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5 Mayo\INFORME FINANCIERO MAYO 2026\"/>
    </mc:Choice>
  </mc:AlternateContent>
  <xr:revisionPtr revIDLastSave="0" documentId="13_ncr:1_{7E0376E7-5CD1-4CE3-90EC-3EFC54B4E459}" xr6:coauthVersionLast="47" xr6:coauthVersionMax="47" xr10:uidLastSave="{00000000-0000-0000-0000-000000000000}"/>
  <bookViews>
    <workbookView xWindow="10200" yWindow="2685" windowWidth="19410" windowHeight="176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1" i="257" l="1"/>
  <c r="K241" i="257"/>
  <c r="I241" i="257"/>
  <c r="F241" i="257"/>
  <c r="N179" i="257"/>
  <c r="K179" i="257"/>
  <c r="I179" i="257"/>
  <c r="F179" i="257"/>
  <c r="N129" i="257"/>
  <c r="K129" i="257"/>
  <c r="I129" i="257"/>
  <c r="F129" i="257"/>
  <c r="N103" i="257"/>
  <c r="K103" i="257"/>
  <c r="I103" i="257"/>
  <c r="F103" i="257"/>
  <c r="N91" i="257"/>
  <c r="K91" i="257"/>
  <c r="I91" i="257"/>
  <c r="F91" i="257"/>
  <c r="N86" i="257"/>
  <c r="K86" i="257"/>
  <c r="I86" i="257"/>
  <c r="F86" i="257"/>
  <c r="N81" i="257"/>
  <c r="K81" i="257"/>
  <c r="I81" i="257"/>
  <c r="F81" i="257"/>
  <c r="N77" i="257"/>
  <c r="K77" i="257"/>
  <c r="I77" i="257"/>
  <c r="F77" i="257"/>
  <c r="N73" i="257"/>
  <c r="K73" i="257"/>
  <c r="I73" i="257"/>
  <c r="F73" i="257"/>
  <c r="N69" i="257"/>
  <c r="K69" i="257"/>
  <c r="I69" i="257"/>
  <c r="F69" i="257"/>
  <c r="N65" i="257"/>
  <c r="K65" i="257"/>
  <c r="I65" i="257"/>
  <c r="F65" i="257"/>
  <c r="N61" i="257"/>
  <c r="K61" i="257"/>
  <c r="I61" i="257"/>
  <c r="F61" i="257"/>
  <c r="N57" i="257"/>
  <c r="K57" i="257"/>
  <c r="I57" i="257"/>
  <c r="F57" i="257"/>
  <c r="N54" i="257"/>
  <c r="N243" i="257" s="1"/>
  <c r="K54" i="257"/>
  <c r="K243" i="257" s="1"/>
  <c r="I54" i="257"/>
  <c r="I243" i="257" s="1"/>
  <c r="F54" i="257"/>
  <c r="F51" i="257"/>
  <c r="F17" i="257"/>
  <c r="F243" i="257" s="1"/>
</calcChain>
</file>

<file path=xl/sharedStrings.xml><?xml version="1.0" encoding="utf-8"?>
<sst xmlns="http://schemas.openxmlformats.org/spreadsheetml/2006/main" count="1294" uniqueCount="419">
  <si>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</si>
  <si>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</si>
  <si>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</si>
  <si>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</si>
  <si>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</si>
  <si>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</si>
  <si>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Maquinaria y equipo industrial</t>
  </si>
  <si>
    <t>Productos de artes gráficas</t>
  </si>
  <si>
    <t>Otros equipos</t>
  </si>
  <si>
    <t>Alimentos para animales</t>
  </si>
  <si>
    <t>Otros alquileres</t>
  </si>
  <si>
    <t>CREDITO</t>
  </si>
  <si>
    <t>-</t>
  </si>
  <si>
    <t>2.4.1.6.05</t>
  </si>
  <si>
    <t>2.2.7.2.06</t>
  </si>
  <si>
    <t>2.3.9.8.01</t>
  </si>
  <si>
    <t>Servicios de alimentación</t>
  </si>
  <si>
    <t>Prendas y accesorios de vestir</t>
  </si>
  <si>
    <t>Productos medicinales para uso veterinario</t>
  </si>
  <si>
    <t>RELACION FACTURAS PENDIENTES DE PAGO AL  30 DE MAYO  2026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</si>
  <si>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</si>
  <si>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</si>
  <si>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</si>
  <si>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</si>
  <si>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</si>
  <si>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</si>
  <si>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</si>
  <si>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</si>
  <si>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</si>
  <si>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</si>
  <si>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</si>
  <si>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</si>
  <si>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</si>
  <si>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</si>
  <si>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</si>
  <si>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</si>
  <si>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</si>
  <si>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</si>
  <si>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</si>
  <si>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</si>
  <si>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</si>
  <si>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</si>
  <si>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</si>
  <si>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</si>
  <si>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</si>
  <si>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</si>
  <si>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</si>
  <si>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</si>
  <si>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</si>
  <si>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</si>
  <si>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</si>
  <si>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</si>
  <si>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</si>
  <si>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</si>
  <si>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</si>
  <si>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</si>
  <si>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</si>
  <si>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</si>
  <si>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</si>
  <si>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</si>
  <si>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</si>
  <si>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</si>
  <si>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</si>
  <si>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</si>
  <si>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</si>
  <si>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</si>
  <si>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</si>
  <si>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</si>
  <si>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</si>
  <si>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</si>
  <si>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</si>
  <si>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</si>
  <si>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</si>
  <si>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</si>
  <si>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</si>
  <si>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</si>
  <si>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</si>
  <si>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</si>
  <si>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</si>
  <si>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</si>
  <si>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</si>
  <si>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</si>
  <si>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</si>
  <si>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</si>
  <si>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</si>
  <si>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</si>
  <si>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</si>
  <si>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</si>
  <si>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</si>
  <si>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</si>
  <si>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</si>
  <si>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</si>
  <si>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</si>
  <si>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</si>
  <si>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</si>
  <si>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 xml:space="preserve">         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</si>
  <si>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</si>
  <si>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</si>
  <si>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</si>
  <si>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</si>
  <si>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</si>
  <si>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</si>
  <si>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DICIEMBRE 2024</t>
  </si>
  <si>
    <t>131761054</t>
  </si>
  <si>
    <t>B1500000005</t>
  </si>
  <si>
    <t>VISION AUTOPINTURA SRL</t>
  </si>
  <si>
    <t xml:space="preserve">DEDUCIBLE </t>
  </si>
  <si>
    <t xml:space="preserve">  Mantenimiento y reparación de equipos de transporte</t>
  </si>
  <si>
    <t>SUB-TOTAL DICIEMBRE   2024</t>
  </si>
  <si>
    <t>MARZO 2025</t>
  </si>
  <si>
    <t>B1500000101</t>
  </si>
  <si>
    <t xml:space="preserve">PINTUCAR PCR, S.R.L </t>
  </si>
  <si>
    <t>DEDUCUBLE DESABOLLADURA Y PINTURA</t>
  </si>
  <si>
    <t>Mantenimiento</t>
  </si>
  <si>
    <t>SUB-TOTAL  MARZO  2025</t>
  </si>
  <si>
    <t>MAYO 2025</t>
  </si>
  <si>
    <t>E450000001530</t>
  </si>
  <si>
    <t xml:space="preserve">MAGNA MOTORS, S.A </t>
  </si>
  <si>
    <t>MANTENIMIENTO - H-100</t>
  </si>
  <si>
    <t>SUB-TOTAL  MAYO  2025</t>
  </si>
  <si>
    <t>AGOSTO  2025</t>
  </si>
  <si>
    <t>E450000000021</t>
  </si>
  <si>
    <t>ADVANCED AUTO TECHNOLOGY    S.A.S</t>
  </si>
  <si>
    <t>DEDUCIBLE</t>
  </si>
  <si>
    <t>SUB-TOTAL  AGOSTO 2025</t>
  </si>
  <si>
    <t>SEPTIEMBRE  2025</t>
  </si>
  <si>
    <t>B1500000103</t>
  </si>
  <si>
    <t>DJ&amp;G AUTO SERVICIOS</t>
  </si>
  <si>
    <t>MANTENIMIENTO DE VEHICULO</t>
  </si>
  <si>
    <t>SUB-TOTAL SEPTIEMBRE  2025</t>
  </si>
  <si>
    <t>OCTUBRE 2025</t>
  </si>
  <si>
    <t>07100267678</t>
  </si>
  <si>
    <t>B1500001062</t>
  </si>
  <si>
    <t xml:space="preserve">AUTO REPUESTO PEPE </t>
  </si>
  <si>
    <t>SERVICIO DE MANTENIMIENTO  (NAGUA )</t>
  </si>
  <si>
    <t>SUB-TOTAL OCTUBRE 2025</t>
  </si>
  <si>
    <t>NOVIEMBRE 2025</t>
  </si>
  <si>
    <t>E450000000003</t>
  </si>
  <si>
    <t xml:space="preserve">SUPERMECADO EL CARIBE </t>
  </si>
  <si>
    <t>ALIMENTO DE GANADERIA</t>
  </si>
  <si>
    <t>2.3.1.1.01</t>
  </si>
  <si>
    <t>E450000004835</t>
  </si>
  <si>
    <t xml:space="preserve">SANTO DOMINGO MOTORS </t>
  </si>
  <si>
    <t>SUB-TOTAL NOVIEMBRE  2025</t>
  </si>
  <si>
    <t>ENERO 2026</t>
  </si>
  <si>
    <t>E450000205832</t>
  </si>
  <si>
    <t xml:space="preserve">ISLA DOMINICANA DE PETROLEO CORPORATION </t>
  </si>
  <si>
    <t>COMBUSTUBLE DE ENERO 2026</t>
  </si>
  <si>
    <t>Gasoil</t>
  </si>
  <si>
    <t>Gasolina</t>
  </si>
  <si>
    <t>SUB-TOTAL  ENERO  2026</t>
  </si>
  <si>
    <t>FEBRERO  2026</t>
  </si>
  <si>
    <t>B1500000328</t>
  </si>
  <si>
    <t>PATRONATO NACIONAL DE GANADEROS</t>
  </si>
  <si>
    <t xml:space="preserve">ALQUILER DE GALPON </t>
  </si>
  <si>
    <t>2.2.5.8.01</t>
  </si>
  <si>
    <t>E450000205893</t>
  </si>
  <si>
    <t>COMBUSTUBLE DE FEBRERO</t>
  </si>
  <si>
    <t>E450000005710</t>
  </si>
  <si>
    <t>E450000005660</t>
  </si>
  <si>
    <t>E450000005713</t>
  </si>
  <si>
    <t>E450000005612</t>
  </si>
  <si>
    <t>E450000005620</t>
  </si>
  <si>
    <t>E450000005629</t>
  </si>
  <si>
    <t>SUB-TOTAL  FEBRERO  2026</t>
  </si>
  <si>
    <t>MARZO  2026</t>
  </si>
  <si>
    <t>E450000023833</t>
  </si>
  <si>
    <t xml:space="preserve">AGUA PLANETA AZUL, S.A </t>
  </si>
  <si>
    <t xml:space="preserve">FALDO DE AGUA </t>
  </si>
  <si>
    <t>E450000023219</t>
  </si>
  <si>
    <t xml:space="preserve">BOTELLON DE AGUA </t>
  </si>
  <si>
    <t>E450000022979</t>
  </si>
  <si>
    <t>E450000005934</t>
  </si>
  <si>
    <t>E450000005913</t>
  </si>
  <si>
    <t>E450000005899</t>
  </si>
  <si>
    <t>E450000005888</t>
  </si>
  <si>
    <t>E450000005873</t>
  </si>
  <si>
    <t>E450000005852</t>
  </si>
  <si>
    <t>E450000005844</t>
  </si>
  <si>
    <t>E450000005832</t>
  </si>
  <si>
    <t>E450000005797</t>
  </si>
  <si>
    <t>E450000005779</t>
  </si>
  <si>
    <t>E450000005765</t>
  </si>
  <si>
    <t>E450000001018</t>
  </si>
  <si>
    <t>P . A.  CATERING, SRL</t>
  </si>
  <si>
    <t>SERVICIOS DE CATERING, SRL</t>
  </si>
  <si>
    <t>E450000001017</t>
  </si>
  <si>
    <t>E450000001016</t>
  </si>
  <si>
    <t>E450000001015</t>
  </si>
  <si>
    <t>E450000001014</t>
  </si>
  <si>
    <t>E450000000031</t>
  </si>
  <si>
    <t>FUNDACION HERGAR</t>
  </si>
  <si>
    <t>Transferencias corrientes ocasionales a asociaciones sin fines de lucro</t>
  </si>
  <si>
    <t>B1500000612</t>
  </si>
  <si>
    <t>MJP PROMOTION GROUP, SRL</t>
  </si>
  <si>
    <t>2.3.2.3.01</t>
  </si>
  <si>
    <t>E450000206121</t>
  </si>
  <si>
    <t>COMBUSTUBLE DE MARZO</t>
  </si>
  <si>
    <t>SUB-TOTAL MARZO  2026</t>
  </si>
  <si>
    <t>ABRIL  2026</t>
  </si>
  <si>
    <t>E450000024173</t>
  </si>
  <si>
    <t>ALTICE DOMINICANA, S.A</t>
  </si>
  <si>
    <t>RENTA DE SERVICIOS DE TELECOMUNICACIONES</t>
  </si>
  <si>
    <t>2.2.1.5.01</t>
  </si>
  <si>
    <t>E450000125867</t>
  </si>
  <si>
    <t>EDENORTE</t>
  </si>
  <si>
    <t>SUMINISTRO DE ELETRICIDAD -NAVARRETE</t>
  </si>
  <si>
    <t>2.2.1.6.01</t>
  </si>
  <si>
    <t>Energía eléctrica</t>
  </si>
  <si>
    <t>E450000123259</t>
  </si>
  <si>
    <t>SUMINISTRO DE ELETRICIDAD -PADRE LAS CASAS</t>
  </si>
  <si>
    <t>E450000124633</t>
  </si>
  <si>
    <t>SUMINISTRO DE ELETRICIDAD -NAGUA CABRERA</t>
  </si>
  <si>
    <t>E450000121767</t>
  </si>
  <si>
    <t xml:space="preserve">SUMINISTRO DE ELETRICIDAD -SAN JOSE DE LAS MATAS </t>
  </si>
  <si>
    <t>E450000108950</t>
  </si>
  <si>
    <t>EDESUR</t>
  </si>
  <si>
    <t>ENERGIA ELECTRICA</t>
  </si>
  <si>
    <t>B1500000336</t>
  </si>
  <si>
    <t>E450000109506</t>
  </si>
  <si>
    <t>COMPAÑIA DOMINICANA DE TELEFONOS (CLARO)</t>
  </si>
  <si>
    <t xml:space="preserve">SERVICIOS TELEFONOS </t>
  </si>
  <si>
    <t>2.2.1.3.01</t>
  </si>
  <si>
    <t>E450000110387</t>
  </si>
  <si>
    <t>SERVICIOS DE ANTIVIRUS</t>
  </si>
  <si>
    <t>2.2.5.9.01</t>
  </si>
  <si>
    <t>Llicencias informaticas</t>
  </si>
  <si>
    <t>E450000109736</t>
  </si>
  <si>
    <t>SERVICIOS DE INTERNET INALAMBRICO</t>
  </si>
  <si>
    <t>E450000109699</t>
  </si>
  <si>
    <t>E450000109658</t>
  </si>
  <si>
    <t xml:space="preserve">SERVICIOS DE INTERNET </t>
  </si>
  <si>
    <t>E450000109209</t>
  </si>
  <si>
    <t>E450000024119</t>
  </si>
  <si>
    <t>BOTELLON DE AGUA</t>
  </si>
  <si>
    <t>E450000206174</t>
  </si>
  <si>
    <t>ISLA DOMINICANA DE PETROLEO CORPORATION</t>
  </si>
  <si>
    <t>500 GALON DE GASOIL</t>
  </si>
  <si>
    <t>E450000006104</t>
  </si>
  <si>
    <t>E450000006102</t>
  </si>
  <si>
    <t>E450000006107</t>
  </si>
  <si>
    <t>E450000006091</t>
  </si>
  <si>
    <t>E450000006078</t>
  </si>
  <si>
    <t>E450000006072</t>
  </si>
  <si>
    <t>E450000006176</t>
  </si>
  <si>
    <t>E450000006177</t>
  </si>
  <si>
    <t>E450000006178</t>
  </si>
  <si>
    <t>E450000006179</t>
  </si>
  <si>
    <t>E450000006183</t>
  </si>
  <si>
    <t>E450000006181</t>
  </si>
  <si>
    <t>E450000006180</t>
  </si>
  <si>
    <t>E450000006184</t>
  </si>
  <si>
    <t>E450000006182</t>
  </si>
  <si>
    <t>E450000001486</t>
  </si>
  <si>
    <t>BONANZA DOMINICANA,S.A.S</t>
  </si>
  <si>
    <t>MANTEMIENTO DE VEHICULO</t>
  </si>
  <si>
    <t>E450000006145</t>
  </si>
  <si>
    <t>E450000006059</t>
  </si>
  <si>
    <t>E450000006138</t>
  </si>
  <si>
    <t>E450000006090</t>
  </si>
  <si>
    <t>10/04//2026</t>
  </si>
  <si>
    <t>E450000001032</t>
  </si>
  <si>
    <t>E450000001033</t>
  </si>
  <si>
    <t>E450000010224</t>
  </si>
  <si>
    <t>GRUPO VIAMAR</t>
  </si>
  <si>
    <t>E450000006198</t>
  </si>
  <si>
    <t>E450000006207</t>
  </si>
  <si>
    <t>E450000006237</t>
  </si>
  <si>
    <t>E450000024225</t>
  </si>
  <si>
    <t>E450000023947</t>
  </si>
  <si>
    <t>E450000206275</t>
  </si>
  <si>
    <t xml:space="preserve">COMBUSTIBLE DE ABRIL </t>
  </si>
  <si>
    <t>E450000006275</t>
  </si>
  <si>
    <t>E450000006253</t>
  </si>
  <si>
    <t>SUB-TOTAL ABRIL  2026</t>
  </si>
  <si>
    <t>MAYO  2026</t>
  </si>
  <si>
    <t>E450000024584</t>
  </si>
  <si>
    <t>E450000024452</t>
  </si>
  <si>
    <t>SERVICIOS DE INTERNET VUCE</t>
  </si>
  <si>
    <t>E450000024889</t>
  </si>
  <si>
    <t>SERVICIOS DE INTERNET SIMETRICO</t>
  </si>
  <si>
    <t>E450000135617</t>
  </si>
  <si>
    <t>E450000116220</t>
  </si>
  <si>
    <t>B1500000406</t>
  </si>
  <si>
    <t>E450000145185</t>
  </si>
  <si>
    <t xml:space="preserve">COMPAÑIA DOMINICANA DE TELEFONOS </t>
  </si>
  <si>
    <t>E450000144874</t>
  </si>
  <si>
    <t>E450000145107</t>
  </si>
  <si>
    <t>E450000144956</t>
  </si>
  <si>
    <t>E450000144311</t>
  </si>
  <si>
    <t>E340009760970</t>
  </si>
  <si>
    <t>CREDITO -E450000144311</t>
  </si>
  <si>
    <t>E450000145148</t>
  </si>
  <si>
    <t>B1500000402</t>
  </si>
  <si>
    <t>LUCEMAS SUPPLY S.R.L</t>
  </si>
  <si>
    <t>SERVICIO DE CATERING</t>
  </si>
  <si>
    <t>2.2.9.2.03</t>
  </si>
  <si>
    <t>Servicios de catering</t>
  </si>
  <si>
    <t>B1500000403</t>
  </si>
  <si>
    <t>B1500000405</t>
  </si>
  <si>
    <t>E450000006395</t>
  </si>
  <si>
    <t>DELTA COMERCIAL, S.A</t>
  </si>
  <si>
    <t>MANTENIMIENTO VEHICULO</t>
  </si>
  <si>
    <t>B1500000722</t>
  </si>
  <si>
    <t>PEGUEDI COMERCIAL, SRL</t>
  </si>
  <si>
    <t>BOMBA DE AGUA, FLOTA  Y ARRANCADOR MAGNETICO</t>
  </si>
  <si>
    <t>2.6.5.2.01</t>
  </si>
  <si>
    <t>E450000000010</t>
  </si>
  <si>
    <t>GRUPO INDUKERN DOMINICANA, SRL</t>
  </si>
  <si>
    <t xml:space="preserve">HORMONAS VETERINARIAS PARA INSEMINACION </t>
  </si>
  <si>
    <t>2.3.4.2.01</t>
  </si>
  <si>
    <t>E450000024836</t>
  </si>
  <si>
    <t xml:space="preserve">BOTELLONES  </t>
  </si>
  <si>
    <t>E450000006379</t>
  </si>
  <si>
    <t>E450000006334</t>
  </si>
  <si>
    <t>E450000006382</t>
  </si>
  <si>
    <t>E450000006423</t>
  </si>
  <si>
    <t>E450000006473</t>
  </si>
  <si>
    <t>E450000006420</t>
  </si>
  <si>
    <t>E450000006418</t>
  </si>
  <si>
    <t>E450000006428</t>
  </si>
  <si>
    <t>E450000006461</t>
  </si>
  <si>
    <t>E450000006471</t>
  </si>
  <si>
    <t>E450000006467</t>
  </si>
  <si>
    <t>E450000000002</t>
  </si>
  <si>
    <t>KORTEGRABADO</t>
  </si>
  <si>
    <t>GRECA PERSONALIZADA</t>
  </si>
  <si>
    <t>2.3.9.9.05</t>
  </si>
  <si>
    <t>Productos y útiles diversos</t>
  </si>
  <si>
    <t>E450000000001</t>
  </si>
  <si>
    <t xml:space="preserve">TARJETAS DE TULIPANES CON AROMAS </t>
  </si>
  <si>
    <t>B1500000334</t>
  </si>
  <si>
    <t>ESPARTIMP SRL</t>
  </si>
  <si>
    <t>MAQUINA DE CONTROL DE ACCESO Y ASISTENCIA DE TIEMPO</t>
  </si>
  <si>
    <t>2.6.1.9.01</t>
  </si>
  <si>
    <t>Otros Mobiliarios y Equipos no Identificados  Precedentemente</t>
  </si>
  <si>
    <t>B1500000547</t>
  </si>
  <si>
    <t>JORSA MULTISERVICES, SERL</t>
  </si>
  <si>
    <t>FORMULARIO</t>
  </si>
  <si>
    <t>2.3.3.3.01</t>
  </si>
  <si>
    <t>B1500000670</t>
  </si>
  <si>
    <t>DITA SERVICIES SRL</t>
  </si>
  <si>
    <t>FUMIGACION</t>
  </si>
  <si>
    <t>2.2.8.5.01</t>
  </si>
  <si>
    <t>Fumigación</t>
  </si>
  <si>
    <t>B1500000413</t>
  </si>
  <si>
    <t xml:space="preserve">MAET INNOVATION TEAM, SRL </t>
  </si>
  <si>
    <t>TANQUE DE PRESION DE AGUA</t>
  </si>
  <si>
    <t>2.6.5.8.01</t>
  </si>
  <si>
    <t>B1500000361</t>
  </si>
  <si>
    <t>QE SUPLIDORES SRL</t>
  </si>
  <si>
    <t xml:space="preserve">AZUCAR </t>
  </si>
  <si>
    <t>E450000000947</t>
  </si>
  <si>
    <t>SUPLIMED, SRL</t>
  </si>
  <si>
    <t>AGUJA HIPODERMICA</t>
  </si>
  <si>
    <t>2.3.9.3.01</t>
  </si>
  <si>
    <t>Útiles meno. médico Quirúrgico. Lab</t>
  </si>
  <si>
    <t>B1500000727</t>
  </si>
  <si>
    <t xml:space="preserve">BOMBA </t>
  </si>
  <si>
    <t>2.3.9.8.02</t>
  </si>
  <si>
    <t>Accesorios</t>
  </si>
  <si>
    <t>B1500000415</t>
  </si>
  <si>
    <t>E450000000455</t>
  </si>
  <si>
    <t>GTG INDUSTRIAL, SRL</t>
  </si>
  <si>
    <t xml:space="preserve">FUNDAS NEGRAS </t>
  </si>
  <si>
    <t>2.3.9.1.01</t>
  </si>
  <si>
    <t>Material para limpieza</t>
  </si>
  <si>
    <t>E450000024698</t>
  </si>
  <si>
    <t xml:space="preserve">FARDO DE AGUA </t>
  </si>
  <si>
    <t>E450000025338</t>
  </si>
  <si>
    <t>B1500000419</t>
  </si>
  <si>
    <t>ASESORIAS PORCINAS ASEPORC, SRL</t>
  </si>
  <si>
    <t xml:space="preserve">COPILLAS Y TRAMPAS </t>
  </si>
  <si>
    <t>B1500006269</t>
  </si>
  <si>
    <t xml:space="preserve">UNIVERSIDAD APEC </t>
  </si>
  <si>
    <t>DIPLOMADO</t>
  </si>
  <si>
    <t>2.2.8.7.04</t>
  </si>
  <si>
    <t>E450000001571</t>
  </si>
  <si>
    <t>BONANZA DOMINICANA</t>
  </si>
  <si>
    <t>E450000025425</t>
  </si>
  <si>
    <t>Servicios de capacitación</t>
  </si>
  <si>
    <t>B1500001806</t>
  </si>
  <si>
    <t>PROVESSOL PROVEEDORES DE SOLUCIONES, SRL</t>
  </si>
  <si>
    <t>150 CAJAS DE CARTON  PH NETUTRO</t>
  </si>
  <si>
    <t>B1500001066</t>
  </si>
  <si>
    <t>FERRETERIA LA 50  SRL</t>
  </si>
  <si>
    <t xml:space="preserve">TUCAN ALUMINIO </t>
  </si>
  <si>
    <t>2.3.7.2.06</t>
  </si>
  <si>
    <t>Pinturas, lacas, barnices, </t>
  </si>
  <si>
    <t>E450000000050</t>
  </si>
  <si>
    <t>CLIMASTER S.R.L</t>
  </si>
  <si>
    <t xml:space="preserve"> COMPRA 3 AIRE ACOND.</t>
  </si>
  <si>
    <t>2.6.5.4.02</t>
  </si>
  <si>
    <t>Equipos de climatizacion capacitación</t>
  </si>
  <si>
    <t>E450000001263</t>
  </si>
  <si>
    <t>BIO NOVA S.R.L</t>
  </si>
  <si>
    <t>CENTRIFUGA</t>
  </si>
  <si>
    <t>2.6.3.1.01</t>
  </si>
  <si>
    <t>Equipos medicos y de laboratorios</t>
  </si>
  <si>
    <t>B1500001508</t>
  </si>
  <si>
    <t>BLAXCORP MEDICAL SRL</t>
  </si>
  <si>
    <t xml:space="preserve">MICROSCOPIO TRIGULAR </t>
  </si>
  <si>
    <t>E450000006566</t>
  </si>
  <si>
    <t>E450000206345</t>
  </si>
  <si>
    <t>COMBUSTIBLE  EN  TICKETS,</t>
  </si>
  <si>
    <t>SUB-TOTAL  MAYO  2026</t>
  </si>
  <si>
    <t>TOTAL GENERAL AL 31 DE MAYO 2026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</si>
  <si>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</si>
  <si>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</si>
  <si>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</si>
  <si>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</si>
  <si>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</si>
  <si>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</si>
  <si>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</si>
  <si>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</si>
  <si>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</si>
  <si>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</si>
  <si>
    <t>CONTRATACION SERVICIO DE CAPACITACION</t>
  </si>
  <si>
    <t>POLOSSHIRT  (AZUL,BLANCO Y GRIS)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</si>
</sst>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68" formatCode="dd/mm/yyyy;@"/>
    <numFmt numFmtId="169" formatCode="dd\-mmm"/>
    <numFmt numFmtId="170" formatCode="dd/mm/yyyy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sz val="11"/>
      <color rgb="FF000000"/>
      <name val="Arial 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2" applyNumberFormat="0" applyAlignment="0" applyProtection="0"/>
    <xf numFmtId="0" fontId="28" fillId="22" borderId="3" applyNumberFormat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2" applyNumberFormat="0" applyAlignment="0" applyProtection="0"/>
    <xf numFmtId="0" fontId="35" fillId="0" borderId="4" applyNumberFormat="0" applyFill="0" applyAlignment="0" applyProtection="0"/>
    <xf numFmtId="0" fontId="36" fillId="23" borderId="0" applyNumberFormat="0" applyBorder="0" applyAlignment="0" applyProtection="0"/>
    <xf numFmtId="0" fontId="24" fillId="24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2" applyNumberFormat="0" applyAlignment="0" applyProtection="0"/>
    <xf numFmtId="0" fontId="29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27" fillId="3" borderId="11" applyNumberFormat="0" applyAlignment="0" applyProtection="0"/>
    <xf numFmtId="0" fontId="37" fillId="3" borderId="12" applyNumberFormat="0" applyAlignment="0" applyProtection="0"/>
    <xf numFmtId="0" fontId="39" fillId="0" borderId="13" applyNumberFormat="0" applyFill="0" applyAlignment="0" applyProtection="0"/>
    <xf numFmtId="0" fontId="27" fillId="3" borderId="11" applyNumberFormat="0" applyAlignment="0" applyProtection="0"/>
    <xf numFmtId="0" fontId="34" fillId="9" borderId="11" applyNumberFormat="0" applyAlignment="0" applyProtection="0"/>
    <xf numFmtId="0" fontId="24" fillId="24" borderId="14" applyNumberFormat="0" applyFont="0" applyAlignment="0" applyProtection="0"/>
    <xf numFmtId="0" fontId="37" fillId="3" borderId="12" applyNumberFormat="0" applyAlignment="0" applyProtection="0"/>
    <xf numFmtId="0" fontId="27" fillId="3" borderId="15" applyNumberFormat="0" applyAlignment="0" applyProtection="0"/>
    <xf numFmtId="0" fontId="37" fillId="3" borderId="16" applyNumberFormat="0" applyAlignment="0" applyProtection="0"/>
    <xf numFmtId="0" fontId="39" fillId="0" borderId="17" applyNumberFormat="0" applyFill="0" applyAlignment="0" applyProtection="0"/>
    <xf numFmtId="0" fontId="27" fillId="3" borderId="15" applyNumberFormat="0" applyAlignment="0" applyProtection="0"/>
    <xf numFmtId="0" fontId="34" fillId="9" borderId="15" applyNumberFormat="0" applyAlignment="0" applyProtection="0"/>
    <xf numFmtId="0" fontId="24" fillId="24" borderId="18" applyNumberFormat="0" applyFont="0" applyAlignment="0" applyProtection="0"/>
    <xf numFmtId="0" fontId="37" fillId="3" borderId="16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3" borderId="19" applyNumberFormat="0" applyAlignment="0" applyProtection="0"/>
    <xf numFmtId="0" fontId="37" fillId="3" borderId="20" applyNumberFormat="0" applyAlignment="0" applyProtection="0"/>
    <xf numFmtId="0" fontId="39" fillId="0" borderId="21" applyNumberFormat="0" applyFill="0" applyAlignment="0" applyProtection="0"/>
    <xf numFmtId="0" fontId="27" fillId="3" borderId="19" applyNumberFormat="0" applyAlignment="0" applyProtection="0"/>
    <xf numFmtId="0" fontId="34" fillId="9" borderId="19" applyNumberFormat="0" applyAlignment="0" applyProtection="0"/>
    <xf numFmtId="0" fontId="24" fillId="24" borderId="22" applyNumberFormat="0" applyFont="0" applyAlignment="0" applyProtection="0"/>
    <xf numFmtId="0" fontId="37" fillId="3" borderId="20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18" fillId="0" borderId="0" xfId="0" applyFont="1"/>
    <xf numFmtId="0" fontId="20" fillId="0" borderId="1" xfId="0" applyFont="1" applyBorder="1"/>
    <xf numFmtId="0" fontId="20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49" fontId="51" fillId="0" borderId="1" xfId="0" applyNumberFormat="1" applyFont="1" applyBorder="1" applyAlignment="1">
      <alignment horizontal="left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43" fontId="20" fillId="0" borderId="1" xfId="0" applyNumberFormat="1" applyFont="1" applyBorder="1"/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horizontal="left" wrapText="1"/>
    </xf>
    <xf numFmtId="43" fontId="47" fillId="0" borderId="1" xfId="2" applyFont="1" applyBorder="1"/>
    <xf numFmtId="0" fontId="0" fillId="0" borderId="0" xfId="0" applyAlignment="1">
      <alignment horizontal="right"/>
    </xf>
    <xf numFmtId="0" fontId="56" fillId="0" borderId="0" xfId="0" applyFont="1"/>
    <xf numFmtId="0" fontId="2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7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horizontal="left" wrapText="1"/>
      <protection locked="0"/>
    </xf>
    <xf numFmtId="0" fontId="59" fillId="0" borderId="0" xfId="0" applyFont="1" applyAlignment="1" applyProtection="1">
      <alignment vertical="center"/>
      <protection locked="0"/>
    </xf>
    <xf numFmtId="43" fontId="60" fillId="0" borderId="0" xfId="2" applyFont="1" applyBorder="1" applyAlignment="1" applyProtection="1">
      <alignment horizontal="right" vertical="center"/>
      <protection locked="0"/>
    </xf>
    <xf numFmtId="0" fontId="61" fillId="0" borderId="0" xfId="0" applyFont="1" applyAlignment="1" applyProtection="1">
      <alignment horizontal="right" vertical="center" wrapText="1"/>
      <protection locked="0"/>
    </xf>
    <xf numFmtId="0" fontId="62" fillId="0" borderId="0" xfId="0" applyFont="1" applyAlignment="1" applyProtection="1">
      <alignment horizontal="center" vertical="center" wrapText="1"/>
      <protection locked="0"/>
    </xf>
    <xf numFmtId="43" fontId="62" fillId="0" borderId="0" xfId="2" applyFont="1" applyBorder="1" applyAlignment="1" applyProtection="1">
      <alignment vertical="center"/>
      <protection locked="0"/>
    </xf>
    <xf numFmtId="43" fontId="59" fillId="0" borderId="0" xfId="2" applyFont="1" applyBorder="1" applyAlignment="1" applyProtection="1">
      <alignment vertical="center"/>
      <protection locked="0"/>
    </xf>
    <xf numFmtId="43" fontId="63" fillId="0" borderId="0" xfId="2" applyFont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66" fillId="0" borderId="0" xfId="0" applyFont="1" applyAlignment="1">
      <alignment horizontal="left" wrapText="1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 applyAlignment="1">
      <alignment vertical="center"/>
    </xf>
    <xf numFmtId="0" fontId="67" fillId="0" borderId="0" xfId="0" applyFont="1"/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vertical="center" wrapText="1"/>
    </xf>
    <xf numFmtId="0" fontId="71" fillId="0" borderId="0" xfId="0" applyFont="1" applyAlignment="1">
      <alignment vertical="center"/>
    </xf>
    <xf numFmtId="0" fontId="71" fillId="0" borderId="0" xfId="0" applyFont="1" applyAlignment="1">
      <alignment horizontal="left" vertical="center"/>
    </xf>
    <xf numFmtId="0" fontId="55" fillId="25" borderId="24" xfId="0" applyFont="1" applyFill="1" applyBorder="1" applyAlignment="1">
      <alignment horizontal="center" vertical="center" wrapText="1"/>
    </xf>
    <xf numFmtId="0" fontId="22" fillId="25" borderId="1" xfId="0" applyFont="1" applyFill="1" applyBorder="1" applyAlignment="1">
      <alignment horizontal="center" vertical="center" wrapText="1"/>
    </xf>
    <xf numFmtId="0" fontId="71" fillId="25" borderId="1" xfId="0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horizontal="center" vertical="center" wrapText="1"/>
    </xf>
    <xf numFmtId="0" fontId="71" fillId="25" borderId="1" xfId="0" applyFont="1" applyFill="1" applyBorder="1" applyAlignment="1">
      <alignment horizontal="left" vertical="center" wrapText="1"/>
    </xf>
    <xf numFmtId="0" fontId="18" fillId="26" borderId="1" xfId="0" applyFont="1" applyFill="1" applyBorder="1" applyAlignment="1" applyProtection="1">
      <alignment horizontal="right" vertical="center" wrapText="1"/>
      <protection locked="0"/>
    </xf>
    <xf numFmtId="0" fontId="18" fillId="0" borderId="1" xfId="0" applyFont="1" applyBorder="1"/>
    <xf numFmtId="0" fontId="18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43" fontId="20" fillId="0" borderId="1" xfId="2" applyFont="1" applyFill="1" applyBorder="1"/>
    <xf numFmtId="168" fontId="20" fillId="0" borderId="1" xfId="0" applyNumberFormat="1" applyFont="1" applyBorder="1" applyAlignment="1">
      <alignment horizontal="left"/>
    </xf>
    <xf numFmtId="0" fontId="18" fillId="26" borderId="1" xfId="0" applyFont="1" applyFill="1" applyBorder="1" applyAlignment="1" applyProtection="1">
      <alignment horizontal="right" vertical="center"/>
      <protection locked="0"/>
    </xf>
    <xf numFmtId="14" fontId="20" fillId="0" borderId="1" xfId="0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2" fillId="0" borderId="1" xfId="0" applyNumberFormat="1" applyFont="1" applyBorder="1"/>
    <xf numFmtId="0" fontId="22" fillId="0" borderId="1" xfId="0" applyFont="1" applyBorder="1"/>
    <xf numFmtId="0" fontId="22" fillId="0" borderId="1" xfId="0" applyFont="1" applyBorder="1" applyAlignment="1">
      <alignment horizontal="right" wrapText="1"/>
    </xf>
    <xf numFmtId="4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49" fontId="18" fillId="26" borderId="1" xfId="0" applyNumberFormat="1" applyFont="1" applyFill="1" applyBorder="1" applyAlignment="1" applyProtection="1">
      <alignment horizontal="right" vertical="center"/>
      <protection locked="0"/>
    </xf>
    <xf numFmtId="0" fontId="4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 wrapText="1"/>
    </xf>
    <xf numFmtId="168" fontId="20" fillId="0" borderId="0" xfId="0" applyNumberFormat="1" applyFont="1" applyAlignment="1">
      <alignment horizontal="left"/>
    </xf>
    <xf numFmtId="4" fontId="22" fillId="0" borderId="1" xfId="0" applyNumberFormat="1" applyFont="1" applyBorder="1" applyAlignment="1">
      <alignment horizontal="right" wrapText="1"/>
    </xf>
    <xf numFmtId="0" fontId="22" fillId="0" borderId="1" xfId="0" applyFont="1" applyBorder="1" applyAlignment="1">
      <alignment horizontal="center" wrapText="1"/>
    </xf>
    <xf numFmtId="49" fontId="23" fillId="0" borderId="1" xfId="0" applyNumberFormat="1" applyFont="1" applyBorder="1"/>
    <xf numFmtId="0" fontId="18" fillId="0" borderId="1" xfId="0" applyFont="1" applyBorder="1" applyAlignment="1">
      <alignment wrapText="1"/>
    </xf>
    <xf numFmtId="169" fontId="20" fillId="0" borderId="1" xfId="0" applyNumberFormat="1" applyFont="1" applyBorder="1"/>
    <xf numFmtId="170" fontId="20" fillId="0" borderId="1" xfId="0" applyNumberFormat="1" applyFont="1" applyBorder="1"/>
    <xf numFmtId="4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9" fontId="19" fillId="0" borderId="1" xfId="0" applyNumberFormat="1" applyFont="1" applyBorder="1" applyAlignment="1">
      <alignment horizontal="center"/>
    </xf>
    <xf numFmtId="49" fontId="22" fillId="0" borderId="1" xfId="0" applyNumberFormat="1" applyFont="1" applyBorder="1"/>
    <xf numFmtId="0" fontId="20" fillId="0" borderId="1" xfId="0" applyFont="1" applyBorder="1" applyAlignment="1">
      <alignment horizontal="right"/>
    </xf>
    <xf numFmtId="43" fontId="20" fillId="0" borderId="1" xfId="2" applyFont="1" applyFill="1" applyBorder="1" applyAlignment="1">
      <alignment horizontal="right" wrapText="1"/>
    </xf>
    <xf numFmtId="14" fontId="20" fillId="0" borderId="1" xfId="0" applyNumberFormat="1" applyFont="1" applyBorder="1" applyAlignment="1">
      <alignment horizontal="left"/>
    </xf>
    <xf numFmtId="0" fontId="46" fillId="27" borderId="1" xfId="0" applyFont="1" applyFill="1" applyBorder="1" applyAlignment="1">
      <alignment horizontal="center"/>
    </xf>
    <xf numFmtId="0" fontId="46" fillId="27" borderId="1" xfId="0" applyFont="1" applyFill="1" applyBorder="1" applyAlignment="1">
      <alignment horizontal="left"/>
    </xf>
    <xf numFmtId="0" fontId="48" fillId="27" borderId="1" xfId="0" applyFont="1" applyFill="1" applyBorder="1" applyAlignment="1">
      <alignment horizontal="left"/>
    </xf>
    <xf numFmtId="43" fontId="48" fillId="0" borderId="1" xfId="2" applyFont="1" applyBorder="1" applyAlignment="1">
      <alignment horizontal="center"/>
    </xf>
    <xf numFmtId="14" fontId="48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/>
    </xf>
    <xf numFmtId="43" fontId="22" fillId="0" borderId="1" xfId="2" applyFont="1" applyBorder="1" applyAlignment="1">
      <alignment horizontal="right"/>
    </xf>
    <xf numFmtId="49" fontId="49" fillId="0" borderId="1" xfId="0" applyNumberFormat="1" applyFont="1" applyBorder="1" applyAlignment="1">
      <alignment horizontal="left"/>
    </xf>
    <xf numFmtId="49" fontId="54" fillId="0" borderId="1" xfId="0" applyNumberFormat="1" applyFont="1" applyBorder="1" applyAlignment="1">
      <alignment horizontal="center" wrapText="1"/>
    </xf>
    <xf numFmtId="43" fontId="51" fillId="0" borderId="1" xfId="0" applyNumberFormat="1" applyFont="1" applyBorder="1" applyAlignment="1">
      <alignment horizontal="center"/>
    </xf>
    <xf numFmtId="43" fontId="51" fillId="0" borderId="1" xfId="0" applyNumberFormat="1" applyFont="1" applyBorder="1" applyAlignment="1">
      <alignment horizontal="right"/>
    </xf>
    <xf numFmtId="0" fontId="51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18" fillId="2" borderId="1" xfId="0" applyFont="1" applyFill="1" applyBorder="1"/>
    <xf numFmtId="43" fontId="20" fillId="0" borderId="1" xfId="2" applyFont="1" applyBorder="1"/>
    <xf numFmtId="14" fontId="20" fillId="0" borderId="1" xfId="0" applyNumberFormat="1" applyFont="1" applyBorder="1"/>
    <xf numFmtId="0" fontId="20" fillId="0" borderId="0" xfId="0" applyFont="1" applyAlignment="1">
      <alignment horizontal="right"/>
    </xf>
    <xf numFmtId="43" fontId="53" fillId="0" borderId="1" xfId="0" applyNumberFormat="1" applyFont="1" applyBorder="1" applyAlignment="1">
      <alignment horizontal="center"/>
    </xf>
    <xf numFmtId="43" fontId="53" fillId="0" borderId="1" xfId="0" applyNumberFormat="1" applyFont="1" applyBorder="1" applyAlignment="1">
      <alignment horizontal="right"/>
    </xf>
    <xf numFmtId="43" fontId="22" fillId="0" borderId="1" xfId="0" applyNumberFormat="1" applyFont="1" applyBorder="1"/>
    <xf numFmtId="0" fontId="72" fillId="28" borderId="1" xfId="0" applyFont="1" applyFill="1" applyBorder="1" applyAlignment="1">
      <alignment horizontal="right" vertical="center"/>
    </xf>
    <xf numFmtId="0" fontId="72" fillId="28" borderId="1" xfId="0" applyFont="1" applyFill="1" applyBorder="1" applyAlignment="1">
      <alignment horizontal="left" vertical="center"/>
    </xf>
    <xf numFmtId="43" fontId="72" fillId="2" borderId="1" xfId="2" applyFont="1" applyFill="1" applyBorder="1" applyAlignment="1">
      <alignment horizontal="center" vertical="center"/>
    </xf>
    <xf numFmtId="14" fontId="72" fillId="2" borderId="1" xfId="0" applyNumberFormat="1" applyFont="1" applyFill="1" applyBorder="1"/>
    <xf numFmtId="0" fontId="45" fillId="2" borderId="1" xfId="0" applyFont="1" applyFill="1" applyBorder="1" applyAlignment="1">
      <alignment horizontal="right"/>
    </xf>
    <xf numFmtId="0" fontId="45" fillId="2" borderId="1" xfId="0" applyFont="1" applyFill="1" applyBorder="1"/>
    <xf numFmtId="43" fontId="45" fillId="2" borderId="1" xfId="2" applyFont="1" applyFill="1" applyBorder="1"/>
    <xf numFmtId="14" fontId="45" fillId="2" borderId="1" xfId="0" applyNumberFormat="1" applyFont="1" applyFill="1" applyBorder="1"/>
    <xf numFmtId="0" fontId="18" fillId="2" borderId="1" xfId="0" applyFont="1" applyFill="1" applyBorder="1" applyAlignment="1">
      <alignment horizontal="right"/>
    </xf>
    <xf numFmtId="15" fontId="51" fillId="0" borderId="1" xfId="0" applyNumberFormat="1" applyFont="1" applyBorder="1" applyAlignment="1">
      <alignment horizontal="center"/>
    </xf>
    <xf numFmtId="0" fontId="45" fillId="0" borderId="1" xfId="0" applyFont="1" applyBorder="1" applyAlignment="1">
      <alignment horizontal="right"/>
    </xf>
    <xf numFmtId="0" fontId="45" fillId="0" borderId="1" xfId="0" applyFont="1" applyBorder="1"/>
    <xf numFmtId="0" fontId="45" fillId="2" borderId="1" xfId="0" applyFont="1" applyFill="1" applyBorder="1" applyAlignment="1">
      <alignment horizontal="left"/>
    </xf>
    <xf numFmtId="43" fontId="45" fillId="0" borderId="1" xfId="2" applyFont="1" applyBorder="1"/>
    <xf numFmtId="14" fontId="45" fillId="0" borderId="1" xfId="0" applyNumberFormat="1" applyFont="1" applyBorder="1"/>
    <xf numFmtId="49" fontId="53" fillId="0" borderId="1" xfId="0" applyNumberFormat="1" applyFont="1" applyBorder="1" applyAlignment="1">
      <alignment horizontal="left"/>
    </xf>
    <xf numFmtId="0" fontId="53" fillId="0" borderId="1" xfId="0" applyFont="1" applyBorder="1" applyAlignment="1">
      <alignment horizontal="right"/>
    </xf>
    <xf numFmtId="49" fontId="46" fillId="28" borderId="1" xfId="0" applyNumberFormat="1" applyFont="1" applyFill="1" applyBorder="1" applyAlignment="1">
      <alignment horizontal="right" vertical="center"/>
    </xf>
    <xf numFmtId="0" fontId="46" fillId="28" borderId="1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horizontal="left"/>
    </xf>
    <xf numFmtId="0" fontId="46" fillId="2" borderId="1" xfId="0" applyFont="1" applyFill="1" applyBorder="1" applyAlignment="1">
      <alignment horizontal="left" vertical="center"/>
    </xf>
    <xf numFmtId="43" fontId="46" fillId="2" borderId="1" xfId="2" applyFont="1" applyFill="1" applyBorder="1" applyAlignment="1">
      <alignment horizontal="center" vertical="center" wrapText="1"/>
    </xf>
    <xf numFmtId="168" fontId="46" fillId="29" borderId="1" xfId="0" applyNumberFormat="1" applyFont="1" applyFill="1" applyBorder="1" applyAlignment="1">
      <alignment horizontal="left" vertical="center"/>
    </xf>
    <xf numFmtId="0" fontId="46" fillId="2" borderId="1" xfId="0" applyFont="1" applyFill="1" applyBorder="1" applyAlignment="1">
      <alignment horizontal="right" vertical="center"/>
    </xf>
    <xf numFmtId="43" fontId="48" fillId="2" borderId="1" xfId="2" applyFont="1" applyFill="1" applyBorder="1" applyAlignment="1">
      <alignment horizontal="center" vertical="center" wrapText="1"/>
    </xf>
    <xf numFmtId="168" fontId="48" fillId="29" borderId="1" xfId="0" applyNumberFormat="1" applyFont="1" applyFill="1" applyBorder="1" applyAlignment="1">
      <alignment horizontal="right"/>
    </xf>
    <xf numFmtId="0" fontId="46" fillId="28" borderId="1" xfId="0" applyFont="1" applyFill="1" applyBorder="1" applyAlignment="1">
      <alignment horizontal="right" vertical="center"/>
    </xf>
    <xf numFmtId="0" fontId="46" fillId="28" borderId="1" xfId="0" applyFont="1" applyFill="1" applyBorder="1" applyAlignment="1">
      <alignment horizontal="left"/>
    </xf>
    <xf numFmtId="0" fontId="48" fillId="2" borderId="1" xfId="0" applyFont="1" applyFill="1" applyBorder="1" applyAlignment="1">
      <alignment horizontal="left"/>
    </xf>
    <xf numFmtId="168" fontId="48" fillId="2" borderId="1" xfId="0" applyNumberFormat="1" applyFont="1" applyFill="1" applyBorder="1" applyAlignment="1">
      <alignment horizontal="right"/>
    </xf>
    <xf numFmtId="168" fontId="46" fillId="28" borderId="1" xfId="0" applyNumberFormat="1" applyFont="1" applyFill="1" applyBorder="1"/>
    <xf numFmtId="168" fontId="46" fillId="2" borderId="1" xfId="0" applyNumberFormat="1" applyFont="1" applyFill="1" applyBorder="1"/>
    <xf numFmtId="43" fontId="51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wrapText="1"/>
    </xf>
    <xf numFmtId="0" fontId="46" fillId="27" borderId="1" xfId="0" applyFont="1" applyFill="1" applyBorder="1" applyAlignment="1">
      <alignment horizontal="right" vertical="center"/>
    </xf>
    <xf numFmtId="43" fontId="46" fillId="0" borderId="1" xfId="2" applyFont="1" applyBorder="1" applyAlignment="1">
      <alignment horizontal="center" vertical="center" wrapText="1"/>
    </xf>
    <xf numFmtId="168" fontId="46" fillId="0" borderId="1" xfId="0" applyNumberFormat="1" applyFont="1" applyBorder="1"/>
    <xf numFmtId="0" fontId="46" fillId="30" borderId="1" xfId="0" applyFont="1" applyFill="1" applyBorder="1" applyAlignment="1">
      <alignment horizontal="left" vertical="center"/>
    </xf>
    <xf numFmtId="0" fontId="46" fillId="30" borderId="1" xfId="0" applyFont="1" applyFill="1" applyBorder="1" applyAlignment="1">
      <alignment horizontal="left"/>
    </xf>
    <xf numFmtId="43" fontId="46" fillId="29" borderId="1" xfId="2" applyFont="1" applyFill="1" applyBorder="1" applyAlignment="1">
      <alignment horizontal="center" vertical="center" wrapText="1"/>
    </xf>
    <xf numFmtId="168" fontId="46" fillId="29" borderId="1" xfId="0" applyNumberFormat="1" applyFont="1" applyFill="1" applyBorder="1"/>
    <xf numFmtId="43" fontId="20" fillId="2" borderId="1" xfId="2" applyFont="1" applyFill="1" applyBorder="1"/>
    <xf numFmtId="43" fontId="47" fillId="2" borderId="1" xfId="2" applyFont="1" applyFill="1" applyBorder="1"/>
    <xf numFmtId="0" fontId="20" fillId="2" borderId="1" xfId="0" applyFont="1" applyFill="1" applyBorder="1" applyAlignment="1">
      <alignment horizontal="center" wrapText="1"/>
    </xf>
    <xf numFmtId="0" fontId="46" fillId="28" borderId="1" xfId="0" applyFont="1" applyFill="1" applyBorder="1" applyAlignment="1">
      <alignment vertical="center"/>
    </xf>
    <xf numFmtId="43" fontId="45" fillId="2" borderId="1" xfId="2" applyFont="1" applyFill="1" applyBorder="1" applyAlignment="1">
      <alignment horizontal="center" vertical="center" wrapText="1"/>
    </xf>
    <xf numFmtId="43" fontId="51" fillId="0" borderId="1" xfId="0" applyNumberFormat="1" applyFont="1" applyBorder="1" applyAlignment="1">
      <alignment horizontal="left"/>
    </xf>
    <xf numFmtId="43" fontId="46" fillId="2" borderId="1" xfId="2" applyFont="1" applyFill="1" applyBorder="1" applyAlignment="1">
      <alignment horizontal="left" vertical="center" wrapText="1"/>
    </xf>
    <xf numFmtId="168" fontId="46" fillId="2" borderId="1" xfId="0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center" wrapText="1"/>
    </xf>
    <xf numFmtId="0" fontId="46" fillId="0" borderId="1" xfId="0" applyFont="1" applyBorder="1"/>
    <xf numFmtId="168" fontId="74" fillId="0" borderId="1" xfId="0" applyNumberFormat="1" applyFont="1" applyBorder="1" applyAlignment="1">
      <alignment horizontal="right"/>
    </xf>
    <xf numFmtId="0" fontId="46" fillId="27" borderId="1" xfId="0" applyFont="1" applyFill="1" applyBorder="1" applyAlignment="1">
      <alignment vertical="center"/>
    </xf>
    <xf numFmtId="0" fontId="46" fillId="2" borderId="1" xfId="0" applyFont="1" applyFill="1" applyBorder="1" applyAlignment="1">
      <alignment horizontal="right"/>
    </xf>
    <xf numFmtId="43" fontId="53" fillId="0" borderId="1" xfId="2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168" fontId="45" fillId="2" borderId="1" xfId="0" applyNumberFormat="1" applyFont="1" applyFill="1" applyBorder="1"/>
    <xf numFmtId="0" fontId="46" fillId="27" borderId="1" xfId="0" applyFont="1" applyFill="1" applyBorder="1" applyAlignment="1">
      <alignment horizontal="right"/>
    </xf>
    <xf numFmtId="43" fontId="51" fillId="0" borderId="1" xfId="0" applyNumberFormat="1" applyFont="1" applyBorder="1"/>
    <xf numFmtId="0" fontId="46" fillId="0" borderId="1" xfId="0" applyFont="1" applyBorder="1" applyAlignment="1">
      <alignment horizontal="right"/>
    </xf>
    <xf numFmtId="43" fontId="46" fillId="2" borderId="1" xfId="2" applyFont="1" applyFill="1" applyBorder="1" applyAlignment="1">
      <alignment vertical="center" wrapText="1"/>
    </xf>
    <xf numFmtId="43" fontId="50" fillId="2" borderId="1" xfId="2" applyFont="1" applyFill="1" applyBorder="1" applyAlignment="1">
      <alignment vertical="center" wrapText="1"/>
    </xf>
    <xf numFmtId="0" fontId="18" fillId="2" borderId="0" xfId="0" applyFont="1" applyFill="1" applyAlignment="1">
      <alignment horizontal="right"/>
    </xf>
    <xf numFmtId="49" fontId="49" fillId="0" borderId="0" xfId="0" applyNumberFormat="1" applyFont="1" applyAlignment="1">
      <alignment horizontal="left"/>
    </xf>
    <xf numFmtId="49" fontId="51" fillId="0" borderId="0" xfId="0" applyNumberFormat="1" applyFont="1" applyAlignment="1">
      <alignment horizontal="left"/>
    </xf>
    <xf numFmtId="15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0" fontId="18" fillId="0" borderId="0" xfId="0" applyFont="1" applyAlignment="1">
      <alignment horizontal="right"/>
    </xf>
    <xf numFmtId="43" fontId="21" fillId="0" borderId="0" xfId="0" applyNumberFormat="1" applyFont="1" applyAlignment="1">
      <alignment horizontal="right" wrapText="1"/>
    </xf>
    <xf numFmtId="49" fontId="75" fillId="0" borderId="0" xfId="0" applyNumberFormat="1" applyFont="1" applyAlignment="1">
      <alignment horizontal="left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4" fontId="77" fillId="0" borderId="0" xfId="0" applyNumberFormat="1" applyFont="1" applyAlignment="1">
      <alignment vertical="center" wrapText="1"/>
    </xf>
    <xf numFmtId="0" fontId="78" fillId="0" borderId="0" xfId="0" applyFont="1" applyAlignment="1">
      <alignment horizontal="right"/>
    </xf>
    <xf numFmtId="0" fontId="78" fillId="0" borderId="0" xfId="0" applyFont="1"/>
    <xf numFmtId="0" fontId="80" fillId="0" borderId="0" xfId="0" applyFont="1" applyAlignment="1">
      <alignment horizontal="right"/>
    </xf>
    <xf numFmtId="0" fontId="80" fillId="0" borderId="0" xfId="0" applyFont="1"/>
    <xf numFmtId="4" fontId="80" fillId="0" borderId="0" xfId="0" applyNumberFormat="1" applyFont="1"/>
    <xf numFmtId="43" fontId="0" fillId="0" borderId="0" xfId="0" applyNumberFormat="1" applyAlignment="1">
      <alignment wrapText="1"/>
    </xf>
    <xf numFmtId="0" fontId="59" fillId="0" borderId="0" xfId="0" applyFont="1" applyProtection="1">
      <protection locked="0"/>
    </xf>
    <xf numFmtId="0" fontId="71" fillId="25" borderId="1" xfId="0" applyFont="1" applyFill="1" applyBorder="1" applyAlignment="1">
      <alignment horizontal="center" wrapText="1"/>
    </xf>
    <xf numFmtId="0" fontId="72" fillId="28" borderId="1" xfId="0" applyFont="1" applyFill="1" applyBorder="1" applyAlignment="1">
      <alignment horizontal="left"/>
    </xf>
    <xf numFmtId="0" fontId="0" fillId="2" borderId="1" xfId="0" applyFill="1" applyBorder="1"/>
    <xf numFmtId="0" fontId="46" fillId="28" borderId="1" xfId="0" applyFont="1" applyFill="1" applyBorder="1"/>
    <xf numFmtId="0" fontId="47" fillId="0" borderId="1" xfId="0" applyFont="1" applyBorder="1"/>
    <xf numFmtId="0" fontId="73" fillId="28" borderId="1" xfId="0" applyFont="1" applyFill="1" applyBorder="1" applyAlignment="1">
      <alignment horizontal="left"/>
    </xf>
    <xf numFmtId="0" fontId="46" fillId="27" borderId="1" xfId="0" applyFont="1" applyFill="1" applyBorder="1"/>
    <xf numFmtId="0" fontId="46" fillId="2" borderId="1" xfId="0" applyFont="1" applyFill="1" applyBorder="1" applyAlignment="1">
      <alignment wrapText="1"/>
    </xf>
    <xf numFmtId="0" fontId="65" fillId="0" borderId="0" xfId="0" applyFont="1" applyAlignment="1" applyProtection="1">
      <alignment horizontal="center" vertical="center"/>
      <protection locked="0"/>
    </xf>
    <xf numFmtId="0" fontId="65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6" fillId="0" borderId="0" xfId="0" applyFont="1" applyAlignment="1">
      <alignment horizontal="center" wrapText="1"/>
    </xf>
    <xf numFmtId="0" fontId="76" fillId="0" borderId="25" xfId="0" applyFont="1" applyBorder="1" applyAlignment="1">
      <alignment horizontal="center" wrapText="1"/>
    </xf>
    <xf numFmtId="0" fontId="76" fillId="0" borderId="25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79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99FF"/>
      <color rgb="FFFF0066"/>
      <color rgb="FF808000"/>
      <color rgb="FFC5DDFB"/>
      <color rgb="FFA2C5F8"/>
      <color rgb="FF33CCFF"/>
      <color rgb="FF996633"/>
      <color rgb="FF5AE5EC"/>
      <color rgb="FFB3DCE7"/>
      <color rgb="FFF17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912346</xdr:colOff>
      <xdr:row>0</xdr:row>
      <xdr:rowOff>0</xdr:rowOff>
    </xdr:from>
    <xdr:to>
      <xdr:col>3</xdr:col>
      <xdr:colOff>168275</xdr:colOff>
      <xdr:row>3</xdr:row>
      <xdr:rowOff>168090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9471" y="379131"/>
          <a:ext cx="2072154" cy="126346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952593</xdr:colOff>
      <xdr:row>0</xdr:row>
      <xdr:rowOff>0</xdr:rowOff>
    </xdr:from>
    <xdr:to>
      <xdr:col>3</xdr:col>
      <xdr:colOff>202699</xdr:colOff>
      <xdr:row>3</xdr:row>
      <xdr:rowOff>168090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243" y="372065"/>
          <a:ext cx="1767881" cy="128251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952593</xdr:colOff>
      <xdr:row>1</xdr:row>
      <xdr:rowOff>590</xdr:rowOff>
    </xdr:from>
    <xdr:to>
      <xdr:col>3</xdr:col>
      <xdr:colOff>202699</xdr:colOff>
      <xdr:row>4</xdr:row>
      <xdr:rowOff>168680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243" y="372065"/>
          <a:ext cx="1767881" cy="1282515"/>
        </a:xfrm>
        <a:prstGeom prst="rect">
          <a:avLst/>
        </a:prstGeom>
      </xdr:spPr>
    </xdr:pic>
    <xdr:clientData/>
  </xdr:twoCellAnchor>
  <xdr:twoCellAnchor>
    <xdr:from>
      <xdr:col>11</xdr:col>
      <xdr:colOff>728382</xdr:colOff>
      <xdr:row>2</xdr:row>
      <xdr:rowOff>42023</xdr:rowOff>
    </xdr:from>
    <xdr:to>
      <xdr:col>12</xdr:col>
      <xdr:colOff>947937</xdr:colOff>
      <xdr:row>4</xdr:row>
      <xdr:rowOff>308162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30407" y="784973"/>
          <a:ext cx="1057755" cy="100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628650</xdr:colOff>
          <xdr:row>0</xdr:row>
          <xdr:rowOff>180975</xdr:rowOff>
        </xdr:from>
        <xdr:to>
          <xdr:col>6</xdr:col>
          <xdr:colOff>542925</xdr:colOff>
          <xdr:row>2</xdr:row>
          <xdr:rowOff>352425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996633"/>
  </sheetPr>
  <dimension ref="A1:P251"/>
  <sheetViews>
    <sheetView tabSelected="1" topLeftCell="D3" zoomScale="60" zoomScaleNormal="60" workbookViewId="0">
      <selection activeCell="E262" sqref="E262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5.140625" style="21" customWidth="1"/>
    <col min="3" max="3" width="20.140625" style="14" customWidth="1"/>
    <col min="4" max="4" width="57.28515625" style="10" customWidth="1"/>
    <col min="5" max="5" width="49.85546875" style="15" customWidth="1"/>
    <col min="6" max="6" width="24.5703125" style="16" customWidth="1"/>
    <col min="7" max="7" width="13.7109375" style="10" customWidth="1"/>
    <col min="8" max="8" width="15" style="10" customWidth="1"/>
    <col min="9" max="9" width="23.140625" style="10" customWidth="1"/>
    <col min="10" max="10" width="9.42578125" style="10" customWidth="1"/>
    <col min="11" max="11" width="22.5703125" style="10" customWidth="1"/>
    <col min="12" max="12" width="12.5703125" style="18" customWidth="1"/>
    <col min="13" max="13" width="38.140625" style="9" customWidth="1"/>
    <col min="14" max="14" width="24" customWidth="1"/>
    <col min="15" max="15" width="14" customWidth="1"/>
  </cols>
  <sheetData>
    <row r="1" spans="2:15" ht="29.25" customHeight="1" x14ac:dyDescent="0.25">
      <c r="C1" s="22"/>
      <c r="D1" s="9"/>
      <c r="E1"/>
      <c r="F1"/>
      <c r="G1" s="1"/>
      <c r="H1" s="23"/>
      <c r="I1"/>
      <c r="J1"/>
      <c r="K1"/>
      <c r="L1" s="24"/>
      <c r="M1" s="10"/>
      <c r="O1" s="4"/>
    </row>
    <row r="2" spans="2:15" ht="29.25" customHeight="1" x14ac:dyDescent="0.25">
      <c r="C2" s="22"/>
      <c r="D2" s="9"/>
      <c r="E2"/>
      <c r="F2"/>
      <c r="G2" s="1"/>
      <c r="H2" s="23"/>
      <c r="I2"/>
      <c r="J2"/>
      <c r="K2"/>
      <c r="L2" s="24"/>
      <c r="M2" s="10"/>
      <c r="O2" s="4"/>
    </row>
    <row r="3" spans="2:15" ht="29.25" customHeight="1" x14ac:dyDescent="0.25">
      <c r="C3" s="25"/>
      <c r="D3" s="26"/>
      <c r="E3" s="197"/>
      <c r="F3" s="28"/>
      <c r="G3" s="27"/>
      <c r="H3" s="29"/>
      <c r="I3" s="30"/>
      <c r="J3" s="31"/>
      <c r="K3" s="32"/>
      <c r="L3" s="33"/>
      <c r="M3" s="34"/>
      <c r="N3" s="31"/>
      <c r="O3" s="35"/>
    </row>
    <row r="4" spans="2:15" ht="29.25" customHeight="1" x14ac:dyDescent="0.2">
      <c r="C4" s="206" t="s">
        <v>1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</row>
    <row r="5" spans="2:15" ht="29.25" customHeight="1" x14ac:dyDescent="0.2">
      <c r="C5" s="207" t="s">
        <v>19</v>
      </c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</row>
    <row r="6" spans="2:15" ht="29.25" customHeight="1" x14ac:dyDescent="0.25">
      <c r="C6" s="36"/>
      <c r="D6" s="37" t="s">
        <v>3</v>
      </c>
      <c r="E6" s="43"/>
      <c r="F6" s="39" t="s">
        <v>20</v>
      </c>
      <c r="G6" s="38"/>
      <c r="H6" s="40"/>
      <c r="I6" s="41"/>
      <c r="J6" s="42"/>
      <c r="K6" s="43"/>
      <c r="L6" s="44"/>
      <c r="M6" s="45"/>
      <c r="N6" s="46"/>
      <c r="O6" s="47"/>
    </row>
    <row r="7" spans="2:15" ht="56.25" customHeight="1" x14ac:dyDescent="0.2">
      <c r="B7" s="48" t="s">
        <v>21</v>
      </c>
      <c r="C7" s="49" t="s">
        <v>22</v>
      </c>
      <c r="D7" s="50" t="s">
        <v>23</v>
      </c>
      <c r="E7" s="198" t="s">
        <v>0</v>
      </c>
      <c r="F7" s="50" t="s">
        <v>24</v>
      </c>
      <c r="G7" s="50" t="s">
        <v>25</v>
      </c>
      <c r="H7" s="51" t="s">
        <v>26</v>
      </c>
      <c r="I7" s="50" t="s">
        <v>27</v>
      </c>
      <c r="J7" s="50" t="s">
        <v>28</v>
      </c>
      <c r="K7" s="50" t="s">
        <v>29</v>
      </c>
      <c r="L7" s="50" t="s">
        <v>30</v>
      </c>
      <c r="M7" s="50" t="s">
        <v>31</v>
      </c>
      <c r="N7" s="50" t="s">
        <v>32</v>
      </c>
      <c r="O7" s="52" t="s">
        <v>33</v>
      </c>
    </row>
    <row r="8" spans="2:15" ht="29.25" customHeight="1" x14ac:dyDescent="0.2">
      <c r="B8" s="53">
        <v>101745045</v>
      </c>
      <c r="C8" s="54" t="s">
        <v>34</v>
      </c>
      <c r="D8" s="55" t="s">
        <v>35</v>
      </c>
      <c r="E8" s="56" t="s">
        <v>36</v>
      </c>
      <c r="F8" s="11">
        <v>94985.1</v>
      </c>
      <c r="G8" s="2" t="s">
        <v>11</v>
      </c>
      <c r="H8" s="57" t="s">
        <v>37</v>
      </c>
      <c r="I8" s="11">
        <v>94985.1</v>
      </c>
      <c r="J8" s="58">
        <v>0</v>
      </c>
      <c r="K8" s="11">
        <v>94985.1</v>
      </c>
      <c r="L8" s="6" t="s">
        <v>38</v>
      </c>
      <c r="M8" s="56" t="s">
        <v>9</v>
      </c>
      <c r="N8" s="11">
        <v>94985.1</v>
      </c>
      <c r="O8" s="59">
        <v>46203</v>
      </c>
    </row>
    <row r="9" spans="2:15" ht="29.25" customHeight="1" x14ac:dyDescent="0.2">
      <c r="B9" s="53">
        <v>101745045</v>
      </c>
      <c r="C9" s="54" t="s">
        <v>39</v>
      </c>
      <c r="D9" s="55" t="s">
        <v>35</v>
      </c>
      <c r="E9" s="56" t="s">
        <v>36</v>
      </c>
      <c r="F9" s="11">
        <v>250974.9</v>
      </c>
      <c r="G9" s="2" t="s">
        <v>11</v>
      </c>
      <c r="H9" s="57" t="s">
        <v>37</v>
      </c>
      <c r="I9" s="11">
        <v>250974.9</v>
      </c>
      <c r="J9" s="58">
        <v>0</v>
      </c>
      <c r="K9" s="11">
        <v>250974.9</v>
      </c>
      <c r="L9" s="6" t="s">
        <v>38</v>
      </c>
      <c r="M9" s="56" t="s">
        <v>9</v>
      </c>
      <c r="N9" s="11">
        <v>250974.9</v>
      </c>
      <c r="O9" s="59">
        <v>46203</v>
      </c>
    </row>
    <row r="10" spans="2:15" ht="29.25" customHeight="1" x14ac:dyDescent="0.2">
      <c r="B10" s="53">
        <v>101745045</v>
      </c>
      <c r="C10" s="54" t="s">
        <v>40</v>
      </c>
      <c r="D10" s="55" t="s">
        <v>35</v>
      </c>
      <c r="E10" s="56" t="s">
        <v>36</v>
      </c>
      <c r="F10" s="11">
        <v>125047.8</v>
      </c>
      <c r="G10" s="2" t="s">
        <v>11</v>
      </c>
      <c r="H10" s="57" t="s">
        <v>41</v>
      </c>
      <c r="I10" s="11">
        <v>125047.8</v>
      </c>
      <c r="J10" s="58">
        <v>0</v>
      </c>
      <c r="K10" s="11">
        <v>125047.8</v>
      </c>
      <c r="L10" s="6" t="s">
        <v>38</v>
      </c>
      <c r="M10" s="56" t="s">
        <v>9</v>
      </c>
      <c r="N10" s="11">
        <v>125047.8</v>
      </c>
      <c r="O10" s="59">
        <v>46203</v>
      </c>
    </row>
    <row r="11" spans="2:15" ht="29.25" customHeight="1" x14ac:dyDescent="0.2">
      <c r="B11" s="60">
        <v>101745045</v>
      </c>
      <c r="C11" s="54" t="s">
        <v>42</v>
      </c>
      <c r="D11" s="55" t="s">
        <v>35</v>
      </c>
      <c r="E11" s="56" t="s">
        <v>36</v>
      </c>
      <c r="F11" s="11">
        <v>15598.98</v>
      </c>
      <c r="G11" s="2" t="s">
        <v>11</v>
      </c>
      <c r="H11" s="57" t="s">
        <v>43</v>
      </c>
      <c r="I11" s="11">
        <v>15598.98</v>
      </c>
      <c r="J11" s="58">
        <v>0</v>
      </c>
      <c r="K11" s="11">
        <v>15598.98</v>
      </c>
      <c r="L11" s="6" t="s">
        <v>38</v>
      </c>
      <c r="M11" s="56" t="s">
        <v>9</v>
      </c>
      <c r="N11" s="11">
        <v>15598.98</v>
      </c>
      <c r="O11" s="59">
        <v>46203</v>
      </c>
    </row>
    <row r="12" spans="2:15" ht="29.25" customHeight="1" x14ac:dyDescent="0.2">
      <c r="B12" s="60">
        <v>101745045</v>
      </c>
      <c r="C12" s="54" t="s">
        <v>44</v>
      </c>
      <c r="D12" s="55" t="s">
        <v>35</v>
      </c>
      <c r="E12" s="56" t="s">
        <v>36</v>
      </c>
      <c r="F12" s="11">
        <v>227642.18</v>
      </c>
      <c r="G12" s="2" t="s">
        <v>11</v>
      </c>
      <c r="H12" s="57" t="s">
        <v>45</v>
      </c>
      <c r="I12" s="11">
        <v>227642.18</v>
      </c>
      <c r="J12" s="58">
        <v>0</v>
      </c>
      <c r="K12" s="11">
        <v>227642.18</v>
      </c>
      <c r="L12" s="6" t="s">
        <v>38</v>
      </c>
      <c r="M12" s="56" t="s">
        <v>9</v>
      </c>
      <c r="N12" s="11">
        <v>227642.18</v>
      </c>
      <c r="O12" s="59">
        <v>46203</v>
      </c>
    </row>
    <row r="13" spans="2:15" ht="29.25" customHeight="1" x14ac:dyDescent="0.2">
      <c r="B13" s="60">
        <v>101745045</v>
      </c>
      <c r="C13" s="54" t="s">
        <v>46</v>
      </c>
      <c r="D13" s="55" t="s">
        <v>35</v>
      </c>
      <c r="E13" s="56" t="s">
        <v>36</v>
      </c>
      <c r="F13" s="11">
        <v>81717.3</v>
      </c>
      <c r="G13" s="2" t="s">
        <v>11</v>
      </c>
      <c r="H13" s="57" t="s">
        <v>45</v>
      </c>
      <c r="I13" s="11">
        <v>81717.3</v>
      </c>
      <c r="J13" s="58">
        <v>0</v>
      </c>
      <c r="K13" s="11">
        <v>81717.3</v>
      </c>
      <c r="L13" s="6" t="s">
        <v>38</v>
      </c>
      <c r="M13" s="56" t="s">
        <v>9</v>
      </c>
      <c r="N13" s="11">
        <v>81717.3</v>
      </c>
      <c r="O13" s="59">
        <v>46203</v>
      </c>
    </row>
    <row r="14" spans="2:15" ht="29.25" customHeight="1" x14ac:dyDescent="0.2">
      <c r="B14" s="60">
        <v>101745045</v>
      </c>
      <c r="C14" s="54" t="s">
        <v>47</v>
      </c>
      <c r="D14" s="55" t="s">
        <v>35</v>
      </c>
      <c r="E14" s="56" t="s">
        <v>36</v>
      </c>
      <c r="F14" s="11">
        <v>332692.2</v>
      </c>
      <c r="G14" s="2" t="s">
        <v>11</v>
      </c>
      <c r="H14" s="57" t="s">
        <v>48</v>
      </c>
      <c r="I14" s="11">
        <v>332692.2</v>
      </c>
      <c r="J14" s="58">
        <v>0</v>
      </c>
      <c r="K14" s="11">
        <v>332692.2</v>
      </c>
      <c r="L14" s="6" t="s">
        <v>38</v>
      </c>
      <c r="M14" s="56" t="s">
        <v>9</v>
      </c>
      <c r="N14" s="11">
        <v>332692.2</v>
      </c>
      <c r="O14" s="59">
        <v>46203</v>
      </c>
    </row>
    <row r="15" spans="2:15" ht="29.25" customHeight="1" x14ac:dyDescent="0.2">
      <c r="B15" s="60">
        <v>101745045</v>
      </c>
      <c r="C15" s="54" t="s">
        <v>49</v>
      </c>
      <c r="D15" s="55" t="s">
        <v>35</v>
      </c>
      <c r="E15" s="56" t="s">
        <v>36</v>
      </c>
      <c r="F15" s="11">
        <v>77994.899999999994</v>
      </c>
      <c r="G15" s="2" t="s">
        <v>11</v>
      </c>
      <c r="H15" s="57" t="s">
        <v>50</v>
      </c>
      <c r="I15" s="11">
        <v>77994.899999999994</v>
      </c>
      <c r="J15" s="58">
        <v>0</v>
      </c>
      <c r="K15" s="11">
        <v>77994.899999999994</v>
      </c>
      <c r="L15" s="6" t="s">
        <v>38</v>
      </c>
      <c r="M15" s="56" t="s">
        <v>9</v>
      </c>
      <c r="N15" s="11">
        <v>77994.899999999994</v>
      </c>
      <c r="O15" s="59">
        <v>46203</v>
      </c>
    </row>
    <row r="16" spans="2:15" ht="29.25" customHeight="1" x14ac:dyDescent="0.2">
      <c r="B16" s="60">
        <v>101745045</v>
      </c>
      <c r="C16" s="54" t="s">
        <v>51</v>
      </c>
      <c r="D16" s="55" t="s">
        <v>35</v>
      </c>
      <c r="E16" s="56" t="s">
        <v>36</v>
      </c>
      <c r="F16" s="11">
        <v>786642.44</v>
      </c>
      <c r="G16" s="2" t="s">
        <v>11</v>
      </c>
      <c r="H16" s="61">
        <v>43959</v>
      </c>
      <c r="I16" s="11">
        <v>786642.44</v>
      </c>
      <c r="J16" s="58">
        <v>0</v>
      </c>
      <c r="K16" s="11">
        <v>786642.44</v>
      </c>
      <c r="L16" s="6" t="s">
        <v>38</v>
      </c>
      <c r="M16" s="56" t="s">
        <v>9</v>
      </c>
      <c r="N16" s="11">
        <v>786642.44</v>
      </c>
      <c r="O16" s="59">
        <v>46203</v>
      </c>
    </row>
    <row r="17" spans="2:15" ht="29.25" customHeight="1" x14ac:dyDescent="0.25">
      <c r="B17" s="62"/>
      <c r="C17" s="63"/>
      <c r="D17" s="64"/>
      <c r="E17" s="19" t="s">
        <v>52</v>
      </c>
      <c r="F17" s="65">
        <f>SUM(F8:F16)</f>
        <v>1993295.7999999998</v>
      </c>
      <c r="G17" s="66"/>
      <c r="H17" s="67"/>
      <c r="I17" s="68">
        <v>1993295.8</v>
      </c>
      <c r="J17" s="66"/>
      <c r="K17" s="65">
        <v>1993295.8</v>
      </c>
      <c r="L17" s="69"/>
      <c r="M17" s="70"/>
      <c r="N17" s="65">
        <v>1993295.8</v>
      </c>
      <c r="O17" s="12"/>
    </row>
    <row r="18" spans="2:15" ht="29.25" customHeight="1" x14ac:dyDescent="0.25">
      <c r="B18" s="62"/>
      <c r="C18" s="63"/>
      <c r="D18" s="64"/>
      <c r="E18" s="19"/>
      <c r="F18" s="65"/>
      <c r="G18" s="66"/>
      <c r="H18" s="67"/>
      <c r="I18" s="68"/>
      <c r="J18" s="66"/>
      <c r="K18" s="65"/>
      <c r="L18" s="69"/>
      <c r="M18" s="70"/>
      <c r="N18" s="65"/>
      <c r="O18" s="12"/>
    </row>
    <row r="19" spans="2:15" ht="29.25" customHeight="1" x14ac:dyDescent="0.2">
      <c r="B19" s="71" t="s">
        <v>53</v>
      </c>
      <c r="C19" s="54" t="s">
        <v>54</v>
      </c>
      <c r="D19" s="72" t="s">
        <v>55</v>
      </c>
      <c r="E19" s="56" t="s">
        <v>56</v>
      </c>
      <c r="F19" s="11">
        <v>250000</v>
      </c>
      <c r="G19" s="2" t="s">
        <v>11</v>
      </c>
      <c r="H19" s="61">
        <v>43750</v>
      </c>
      <c r="I19" s="11">
        <v>250000</v>
      </c>
      <c r="J19" s="58">
        <v>0</v>
      </c>
      <c r="K19" s="11">
        <v>250000</v>
      </c>
      <c r="L19" s="6" t="s">
        <v>57</v>
      </c>
      <c r="M19" s="56" t="s">
        <v>58</v>
      </c>
      <c r="N19" s="11">
        <v>150000</v>
      </c>
      <c r="O19" s="59">
        <v>46203</v>
      </c>
    </row>
    <row r="20" spans="2:15" ht="29.25" customHeight="1" x14ac:dyDescent="0.2">
      <c r="B20" s="71" t="s">
        <v>53</v>
      </c>
      <c r="C20" s="54" t="s">
        <v>54</v>
      </c>
      <c r="D20" s="72" t="s">
        <v>55</v>
      </c>
      <c r="E20" s="56" t="s">
        <v>56</v>
      </c>
      <c r="F20" s="2" t="s">
        <v>59</v>
      </c>
      <c r="G20" s="2" t="s">
        <v>11</v>
      </c>
      <c r="H20" s="61">
        <v>43750</v>
      </c>
      <c r="I20" s="2" t="s">
        <v>60</v>
      </c>
      <c r="J20" s="58">
        <v>0</v>
      </c>
      <c r="K20" s="2" t="s">
        <v>59</v>
      </c>
      <c r="L20" s="6" t="s">
        <v>61</v>
      </c>
      <c r="M20" s="56" t="s">
        <v>58</v>
      </c>
      <c r="N20" s="11">
        <v>100000</v>
      </c>
      <c r="O20" s="59">
        <v>46203</v>
      </c>
    </row>
    <row r="21" spans="2:15" ht="29.25" customHeight="1" x14ac:dyDescent="0.2">
      <c r="B21" s="71" t="s">
        <v>53</v>
      </c>
      <c r="C21" s="54" t="s">
        <v>62</v>
      </c>
      <c r="D21" s="72" t="s">
        <v>55</v>
      </c>
      <c r="E21" s="56" t="s">
        <v>56</v>
      </c>
      <c r="F21" s="11">
        <v>50000</v>
      </c>
      <c r="G21" s="2" t="s">
        <v>11</v>
      </c>
      <c r="H21" s="57" t="s">
        <v>37</v>
      </c>
      <c r="I21" s="11">
        <v>50000</v>
      </c>
      <c r="J21" s="58">
        <v>0</v>
      </c>
      <c r="K21" s="11">
        <v>50000</v>
      </c>
      <c r="L21" s="6" t="s">
        <v>57</v>
      </c>
      <c r="M21" s="56" t="s">
        <v>58</v>
      </c>
      <c r="N21" s="11">
        <v>30000</v>
      </c>
      <c r="O21" s="59">
        <v>46203</v>
      </c>
    </row>
    <row r="22" spans="2:15" ht="29.25" customHeight="1" x14ac:dyDescent="0.2">
      <c r="B22" s="71" t="s">
        <v>53</v>
      </c>
      <c r="C22" s="54" t="s">
        <v>62</v>
      </c>
      <c r="D22" s="72" t="s">
        <v>55</v>
      </c>
      <c r="E22" s="56" t="s">
        <v>56</v>
      </c>
      <c r="F22" s="2" t="s">
        <v>59</v>
      </c>
      <c r="G22" s="2" t="s">
        <v>11</v>
      </c>
      <c r="H22" s="57" t="s">
        <v>37</v>
      </c>
      <c r="I22" s="2" t="s">
        <v>60</v>
      </c>
      <c r="J22" s="58">
        <v>0</v>
      </c>
      <c r="K22" s="2" t="s">
        <v>59</v>
      </c>
      <c r="L22" s="6" t="s">
        <v>61</v>
      </c>
      <c r="M22" s="56" t="s">
        <v>58</v>
      </c>
      <c r="N22" s="11">
        <v>20000</v>
      </c>
      <c r="O22" s="59">
        <v>46203</v>
      </c>
    </row>
    <row r="23" spans="2:15" ht="29.25" customHeight="1" x14ac:dyDescent="0.2">
      <c r="B23" s="71" t="s">
        <v>53</v>
      </c>
      <c r="C23" s="54" t="s">
        <v>63</v>
      </c>
      <c r="D23" s="72" t="s">
        <v>55</v>
      </c>
      <c r="E23" s="56" t="s">
        <v>56</v>
      </c>
      <c r="F23" s="11">
        <v>200000</v>
      </c>
      <c r="G23" s="2" t="s">
        <v>11</v>
      </c>
      <c r="H23" s="57" t="s">
        <v>37</v>
      </c>
      <c r="I23" s="11">
        <v>200000</v>
      </c>
      <c r="J23" s="58">
        <v>0</v>
      </c>
      <c r="K23" s="11">
        <v>200000</v>
      </c>
      <c r="L23" s="6" t="s">
        <v>57</v>
      </c>
      <c r="M23" s="56" t="s">
        <v>58</v>
      </c>
      <c r="N23" s="11">
        <v>125000</v>
      </c>
      <c r="O23" s="59">
        <v>46203</v>
      </c>
    </row>
    <row r="24" spans="2:15" ht="29.25" customHeight="1" x14ac:dyDescent="0.2">
      <c r="B24" s="71" t="s">
        <v>53</v>
      </c>
      <c r="C24" s="54" t="s">
        <v>63</v>
      </c>
      <c r="D24" s="72" t="s">
        <v>55</v>
      </c>
      <c r="E24" s="56" t="s">
        <v>56</v>
      </c>
      <c r="F24" s="2" t="s">
        <v>59</v>
      </c>
      <c r="G24" s="2" t="s">
        <v>11</v>
      </c>
      <c r="H24" s="57" t="s">
        <v>37</v>
      </c>
      <c r="I24" s="2" t="s">
        <v>60</v>
      </c>
      <c r="J24" s="58">
        <v>0</v>
      </c>
      <c r="K24" s="2" t="s">
        <v>59</v>
      </c>
      <c r="L24" s="6" t="s">
        <v>61</v>
      </c>
      <c r="M24" s="56" t="s">
        <v>64</v>
      </c>
      <c r="N24" s="11">
        <v>75000</v>
      </c>
      <c r="O24" s="59">
        <v>46203</v>
      </c>
    </row>
    <row r="25" spans="2:15" ht="29.25" customHeight="1" x14ac:dyDescent="0.2">
      <c r="B25" s="71" t="s">
        <v>53</v>
      </c>
      <c r="C25" s="54" t="s">
        <v>65</v>
      </c>
      <c r="D25" s="72" t="s">
        <v>55</v>
      </c>
      <c r="E25" s="56" t="s">
        <v>56</v>
      </c>
      <c r="F25" s="11">
        <v>200000</v>
      </c>
      <c r="G25" s="2" t="s">
        <v>11</v>
      </c>
      <c r="H25" s="61">
        <v>44013</v>
      </c>
      <c r="I25" s="11">
        <v>200000</v>
      </c>
      <c r="J25" s="58">
        <v>0</v>
      </c>
      <c r="K25" s="11">
        <v>200000</v>
      </c>
      <c r="L25" s="6" t="s">
        <v>61</v>
      </c>
      <c r="M25" s="56" t="s">
        <v>64</v>
      </c>
      <c r="N25" s="11">
        <v>125000</v>
      </c>
      <c r="O25" s="59">
        <v>46203</v>
      </c>
    </row>
    <row r="26" spans="2:15" ht="29.25" customHeight="1" x14ac:dyDescent="0.2">
      <c r="B26" s="71" t="s">
        <v>53</v>
      </c>
      <c r="C26" s="54" t="s">
        <v>65</v>
      </c>
      <c r="D26" s="72" t="s">
        <v>55</v>
      </c>
      <c r="E26" s="56" t="s">
        <v>56</v>
      </c>
      <c r="F26" s="2" t="s">
        <v>59</v>
      </c>
      <c r="G26" s="2" t="s">
        <v>11</v>
      </c>
      <c r="H26" s="61">
        <v>44013</v>
      </c>
      <c r="I26" s="2" t="s">
        <v>60</v>
      </c>
      <c r="J26" s="58">
        <v>0</v>
      </c>
      <c r="K26" s="2" t="s">
        <v>59</v>
      </c>
      <c r="L26" s="6" t="s">
        <v>61</v>
      </c>
      <c r="M26" s="56" t="s">
        <v>64</v>
      </c>
      <c r="N26" s="11">
        <v>75000</v>
      </c>
      <c r="O26" s="59">
        <v>46203</v>
      </c>
    </row>
    <row r="27" spans="2:15" ht="29.25" customHeight="1" x14ac:dyDescent="0.2">
      <c r="B27" s="71" t="s">
        <v>53</v>
      </c>
      <c r="C27" s="54" t="s">
        <v>66</v>
      </c>
      <c r="D27" s="72" t="s">
        <v>55</v>
      </c>
      <c r="E27" s="56" t="s">
        <v>56</v>
      </c>
      <c r="F27" s="11">
        <v>250000</v>
      </c>
      <c r="G27" s="2" t="s">
        <v>11</v>
      </c>
      <c r="H27" s="57" t="s">
        <v>67</v>
      </c>
      <c r="I27" s="11">
        <v>250000</v>
      </c>
      <c r="J27" s="58">
        <v>0</v>
      </c>
      <c r="K27" s="11">
        <v>250000</v>
      </c>
      <c r="L27" s="6" t="s">
        <v>57</v>
      </c>
      <c r="M27" s="56" t="s">
        <v>58</v>
      </c>
      <c r="N27" s="11">
        <v>150000</v>
      </c>
      <c r="O27" s="59">
        <v>46203</v>
      </c>
    </row>
    <row r="28" spans="2:15" ht="29.25" customHeight="1" x14ac:dyDescent="0.2">
      <c r="B28" s="71" t="s">
        <v>53</v>
      </c>
      <c r="C28" s="54" t="s">
        <v>66</v>
      </c>
      <c r="D28" s="72" t="s">
        <v>55</v>
      </c>
      <c r="E28" s="56" t="s">
        <v>56</v>
      </c>
      <c r="F28" s="2" t="s">
        <v>59</v>
      </c>
      <c r="G28" s="2" t="s">
        <v>11</v>
      </c>
      <c r="H28" s="57" t="s">
        <v>67</v>
      </c>
      <c r="I28" s="2" t="s">
        <v>60</v>
      </c>
      <c r="J28" s="58">
        <v>0</v>
      </c>
      <c r="K28" s="2" t="s">
        <v>59</v>
      </c>
      <c r="L28" s="6" t="s">
        <v>61</v>
      </c>
      <c r="M28" s="56" t="s">
        <v>64</v>
      </c>
      <c r="N28" s="11">
        <v>100000</v>
      </c>
      <c r="O28" s="59">
        <v>46203</v>
      </c>
    </row>
    <row r="29" spans="2:15" ht="29.25" customHeight="1" x14ac:dyDescent="0.2">
      <c r="B29" s="71" t="s">
        <v>53</v>
      </c>
      <c r="C29" s="54" t="s">
        <v>68</v>
      </c>
      <c r="D29" s="72" t="s">
        <v>55</v>
      </c>
      <c r="E29" s="56" t="s">
        <v>56</v>
      </c>
      <c r="F29" s="11">
        <v>200000</v>
      </c>
      <c r="G29" s="2" t="s">
        <v>11</v>
      </c>
      <c r="H29" s="57" t="s">
        <v>69</v>
      </c>
      <c r="I29" s="11">
        <v>200000</v>
      </c>
      <c r="J29" s="58">
        <v>0</v>
      </c>
      <c r="K29" s="11">
        <v>200000</v>
      </c>
      <c r="L29" s="6" t="s">
        <v>57</v>
      </c>
      <c r="M29" s="56" t="s">
        <v>58</v>
      </c>
      <c r="N29" s="11">
        <v>125000</v>
      </c>
      <c r="O29" s="59">
        <v>46203</v>
      </c>
    </row>
    <row r="30" spans="2:15" ht="29.25" customHeight="1" x14ac:dyDescent="0.2">
      <c r="B30" s="71" t="s">
        <v>53</v>
      </c>
      <c r="C30" s="54" t="s">
        <v>68</v>
      </c>
      <c r="D30" s="72" t="s">
        <v>55</v>
      </c>
      <c r="E30" s="56" t="s">
        <v>56</v>
      </c>
      <c r="F30" s="2" t="s">
        <v>59</v>
      </c>
      <c r="G30" s="2" t="s">
        <v>11</v>
      </c>
      <c r="H30" s="57" t="s">
        <v>69</v>
      </c>
      <c r="I30" s="2" t="s">
        <v>60</v>
      </c>
      <c r="J30" s="58">
        <v>0</v>
      </c>
      <c r="K30" s="2" t="s">
        <v>59</v>
      </c>
      <c r="L30" s="6" t="s">
        <v>61</v>
      </c>
      <c r="M30" s="56" t="s">
        <v>64</v>
      </c>
      <c r="N30" s="11">
        <v>75000</v>
      </c>
      <c r="O30" s="59">
        <v>46203</v>
      </c>
    </row>
    <row r="31" spans="2:15" ht="29.25" customHeight="1" x14ac:dyDescent="0.2">
      <c r="B31" s="71" t="s">
        <v>53</v>
      </c>
      <c r="C31" s="54" t="s">
        <v>70</v>
      </c>
      <c r="D31" s="72" t="s">
        <v>55</v>
      </c>
      <c r="E31" s="56" t="s">
        <v>56</v>
      </c>
      <c r="F31" s="11">
        <v>200000</v>
      </c>
      <c r="G31" s="2" t="s">
        <v>11</v>
      </c>
      <c r="H31" s="57" t="s">
        <v>71</v>
      </c>
      <c r="I31" s="11">
        <v>200000</v>
      </c>
      <c r="J31" s="58">
        <v>0</v>
      </c>
      <c r="K31" s="11">
        <v>200000</v>
      </c>
      <c r="L31" s="6" t="s">
        <v>57</v>
      </c>
      <c r="M31" s="56" t="s">
        <v>58</v>
      </c>
      <c r="N31" s="11">
        <v>125000</v>
      </c>
      <c r="O31" s="59">
        <v>46203</v>
      </c>
    </row>
    <row r="32" spans="2:15" ht="29.25" customHeight="1" x14ac:dyDescent="0.2">
      <c r="B32" s="71" t="s">
        <v>53</v>
      </c>
      <c r="C32" s="54" t="s">
        <v>70</v>
      </c>
      <c r="D32" s="72" t="s">
        <v>55</v>
      </c>
      <c r="E32" s="56" t="s">
        <v>56</v>
      </c>
      <c r="F32" s="2" t="s">
        <v>59</v>
      </c>
      <c r="G32" s="2" t="s">
        <v>11</v>
      </c>
      <c r="H32" s="57" t="s">
        <v>71</v>
      </c>
      <c r="I32" s="2" t="s">
        <v>60</v>
      </c>
      <c r="J32" s="58">
        <v>0</v>
      </c>
      <c r="K32" s="2" t="s">
        <v>59</v>
      </c>
      <c r="L32" s="6" t="s">
        <v>61</v>
      </c>
      <c r="M32" s="56" t="s">
        <v>64</v>
      </c>
      <c r="N32" s="11">
        <v>75000</v>
      </c>
      <c r="O32" s="59">
        <v>46203</v>
      </c>
    </row>
    <row r="33" spans="2:15" ht="29.25" customHeight="1" x14ac:dyDescent="0.2">
      <c r="B33" s="71" t="s">
        <v>53</v>
      </c>
      <c r="C33" s="54" t="s">
        <v>72</v>
      </c>
      <c r="D33" s="72" t="s">
        <v>55</v>
      </c>
      <c r="E33" s="56" t="s">
        <v>56</v>
      </c>
      <c r="F33" s="11">
        <v>200000</v>
      </c>
      <c r="G33" s="2" t="s">
        <v>11</v>
      </c>
      <c r="H33" s="61">
        <v>43892</v>
      </c>
      <c r="I33" s="11">
        <v>200000</v>
      </c>
      <c r="J33" s="58">
        <v>0</v>
      </c>
      <c r="K33" s="11">
        <v>200000</v>
      </c>
      <c r="L33" s="6" t="s">
        <v>61</v>
      </c>
      <c r="M33" s="56" t="s">
        <v>64</v>
      </c>
      <c r="N33" s="11">
        <v>135000</v>
      </c>
      <c r="O33" s="59">
        <v>46203</v>
      </c>
    </row>
    <row r="34" spans="2:15" ht="29.25" customHeight="1" x14ac:dyDescent="0.2">
      <c r="B34" s="71" t="s">
        <v>53</v>
      </c>
      <c r="C34" s="54" t="s">
        <v>72</v>
      </c>
      <c r="D34" s="72" t="s">
        <v>55</v>
      </c>
      <c r="E34" s="56" t="s">
        <v>56</v>
      </c>
      <c r="F34" s="2" t="s">
        <v>59</v>
      </c>
      <c r="G34" s="2" t="s">
        <v>11</v>
      </c>
      <c r="H34" s="61">
        <v>43892</v>
      </c>
      <c r="I34" s="2" t="s">
        <v>60</v>
      </c>
      <c r="J34" s="58">
        <v>0</v>
      </c>
      <c r="K34" s="2" t="s">
        <v>59</v>
      </c>
      <c r="L34" s="6" t="s">
        <v>61</v>
      </c>
      <c r="M34" s="56" t="s">
        <v>64</v>
      </c>
      <c r="N34" s="11">
        <v>65000</v>
      </c>
      <c r="O34" s="59">
        <v>46203</v>
      </c>
    </row>
    <row r="35" spans="2:15" ht="29.25" customHeight="1" x14ac:dyDescent="0.2">
      <c r="B35" s="71" t="s">
        <v>53</v>
      </c>
      <c r="C35" s="54" t="s">
        <v>73</v>
      </c>
      <c r="D35" s="72" t="s">
        <v>55</v>
      </c>
      <c r="E35" s="56" t="s">
        <v>56</v>
      </c>
      <c r="F35" s="11">
        <v>200000</v>
      </c>
      <c r="G35" s="2" t="s">
        <v>11</v>
      </c>
      <c r="H35" s="61">
        <v>44106</v>
      </c>
      <c r="I35" s="11">
        <v>200000</v>
      </c>
      <c r="J35" s="58">
        <v>0</v>
      </c>
      <c r="K35" s="11">
        <v>200000</v>
      </c>
      <c r="L35" s="6" t="s">
        <v>61</v>
      </c>
      <c r="M35" s="56" t="s">
        <v>64</v>
      </c>
      <c r="N35" s="11">
        <v>135000</v>
      </c>
      <c r="O35" s="59">
        <v>46203</v>
      </c>
    </row>
    <row r="36" spans="2:15" ht="29.25" customHeight="1" x14ac:dyDescent="0.2">
      <c r="B36" s="71" t="s">
        <v>53</v>
      </c>
      <c r="C36" s="54" t="s">
        <v>73</v>
      </c>
      <c r="D36" s="72" t="s">
        <v>55</v>
      </c>
      <c r="E36" s="56" t="s">
        <v>56</v>
      </c>
      <c r="F36" s="2" t="s">
        <v>59</v>
      </c>
      <c r="G36" s="2" t="s">
        <v>11</v>
      </c>
      <c r="H36" s="61">
        <v>44106</v>
      </c>
      <c r="I36" s="2" t="s">
        <v>60</v>
      </c>
      <c r="J36" s="58">
        <v>0</v>
      </c>
      <c r="K36" s="2" t="s">
        <v>59</v>
      </c>
      <c r="L36" s="6" t="s">
        <v>61</v>
      </c>
      <c r="M36" s="56" t="s">
        <v>64</v>
      </c>
      <c r="N36" s="11">
        <v>65000</v>
      </c>
      <c r="O36" s="59">
        <v>46203</v>
      </c>
    </row>
    <row r="37" spans="2:15" ht="29.25" customHeight="1" x14ac:dyDescent="0.2">
      <c r="B37" s="71" t="s">
        <v>53</v>
      </c>
      <c r="C37" s="54" t="s">
        <v>74</v>
      </c>
      <c r="D37" s="72" t="s">
        <v>55</v>
      </c>
      <c r="E37" s="56" t="s">
        <v>56</v>
      </c>
      <c r="F37" s="11">
        <v>200000</v>
      </c>
      <c r="G37" s="2" t="s">
        <v>11</v>
      </c>
      <c r="H37" s="57" t="s">
        <v>75</v>
      </c>
      <c r="I37" s="11">
        <v>200000</v>
      </c>
      <c r="J37" s="58">
        <v>0</v>
      </c>
      <c r="K37" s="11">
        <v>200000</v>
      </c>
      <c r="L37" s="6" t="s">
        <v>61</v>
      </c>
      <c r="M37" s="56" t="s">
        <v>64</v>
      </c>
      <c r="N37" s="11">
        <v>125000</v>
      </c>
      <c r="O37" s="59">
        <v>46203</v>
      </c>
    </row>
    <row r="38" spans="2:15" ht="29.25" customHeight="1" x14ac:dyDescent="0.2">
      <c r="B38" s="71" t="s">
        <v>53</v>
      </c>
      <c r="C38" s="54" t="s">
        <v>74</v>
      </c>
      <c r="D38" s="72" t="s">
        <v>55</v>
      </c>
      <c r="E38" s="56" t="s">
        <v>56</v>
      </c>
      <c r="F38" s="2" t="s">
        <v>59</v>
      </c>
      <c r="G38" s="2" t="s">
        <v>11</v>
      </c>
      <c r="H38" s="57" t="s">
        <v>75</v>
      </c>
      <c r="I38" s="2" t="s">
        <v>60</v>
      </c>
      <c r="J38" s="58">
        <v>0</v>
      </c>
      <c r="K38" s="2" t="s">
        <v>59</v>
      </c>
      <c r="L38" s="6" t="s">
        <v>61</v>
      </c>
      <c r="M38" s="56" t="s">
        <v>64</v>
      </c>
      <c r="N38" s="11">
        <v>75000</v>
      </c>
      <c r="O38" s="59">
        <v>46203</v>
      </c>
    </row>
    <row r="39" spans="2:15" ht="29.25" customHeight="1" x14ac:dyDescent="0.2">
      <c r="B39" s="71" t="s">
        <v>53</v>
      </c>
      <c r="C39" s="54" t="s">
        <v>76</v>
      </c>
      <c r="D39" s="72" t="s">
        <v>55</v>
      </c>
      <c r="E39" s="56" t="s">
        <v>56</v>
      </c>
      <c r="F39" s="11">
        <v>200000</v>
      </c>
      <c r="G39" s="2" t="s">
        <v>11</v>
      </c>
      <c r="H39" s="57" t="s">
        <v>50</v>
      </c>
      <c r="I39" s="11">
        <v>200000</v>
      </c>
      <c r="J39" s="58">
        <v>0</v>
      </c>
      <c r="K39" s="11">
        <v>200000</v>
      </c>
      <c r="L39" s="6" t="s">
        <v>61</v>
      </c>
      <c r="M39" s="56" t="s">
        <v>64</v>
      </c>
      <c r="N39" s="11">
        <v>125000</v>
      </c>
      <c r="O39" s="59">
        <v>46203</v>
      </c>
    </row>
    <row r="40" spans="2:15" ht="29.25" customHeight="1" x14ac:dyDescent="0.2">
      <c r="B40" s="71" t="s">
        <v>53</v>
      </c>
      <c r="C40" s="54" t="s">
        <v>76</v>
      </c>
      <c r="D40" s="72" t="s">
        <v>55</v>
      </c>
      <c r="E40" s="56" t="s">
        <v>56</v>
      </c>
      <c r="F40" s="2" t="s">
        <v>59</v>
      </c>
      <c r="G40" s="2" t="s">
        <v>11</v>
      </c>
      <c r="H40" s="57" t="s">
        <v>50</v>
      </c>
      <c r="I40" s="2" t="s">
        <v>60</v>
      </c>
      <c r="J40" s="58">
        <v>0</v>
      </c>
      <c r="K40" s="2" t="s">
        <v>59</v>
      </c>
      <c r="L40" s="6" t="s">
        <v>61</v>
      </c>
      <c r="M40" s="56" t="s">
        <v>64</v>
      </c>
      <c r="N40" s="11">
        <v>75000</v>
      </c>
      <c r="O40" s="59">
        <v>46203</v>
      </c>
    </row>
    <row r="41" spans="2:15" ht="29.25" customHeight="1" x14ac:dyDescent="0.2">
      <c r="B41" s="71" t="s">
        <v>53</v>
      </c>
      <c r="C41" s="54" t="s">
        <v>77</v>
      </c>
      <c r="D41" s="72" t="s">
        <v>55</v>
      </c>
      <c r="E41" s="56" t="s">
        <v>56</v>
      </c>
      <c r="F41" s="11">
        <v>200000</v>
      </c>
      <c r="G41" s="2" t="s">
        <v>11</v>
      </c>
      <c r="H41" s="57" t="s">
        <v>78</v>
      </c>
      <c r="I41" s="11">
        <v>200000</v>
      </c>
      <c r="J41" s="58">
        <v>0</v>
      </c>
      <c r="K41" s="11">
        <v>200000</v>
      </c>
      <c r="L41" s="6" t="s">
        <v>61</v>
      </c>
      <c r="M41" s="56" t="s">
        <v>64</v>
      </c>
      <c r="N41" s="11">
        <v>125000</v>
      </c>
      <c r="O41" s="59">
        <v>46203</v>
      </c>
    </row>
    <row r="42" spans="2:15" ht="29.25" customHeight="1" x14ac:dyDescent="0.2">
      <c r="B42" s="71" t="s">
        <v>53</v>
      </c>
      <c r="C42" s="54" t="s">
        <v>77</v>
      </c>
      <c r="D42" s="72" t="s">
        <v>55</v>
      </c>
      <c r="E42" s="56" t="s">
        <v>56</v>
      </c>
      <c r="F42" s="2" t="s">
        <v>59</v>
      </c>
      <c r="G42" s="2" t="s">
        <v>11</v>
      </c>
      <c r="H42" s="57" t="s">
        <v>78</v>
      </c>
      <c r="I42" s="2" t="s">
        <v>60</v>
      </c>
      <c r="J42" s="58">
        <v>0</v>
      </c>
      <c r="K42" s="2" t="s">
        <v>59</v>
      </c>
      <c r="L42" s="6" t="s">
        <v>61</v>
      </c>
      <c r="M42" s="56" t="s">
        <v>64</v>
      </c>
      <c r="N42" s="11">
        <v>75000</v>
      </c>
      <c r="O42" s="59">
        <v>46203</v>
      </c>
    </row>
    <row r="43" spans="2:15" ht="29.25" customHeight="1" x14ac:dyDescent="0.2">
      <c r="B43" s="71" t="s">
        <v>53</v>
      </c>
      <c r="C43" s="54" t="s">
        <v>79</v>
      </c>
      <c r="D43" s="72" t="s">
        <v>55</v>
      </c>
      <c r="E43" s="56" t="s">
        <v>56</v>
      </c>
      <c r="F43" s="11">
        <v>200000</v>
      </c>
      <c r="G43" s="2" t="s">
        <v>11</v>
      </c>
      <c r="H43" s="61">
        <v>43954</v>
      </c>
      <c r="I43" s="11">
        <v>200000</v>
      </c>
      <c r="J43" s="58">
        <v>0</v>
      </c>
      <c r="K43" s="11">
        <v>200000</v>
      </c>
      <c r="L43" s="6" t="s">
        <v>57</v>
      </c>
      <c r="M43" s="56" t="s">
        <v>58</v>
      </c>
      <c r="N43" s="11">
        <v>125000</v>
      </c>
      <c r="O43" s="59">
        <v>46203</v>
      </c>
    </row>
    <row r="44" spans="2:15" ht="29.25" customHeight="1" x14ac:dyDescent="0.2">
      <c r="B44" s="71" t="s">
        <v>53</v>
      </c>
      <c r="C44" s="54" t="s">
        <v>79</v>
      </c>
      <c r="D44" s="72" t="s">
        <v>55</v>
      </c>
      <c r="E44" s="56" t="s">
        <v>56</v>
      </c>
      <c r="F44" s="2" t="s">
        <v>59</v>
      </c>
      <c r="G44" s="2" t="s">
        <v>11</v>
      </c>
      <c r="H44" s="61">
        <v>43954</v>
      </c>
      <c r="I44" s="2" t="s">
        <v>60</v>
      </c>
      <c r="J44" s="58">
        <v>0</v>
      </c>
      <c r="K44" s="2" t="s">
        <v>59</v>
      </c>
      <c r="L44" s="6" t="s">
        <v>61</v>
      </c>
      <c r="M44" s="56" t="s">
        <v>64</v>
      </c>
      <c r="N44" s="11">
        <v>75000</v>
      </c>
      <c r="O44" s="59">
        <v>46203</v>
      </c>
    </row>
    <row r="45" spans="2:15" ht="29.25" customHeight="1" x14ac:dyDescent="0.2">
      <c r="B45" s="71" t="s">
        <v>53</v>
      </c>
      <c r="C45" s="54" t="s">
        <v>80</v>
      </c>
      <c r="D45" s="72" t="s">
        <v>55</v>
      </c>
      <c r="E45" s="56" t="s">
        <v>56</v>
      </c>
      <c r="F45" s="11">
        <v>200000</v>
      </c>
      <c r="G45" s="2" t="s">
        <v>11</v>
      </c>
      <c r="H45" s="61">
        <v>44168</v>
      </c>
      <c r="I45" s="11">
        <v>200000</v>
      </c>
      <c r="J45" s="58">
        <v>0</v>
      </c>
      <c r="K45" s="11">
        <v>200000</v>
      </c>
      <c r="L45" s="6" t="s">
        <v>57</v>
      </c>
      <c r="M45" s="56" t="s">
        <v>58</v>
      </c>
      <c r="N45" s="11">
        <v>125000</v>
      </c>
      <c r="O45" s="59">
        <v>46203</v>
      </c>
    </row>
    <row r="46" spans="2:15" ht="29.25" customHeight="1" x14ac:dyDescent="0.2">
      <c r="B46" s="71" t="s">
        <v>53</v>
      </c>
      <c r="C46" s="54" t="s">
        <v>80</v>
      </c>
      <c r="D46" s="72" t="s">
        <v>55</v>
      </c>
      <c r="E46" s="56" t="s">
        <v>56</v>
      </c>
      <c r="F46" s="2" t="s">
        <v>59</v>
      </c>
      <c r="G46" s="2" t="s">
        <v>11</v>
      </c>
      <c r="H46" s="61">
        <v>44168</v>
      </c>
      <c r="I46" s="2" t="s">
        <v>60</v>
      </c>
      <c r="J46" s="58">
        <v>0</v>
      </c>
      <c r="K46" s="2" t="s">
        <v>59</v>
      </c>
      <c r="L46" s="6" t="s">
        <v>61</v>
      </c>
      <c r="M46" s="56" t="s">
        <v>64</v>
      </c>
      <c r="N46" s="11">
        <v>75000</v>
      </c>
      <c r="O46" s="59">
        <v>46203</v>
      </c>
    </row>
    <row r="47" spans="2:15" ht="29.25" customHeight="1" x14ac:dyDescent="0.2">
      <c r="B47" s="71" t="s">
        <v>53</v>
      </c>
      <c r="C47" s="54" t="s">
        <v>81</v>
      </c>
      <c r="D47" s="72" t="s">
        <v>55</v>
      </c>
      <c r="E47" s="56" t="s">
        <v>56</v>
      </c>
      <c r="F47" s="11">
        <v>200000</v>
      </c>
      <c r="G47" s="2" t="s">
        <v>11</v>
      </c>
      <c r="H47" s="57" t="s">
        <v>82</v>
      </c>
      <c r="I47" s="11">
        <v>200000</v>
      </c>
      <c r="J47" s="58">
        <v>0</v>
      </c>
      <c r="K47" s="11">
        <v>200000</v>
      </c>
      <c r="L47" s="6" t="s">
        <v>57</v>
      </c>
      <c r="M47" s="56" t="s">
        <v>58</v>
      </c>
      <c r="N47" s="11">
        <v>125000</v>
      </c>
      <c r="O47" s="59">
        <v>46203</v>
      </c>
    </row>
    <row r="48" spans="2:15" ht="29.25" customHeight="1" x14ac:dyDescent="0.2">
      <c r="B48" s="71" t="s">
        <v>53</v>
      </c>
      <c r="C48" s="54" t="s">
        <v>81</v>
      </c>
      <c r="D48" s="72" t="s">
        <v>55</v>
      </c>
      <c r="E48" s="56" t="s">
        <v>56</v>
      </c>
      <c r="F48" s="2" t="s">
        <v>59</v>
      </c>
      <c r="G48" s="2" t="s">
        <v>11</v>
      </c>
      <c r="H48" s="57" t="s">
        <v>82</v>
      </c>
      <c r="I48" s="7"/>
      <c r="J48" s="58">
        <v>0</v>
      </c>
      <c r="K48" s="2" t="s">
        <v>60</v>
      </c>
      <c r="L48" s="6" t="s">
        <v>61</v>
      </c>
      <c r="M48" s="56" t="s">
        <v>64</v>
      </c>
      <c r="N48" s="11">
        <v>75000</v>
      </c>
      <c r="O48" s="59">
        <v>46203</v>
      </c>
    </row>
    <row r="49" spans="2:16" ht="29.25" customHeight="1" x14ac:dyDescent="0.2">
      <c r="B49" s="71" t="s">
        <v>53</v>
      </c>
      <c r="C49" s="54" t="s">
        <v>83</v>
      </c>
      <c r="D49" s="72" t="s">
        <v>84</v>
      </c>
      <c r="E49" s="56" t="s">
        <v>85</v>
      </c>
      <c r="F49" s="11">
        <v>250000</v>
      </c>
      <c r="G49" s="2" t="s">
        <v>11</v>
      </c>
      <c r="H49" s="61">
        <v>43933</v>
      </c>
      <c r="I49" s="11">
        <v>250000</v>
      </c>
      <c r="J49" s="58">
        <v>0</v>
      </c>
      <c r="K49" s="11">
        <v>250000</v>
      </c>
      <c r="L49" s="6" t="s">
        <v>57</v>
      </c>
      <c r="M49" s="56" t="s">
        <v>58</v>
      </c>
      <c r="N49" s="11">
        <v>150000</v>
      </c>
      <c r="O49" s="59">
        <v>46203</v>
      </c>
    </row>
    <row r="50" spans="2:16" ht="29.25" customHeight="1" x14ac:dyDescent="0.2">
      <c r="B50" s="71" t="s">
        <v>53</v>
      </c>
      <c r="C50" s="54" t="s">
        <v>83</v>
      </c>
      <c r="D50" s="72" t="s">
        <v>84</v>
      </c>
      <c r="E50" s="56" t="s">
        <v>85</v>
      </c>
      <c r="F50" s="2" t="s">
        <v>60</v>
      </c>
      <c r="G50" s="2" t="s">
        <v>11</v>
      </c>
      <c r="H50" s="61">
        <v>43933</v>
      </c>
      <c r="I50" s="2" t="s">
        <v>60</v>
      </c>
      <c r="J50" s="58">
        <v>0</v>
      </c>
      <c r="K50" s="2" t="s">
        <v>59</v>
      </c>
      <c r="L50" s="6" t="s">
        <v>61</v>
      </c>
      <c r="M50" s="56" t="s">
        <v>64</v>
      </c>
      <c r="N50" s="11">
        <v>100000</v>
      </c>
      <c r="O50" s="59">
        <v>46203</v>
      </c>
    </row>
    <row r="51" spans="2:16" ht="29.25" customHeight="1" x14ac:dyDescent="0.25">
      <c r="B51" s="62"/>
      <c r="C51" s="54"/>
      <c r="D51" s="55"/>
      <c r="E51" s="19" t="s">
        <v>52</v>
      </c>
      <c r="F51" s="65">
        <f>SUM(F19:F50)</f>
        <v>3200000</v>
      </c>
      <c r="G51" s="66"/>
      <c r="H51" s="67"/>
      <c r="I51" s="68">
        <v>3200000</v>
      </c>
      <c r="J51" s="66"/>
      <c r="K51" s="65">
        <v>3200000</v>
      </c>
      <c r="L51" s="69"/>
      <c r="M51" s="70"/>
      <c r="N51" s="65">
        <v>3200000</v>
      </c>
      <c r="O51" s="12"/>
    </row>
    <row r="52" spans="2:16" ht="29.25" customHeight="1" x14ac:dyDescent="0.25">
      <c r="B52" s="62"/>
      <c r="C52" s="73" t="s">
        <v>86</v>
      </c>
      <c r="D52" s="55"/>
      <c r="E52" s="19"/>
      <c r="F52" s="65"/>
      <c r="G52" s="66"/>
      <c r="H52" s="74"/>
      <c r="I52" s="74"/>
      <c r="J52" s="65"/>
      <c r="K52" s="65"/>
      <c r="L52" s="69"/>
      <c r="M52" s="70"/>
      <c r="N52" s="65"/>
      <c r="O52" s="12"/>
    </row>
    <row r="53" spans="2:16" ht="29.25" customHeight="1" x14ac:dyDescent="0.2">
      <c r="B53" s="75" t="s">
        <v>87</v>
      </c>
      <c r="C53" s="54" t="s">
        <v>88</v>
      </c>
      <c r="D53" s="55" t="s">
        <v>89</v>
      </c>
      <c r="E53" s="56" t="s">
        <v>90</v>
      </c>
      <c r="F53" s="76">
        <v>23010</v>
      </c>
      <c r="G53" s="2" t="s">
        <v>11</v>
      </c>
      <c r="H53" s="61">
        <v>44628</v>
      </c>
      <c r="I53" s="76">
        <v>23010</v>
      </c>
      <c r="J53" s="58">
        <v>0</v>
      </c>
      <c r="K53" s="76">
        <v>23010</v>
      </c>
      <c r="L53" s="6" t="s">
        <v>91</v>
      </c>
      <c r="M53" s="56" t="s">
        <v>92</v>
      </c>
      <c r="N53" s="76">
        <v>23010</v>
      </c>
      <c r="O53" s="59">
        <v>46203</v>
      </c>
      <c r="P53" s="77"/>
    </row>
    <row r="54" spans="2:16" ht="29.25" customHeight="1" x14ac:dyDescent="0.25">
      <c r="B54" s="62"/>
      <c r="C54" s="54"/>
      <c r="D54" s="55"/>
      <c r="E54" s="19" t="s">
        <v>93</v>
      </c>
      <c r="F54" s="78">
        <f>SUM(F53)</f>
        <v>23010</v>
      </c>
      <c r="G54" s="67"/>
      <c r="H54" s="67"/>
      <c r="I54" s="78">
        <f>SUM(I53:I53)</f>
        <v>23010</v>
      </c>
      <c r="J54" s="58">
        <v>0</v>
      </c>
      <c r="K54" s="78">
        <f>SUM(K53:K53)</f>
        <v>23010</v>
      </c>
      <c r="L54" s="79"/>
      <c r="M54" s="67"/>
      <c r="N54" s="78">
        <f>SUM(N53:N53)</f>
        <v>23010</v>
      </c>
      <c r="O54" s="12"/>
    </row>
    <row r="55" spans="2:16" ht="29.25" customHeight="1" x14ac:dyDescent="0.25">
      <c r="B55" s="62"/>
      <c r="C55" s="80" t="s">
        <v>94</v>
      </c>
      <c r="D55" s="55"/>
      <c r="E55" s="19"/>
      <c r="F55" s="78" t="s">
        <v>95</v>
      </c>
      <c r="G55" s="66"/>
      <c r="H55" s="67"/>
      <c r="I55" s="78"/>
      <c r="J55" s="78"/>
      <c r="K55" s="78"/>
      <c r="L55" s="79"/>
      <c r="M55" s="19"/>
      <c r="N55" s="78"/>
      <c r="O55" s="12"/>
    </row>
    <row r="56" spans="2:16" ht="29.25" customHeight="1" x14ac:dyDescent="0.2">
      <c r="B56" s="71" t="s">
        <v>96</v>
      </c>
      <c r="C56" s="54" t="s">
        <v>97</v>
      </c>
      <c r="D56" s="81" t="s">
        <v>98</v>
      </c>
      <c r="E56" s="2" t="s">
        <v>99</v>
      </c>
      <c r="F56" s="58">
        <v>20440</v>
      </c>
      <c r="G56" s="82" t="s">
        <v>11</v>
      </c>
      <c r="H56" s="83">
        <v>45273</v>
      </c>
      <c r="I56" s="58">
        <v>20440</v>
      </c>
      <c r="J56" s="58">
        <v>0</v>
      </c>
      <c r="K56" s="58">
        <v>20440</v>
      </c>
      <c r="L56" s="6" t="s">
        <v>15</v>
      </c>
      <c r="M56" s="12" t="s">
        <v>100</v>
      </c>
      <c r="N56" s="58">
        <v>20440</v>
      </c>
      <c r="O56" s="59">
        <v>46203</v>
      </c>
    </row>
    <row r="57" spans="2:16" ht="29.25" customHeight="1" x14ac:dyDescent="0.25">
      <c r="B57" s="62"/>
      <c r="C57" s="54"/>
      <c r="D57" s="55"/>
      <c r="E57" s="19" t="s">
        <v>101</v>
      </c>
      <c r="F57" s="78">
        <f>SUM(F56:F56)</f>
        <v>20440</v>
      </c>
      <c r="G57" s="66"/>
      <c r="H57" s="67"/>
      <c r="I57" s="78">
        <f>SUM(I56:I56)</f>
        <v>20440</v>
      </c>
      <c r="J57" s="78"/>
      <c r="K57" s="78">
        <f>SUM(K56:K56)</f>
        <v>20440</v>
      </c>
      <c r="L57" s="79"/>
      <c r="M57" s="19"/>
      <c r="N57" s="78">
        <f>SUM(N56:N56)</f>
        <v>20440</v>
      </c>
      <c r="O57" s="12"/>
    </row>
    <row r="58" spans="2:16" ht="29.25" customHeight="1" x14ac:dyDescent="0.25">
      <c r="B58" s="62"/>
      <c r="C58" s="54"/>
      <c r="D58" s="64"/>
      <c r="E58" s="19"/>
      <c r="F58" s="84"/>
      <c r="G58" s="2"/>
      <c r="H58" s="85"/>
      <c r="I58" s="84"/>
      <c r="J58" s="58"/>
      <c r="K58" s="84"/>
      <c r="L58" s="79"/>
      <c r="M58" s="84"/>
      <c r="N58" s="84"/>
      <c r="O58" s="85"/>
    </row>
    <row r="59" spans="2:16" ht="29.25" customHeight="1" x14ac:dyDescent="0.25">
      <c r="B59" s="62"/>
      <c r="C59" s="208"/>
      <c r="D59" s="208"/>
      <c r="E59" s="86" t="s">
        <v>102</v>
      </c>
      <c r="F59" s="87"/>
      <c r="G59" s="2"/>
      <c r="H59" s="88"/>
      <c r="I59" s="84"/>
      <c r="J59" s="89"/>
      <c r="K59" s="84"/>
      <c r="L59" s="6"/>
      <c r="M59" s="56"/>
      <c r="N59" s="84"/>
      <c r="O59" s="90"/>
    </row>
    <row r="60" spans="2:16" ht="29.25" customHeight="1" x14ac:dyDescent="0.2">
      <c r="B60" s="71" t="s">
        <v>103</v>
      </c>
      <c r="C60" s="91" t="s">
        <v>104</v>
      </c>
      <c r="D60" s="92" t="s">
        <v>105</v>
      </c>
      <c r="E60" s="93" t="s">
        <v>106</v>
      </c>
      <c r="F60" s="94">
        <v>14758.2</v>
      </c>
      <c r="G60" s="2" t="s">
        <v>11</v>
      </c>
      <c r="H60" s="95">
        <v>45643</v>
      </c>
      <c r="I60" s="94">
        <v>14758.2</v>
      </c>
      <c r="J60" s="58">
        <v>0</v>
      </c>
      <c r="K60" s="94">
        <v>14758.2</v>
      </c>
      <c r="L60" s="6" t="s">
        <v>14</v>
      </c>
      <c r="M60" s="56" t="s">
        <v>107</v>
      </c>
      <c r="N60" s="94">
        <v>14758.2</v>
      </c>
      <c r="O60" s="59">
        <v>46203</v>
      </c>
    </row>
    <row r="61" spans="2:16" ht="29.25" customHeight="1" x14ac:dyDescent="0.25">
      <c r="B61" s="71"/>
      <c r="C61" s="91"/>
      <c r="D61" s="96"/>
      <c r="E61" s="97" t="s">
        <v>108</v>
      </c>
      <c r="F61" s="98">
        <f>SUM(F60:F60)</f>
        <v>14758.2</v>
      </c>
      <c r="G61" s="2"/>
      <c r="H61" s="88"/>
      <c r="I61" s="84">
        <f>SUM(I60:I60)</f>
        <v>14758.2</v>
      </c>
      <c r="J61" s="89"/>
      <c r="K61" s="84">
        <f>SUM(K60:K60)</f>
        <v>14758.2</v>
      </c>
      <c r="L61" s="6"/>
      <c r="M61" s="56"/>
      <c r="N61" s="84">
        <f>SUM(N60:N60)</f>
        <v>14758.2</v>
      </c>
      <c r="O61" s="90"/>
    </row>
    <row r="62" spans="2:16" s="3" customFormat="1" ht="29.25" customHeight="1" x14ac:dyDescent="0.25">
      <c r="B62" s="62"/>
      <c r="C62" s="99"/>
      <c r="D62" s="99"/>
      <c r="E62" s="100" t="s">
        <v>109</v>
      </c>
      <c r="F62" s="101"/>
      <c r="G62" s="2"/>
      <c r="H62" s="13"/>
      <c r="I62" s="102"/>
      <c r="J62" s="103"/>
      <c r="K62" s="102"/>
      <c r="L62" s="8"/>
      <c r="M62" s="56"/>
      <c r="N62" s="17"/>
      <c r="O62" s="59"/>
    </row>
    <row r="63" spans="2:16" ht="29.25" customHeight="1" x14ac:dyDescent="0.25">
      <c r="B63" s="62"/>
      <c r="C63" s="81"/>
      <c r="D63" s="81"/>
      <c r="E63" s="81"/>
      <c r="F63" s="104"/>
      <c r="G63" s="105"/>
      <c r="H63" s="105"/>
      <c r="I63" s="105"/>
      <c r="J63" s="105"/>
      <c r="K63" s="105"/>
      <c r="L63" s="106"/>
      <c r="M63" s="107"/>
      <c r="N63" s="108"/>
      <c r="O63" s="108"/>
    </row>
    <row r="64" spans="2:16" s="3" customFormat="1" ht="29.25" customHeight="1" x14ac:dyDescent="0.2">
      <c r="B64" s="62">
        <v>130810265</v>
      </c>
      <c r="C64" s="54" t="s">
        <v>110</v>
      </c>
      <c r="D64" s="109" t="s">
        <v>111</v>
      </c>
      <c r="E64" s="2" t="s">
        <v>112</v>
      </c>
      <c r="F64" s="110">
        <v>21000</v>
      </c>
      <c r="G64" s="2" t="s">
        <v>11</v>
      </c>
      <c r="H64" s="111">
        <v>45721</v>
      </c>
      <c r="I64" s="102">
        <v>21000</v>
      </c>
      <c r="J64" s="58">
        <v>0</v>
      </c>
      <c r="K64" s="110">
        <v>21000</v>
      </c>
      <c r="L64" s="6" t="s">
        <v>14</v>
      </c>
      <c r="M64" s="56" t="s">
        <v>113</v>
      </c>
      <c r="N64" s="17">
        <v>21000</v>
      </c>
      <c r="O64" s="59">
        <v>46203</v>
      </c>
    </row>
    <row r="65" spans="1:15" s="3" customFormat="1" ht="29.25" customHeight="1" x14ac:dyDescent="0.25">
      <c r="A65" s="112"/>
      <c r="B65" s="62"/>
      <c r="C65" s="99"/>
      <c r="D65" s="99"/>
      <c r="E65" s="97" t="s">
        <v>114</v>
      </c>
      <c r="F65" s="113">
        <f>SUM(F64:F64)</f>
        <v>21000</v>
      </c>
      <c r="G65" s="2"/>
      <c r="H65" s="13"/>
      <c r="I65" s="114">
        <f>SUM(I64:I64)</f>
        <v>21000</v>
      </c>
      <c r="J65" s="103"/>
      <c r="K65" s="114">
        <f>SUM(K64:K64)</f>
        <v>21000</v>
      </c>
      <c r="L65" s="8"/>
      <c r="M65" s="56"/>
      <c r="N65" s="115">
        <f>SUM(N64:N64)</f>
        <v>21000</v>
      </c>
      <c r="O65" s="59"/>
    </row>
    <row r="66" spans="1:15" s="3" customFormat="1" ht="29.25" customHeight="1" x14ac:dyDescent="0.25">
      <c r="A66" s="112"/>
      <c r="B66" s="62"/>
      <c r="C66" s="99"/>
      <c r="D66" s="99"/>
      <c r="E66" s="97"/>
      <c r="F66" s="113"/>
      <c r="G66" s="2"/>
      <c r="H66" s="13"/>
      <c r="I66" s="114"/>
      <c r="J66" s="103"/>
      <c r="K66" s="114"/>
      <c r="L66" s="8"/>
      <c r="M66" s="56"/>
      <c r="N66" s="115"/>
      <c r="O66" s="59"/>
    </row>
    <row r="67" spans="1:15" s="3" customFormat="1" ht="29.25" customHeight="1" x14ac:dyDescent="0.25">
      <c r="B67" s="62"/>
      <c r="C67" s="99"/>
      <c r="D67" s="99" t="s">
        <v>12</v>
      </c>
      <c r="E67" s="100" t="s">
        <v>115</v>
      </c>
      <c r="F67" s="113"/>
      <c r="G67" s="2"/>
      <c r="H67" s="13"/>
      <c r="I67" s="114"/>
      <c r="J67" s="103"/>
      <c r="K67" s="114"/>
      <c r="L67" s="8"/>
      <c r="M67" s="56"/>
      <c r="N67" s="115"/>
      <c r="O67" s="59"/>
    </row>
    <row r="68" spans="1:15" s="3" customFormat="1" ht="29.25" customHeight="1" x14ac:dyDescent="0.2">
      <c r="B68" s="116">
        <v>101055571</v>
      </c>
      <c r="C68" s="117" t="s">
        <v>116</v>
      </c>
      <c r="D68" s="117" t="s">
        <v>117</v>
      </c>
      <c r="E68" s="199" t="s">
        <v>118</v>
      </c>
      <c r="F68" s="118">
        <v>87031.22</v>
      </c>
      <c r="G68" s="2" t="s">
        <v>11</v>
      </c>
      <c r="H68" s="119">
        <v>45784</v>
      </c>
      <c r="I68" s="118">
        <v>87031.22</v>
      </c>
      <c r="J68" s="58">
        <v>0</v>
      </c>
      <c r="K68" s="118">
        <v>87031.22</v>
      </c>
      <c r="L68" s="6" t="s">
        <v>14</v>
      </c>
      <c r="M68" s="56" t="s">
        <v>113</v>
      </c>
      <c r="N68" s="118">
        <v>87031.22</v>
      </c>
      <c r="O68" s="59">
        <v>46203</v>
      </c>
    </row>
    <row r="69" spans="1:15" s="3" customFormat="1" ht="29.25" customHeight="1" x14ac:dyDescent="0.25">
      <c r="B69" s="62"/>
      <c r="C69" s="99"/>
      <c r="D69" s="99"/>
      <c r="E69" s="97" t="s">
        <v>119</v>
      </c>
      <c r="F69" s="113">
        <f>SUM(F68:F68)</f>
        <v>87031.22</v>
      </c>
      <c r="G69" s="2"/>
      <c r="H69" s="13"/>
      <c r="I69" s="114">
        <f>SUM(I68:I68)</f>
        <v>87031.22</v>
      </c>
      <c r="J69" s="103"/>
      <c r="K69" s="114">
        <f>SUM(K68:K68)</f>
        <v>87031.22</v>
      </c>
      <c r="L69" s="8"/>
      <c r="M69" s="56"/>
      <c r="N69" s="115">
        <f>SUM(N68:N68)</f>
        <v>87031.22</v>
      </c>
      <c r="O69" s="59"/>
    </row>
    <row r="70" spans="1:15" s="3" customFormat="1" ht="29.25" customHeight="1" x14ac:dyDescent="0.25">
      <c r="B70" s="62"/>
      <c r="C70" s="99"/>
      <c r="D70" s="99"/>
      <c r="E70" s="97"/>
      <c r="F70" s="113"/>
      <c r="G70" s="2"/>
      <c r="H70" s="13"/>
      <c r="I70" s="114"/>
      <c r="J70" s="103"/>
      <c r="K70" s="114"/>
      <c r="L70" s="8"/>
      <c r="M70" s="56"/>
      <c r="N70" s="115"/>
      <c r="O70" s="59"/>
    </row>
    <row r="71" spans="1:15" s="3" customFormat="1" ht="29.25" customHeight="1" x14ac:dyDescent="0.25">
      <c r="B71" s="62"/>
      <c r="C71" s="99"/>
      <c r="D71" s="99"/>
      <c r="E71" s="100" t="s">
        <v>120</v>
      </c>
      <c r="F71" s="113"/>
      <c r="G71" s="113"/>
      <c r="H71" s="113"/>
      <c r="I71" s="113"/>
      <c r="J71" s="113"/>
      <c r="K71" s="113"/>
      <c r="L71" s="113"/>
      <c r="M71" s="113"/>
      <c r="N71" s="113"/>
      <c r="O71" s="59"/>
    </row>
    <row r="72" spans="1:15" s="3" customFormat="1" ht="29.25" customHeight="1" x14ac:dyDescent="0.2">
      <c r="B72" s="120">
        <v>131118348</v>
      </c>
      <c r="C72" s="121" t="s">
        <v>121</v>
      </c>
      <c r="D72" s="121" t="s">
        <v>122</v>
      </c>
      <c r="E72" s="200" t="s">
        <v>123</v>
      </c>
      <c r="F72" s="122">
        <v>20000</v>
      </c>
      <c r="G72" s="2" t="s">
        <v>11</v>
      </c>
      <c r="H72" s="123">
        <v>45894</v>
      </c>
      <c r="I72" s="122">
        <v>20000</v>
      </c>
      <c r="J72" s="58">
        <v>0</v>
      </c>
      <c r="K72" s="122">
        <v>20000</v>
      </c>
      <c r="L72" s="101" t="s">
        <v>14</v>
      </c>
      <c r="M72" s="56" t="s">
        <v>113</v>
      </c>
      <c r="N72" s="122">
        <v>20000</v>
      </c>
      <c r="O72" s="59">
        <v>46203</v>
      </c>
    </row>
    <row r="73" spans="1:15" s="3" customFormat="1" ht="29.25" customHeight="1" x14ac:dyDescent="0.25">
      <c r="B73" s="62"/>
      <c r="C73" s="99"/>
      <c r="D73" s="99"/>
      <c r="E73" s="97" t="s">
        <v>124</v>
      </c>
      <c r="F73" s="113">
        <f>SUM(F72:F72)</f>
        <v>20000</v>
      </c>
      <c r="G73" s="113"/>
      <c r="H73" s="113"/>
      <c r="I73" s="113">
        <f>SUM(I72:I72)</f>
        <v>20000</v>
      </c>
      <c r="J73" s="113"/>
      <c r="K73" s="113">
        <f>SUM(K72:K72)</f>
        <v>20000</v>
      </c>
      <c r="L73" s="113"/>
      <c r="M73" s="113"/>
      <c r="N73" s="113">
        <f>SUM(N72:N72)</f>
        <v>20000</v>
      </c>
      <c r="O73" s="59"/>
    </row>
    <row r="74" spans="1:15" ht="29.25" customHeight="1" x14ac:dyDescent="0.25">
      <c r="B74" s="62"/>
      <c r="C74" s="81"/>
      <c r="D74" s="81"/>
      <c r="E74" s="81"/>
      <c r="F74" s="104"/>
      <c r="G74" s="105"/>
      <c r="H74" s="105"/>
      <c r="I74" s="105"/>
      <c r="J74" s="105"/>
      <c r="K74" s="105"/>
      <c r="L74" s="106"/>
      <c r="M74" s="107"/>
      <c r="N74" s="108"/>
      <c r="O74" s="108"/>
    </row>
    <row r="75" spans="1:15" s="3" customFormat="1" ht="29.25" customHeight="1" x14ac:dyDescent="0.25">
      <c r="B75" s="124"/>
      <c r="C75" s="99"/>
      <c r="D75" s="99"/>
      <c r="E75" s="100" t="s">
        <v>125</v>
      </c>
      <c r="F75" s="125"/>
      <c r="G75" s="2"/>
      <c r="H75" s="13"/>
      <c r="I75" s="103"/>
      <c r="J75" s="103"/>
      <c r="K75" s="103"/>
      <c r="L75" s="8"/>
      <c r="M75" s="56"/>
      <c r="N75" s="2"/>
      <c r="O75" s="59"/>
    </row>
    <row r="76" spans="1:15" s="3" customFormat="1" ht="29.25" customHeight="1" x14ac:dyDescent="0.2">
      <c r="B76" s="126">
        <v>132714148</v>
      </c>
      <c r="C76" s="127" t="s">
        <v>126</v>
      </c>
      <c r="D76" s="128" t="s">
        <v>127</v>
      </c>
      <c r="E76" s="166" t="s">
        <v>128</v>
      </c>
      <c r="F76" s="129">
        <v>21299</v>
      </c>
      <c r="G76" s="54" t="s">
        <v>11</v>
      </c>
      <c r="H76" s="130">
        <v>45915</v>
      </c>
      <c r="I76" s="129">
        <v>21299</v>
      </c>
      <c r="J76" s="58">
        <v>0</v>
      </c>
      <c r="K76" s="129">
        <v>21299</v>
      </c>
      <c r="L76" s="101" t="s">
        <v>14</v>
      </c>
      <c r="M76" s="56" t="s">
        <v>113</v>
      </c>
      <c r="N76" s="129">
        <v>21299</v>
      </c>
      <c r="O76" s="59">
        <v>46203</v>
      </c>
    </row>
    <row r="77" spans="1:15" s="3" customFormat="1" ht="29.25" customHeight="1" x14ac:dyDescent="0.25">
      <c r="B77" s="124"/>
      <c r="C77" s="99"/>
      <c r="D77" s="99"/>
      <c r="E77" s="97" t="s">
        <v>129</v>
      </c>
      <c r="F77" s="113">
        <f>SUM(F76:F76)</f>
        <v>21299</v>
      </c>
      <c r="G77" s="66"/>
      <c r="H77" s="131"/>
      <c r="I77" s="114">
        <f>SUM(I76:I76)</f>
        <v>21299</v>
      </c>
      <c r="J77" s="132"/>
      <c r="K77" s="114">
        <f>SUM(K76:K76)</f>
        <v>21299</v>
      </c>
      <c r="L77" s="79"/>
      <c r="M77" s="19"/>
      <c r="N77" s="115">
        <f>SUM(N76:N76)</f>
        <v>21299</v>
      </c>
      <c r="O77" s="59"/>
    </row>
    <row r="78" spans="1:15" s="3" customFormat="1" ht="29.25" customHeight="1" x14ac:dyDescent="0.25">
      <c r="B78" s="124"/>
      <c r="C78" s="99"/>
      <c r="D78" s="99"/>
      <c r="E78" s="97"/>
      <c r="F78" s="101"/>
      <c r="G78" s="2"/>
      <c r="H78" s="13"/>
      <c r="I78" s="102"/>
      <c r="J78" s="103"/>
      <c r="K78" s="102"/>
      <c r="L78" s="8"/>
      <c r="M78" s="56"/>
      <c r="N78" s="17"/>
      <c r="O78" s="59"/>
    </row>
    <row r="79" spans="1:15" s="3" customFormat="1" ht="29.25" customHeight="1" x14ac:dyDescent="0.25">
      <c r="B79" s="124"/>
      <c r="C79" s="99"/>
      <c r="D79" s="99"/>
      <c r="E79" s="100" t="s">
        <v>130</v>
      </c>
      <c r="F79" s="101"/>
      <c r="G79" s="2"/>
      <c r="H79" s="13"/>
      <c r="I79" s="102"/>
      <c r="J79" s="103"/>
      <c r="K79" s="102"/>
      <c r="L79" s="8"/>
      <c r="M79" s="56"/>
      <c r="N79" s="17"/>
      <c r="O79" s="59"/>
    </row>
    <row r="80" spans="1:15" s="3" customFormat="1" ht="29.25" customHeight="1" x14ac:dyDescent="0.2">
      <c r="B80" s="133" t="s">
        <v>131</v>
      </c>
      <c r="C80" s="134" t="s">
        <v>132</v>
      </c>
      <c r="D80" s="135" t="s">
        <v>133</v>
      </c>
      <c r="E80" s="135" t="s">
        <v>134</v>
      </c>
      <c r="F80" s="137">
        <v>25500</v>
      </c>
      <c r="G80" s="54" t="s">
        <v>11</v>
      </c>
      <c r="H80" s="138">
        <v>45797</v>
      </c>
      <c r="I80" s="137">
        <v>25500</v>
      </c>
      <c r="J80" s="58">
        <v>0</v>
      </c>
      <c r="K80" s="137">
        <v>25500</v>
      </c>
      <c r="L80" s="101" t="s">
        <v>14</v>
      </c>
      <c r="M80" s="56" t="s">
        <v>113</v>
      </c>
      <c r="N80" s="137">
        <v>25500</v>
      </c>
      <c r="O80" s="59">
        <v>46203</v>
      </c>
    </row>
    <row r="81" spans="2:15" s="3" customFormat="1" ht="29.25" customHeight="1" x14ac:dyDescent="0.25">
      <c r="B81" s="124"/>
      <c r="C81" s="99"/>
      <c r="D81" s="99"/>
      <c r="E81" s="97" t="s">
        <v>135</v>
      </c>
      <c r="F81" s="113">
        <f>SUM(F80:F80)</f>
        <v>25500</v>
      </c>
      <c r="G81" s="66"/>
      <c r="H81" s="131"/>
      <c r="I81" s="114">
        <f>SUM(I80:I80)</f>
        <v>25500</v>
      </c>
      <c r="J81" s="132"/>
      <c r="K81" s="114">
        <f>SUM(K80:K80)</f>
        <v>25500</v>
      </c>
      <c r="L81" s="79"/>
      <c r="M81" s="19"/>
      <c r="N81" s="115">
        <f>SUM(N80:N80)</f>
        <v>25500</v>
      </c>
      <c r="O81" s="59"/>
    </row>
    <row r="82" spans="2:15" s="3" customFormat="1" ht="29.25" customHeight="1" x14ac:dyDescent="0.25">
      <c r="B82" s="62"/>
      <c r="C82" s="99"/>
      <c r="D82" s="99"/>
      <c r="E82" s="131"/>
      <c r="F82" s="113"/>
      <c r="G82" s="113"/>
      <c r="H82" s="113"/>
      <c r="I82" s="113"/>
      <c r="J82" s="113"/>
      <c r="K82" s="113"/>
      <c r="L82" s="113"/>
      <c r="M82" s="113"/>
      <c r="N82" s="113"/>
      <c r="O82" s="59"/>
    </row>
    <row r="83" spans="2:15" s="3" customFormat="1" ht="29.25" customHeight="1" x14ac:dyDescent="0.25">
      <c r="B83" s="124"/>
      <c r="C83" s="99"/>
      <c r="D83" s="99"/>
      <c r="E83" s="100" t="s">
        <v>136</v>
      </c>
      <c r="F83" s="125"/>
      <c r="G83" s="2"/>
      <c r="H83" s="13"/>
      <c r="I83" s="103"/>
      <c r="J83" s="103"/>
      <c r="K83" s="103"/>
      <c r="L83" s="8"/>
      <c r="M83" s="56"/>
      <c r="N83" s="2"/>
      <c r="O83" s="59"/>
    </row>
    <row r="84" spans="2:15" s="3" customFormat="1" ht="29.25" customHeight="1" x14ac:dyDescent="0.2">
      <c r="B84" s="139">
        <v>101723289</v>
      </c>
      <c r="C84" s="134" t="s">
        <v>137</v>
      </c>
      <c r="D84" s="136" t="s">
        <v>138</v>
      </c>
      <c r="E84" s="144" t="s">
        <v>139</v>
      </c>
      <c r="F84" s="140">
        <v>25088.76</v>
      </c>
      <c r="G84" s="54" t="s">
        <v>11</v>
      </c>
      <c r="H84" s="141">
        <v>45939</v>
      </c>
      <c r="I84" s="140">
        <v>25088.76</v>
      </c>
      <c r="J84" s="58">
        <v>0</v>
      </c>
      <c r="K84" s="140">
        <v>25088.76</v>
      </c>
      <c r="L84" s="8" t="s">
        <v>140</v>
      </c>
      <c r="M84" s="56" t="s">
        <v>5</v>
      </c>
      <c r="N84" s="140">
        <v>25088.76</v>
      </c>
      <c r="O84" s="59">
        <v>46203</v>
      </c>
    </row>
    <row r="85" spans="2:15" s="3" customFormat="1" ht="29.25" customHeight="1" x14ac:dyDescent="0.2">
      <c r="B85" s="142">
        <v>101008067</v>
      </c>
      <c r="C85" s="134" t="s">
        <v>141</v>
      </c>
      <c r="D85" s="143" t="s">
        <v>142</v>
      </c>
      <c r="E85" s="144" t="s">
        <v>128</v>
      </c>
      <c r="F85" s="140">
        <v>12113</v>
      </c>
      <c r="G85" s="54" t="s">
        <v>11</v>
      </c>
      <c r="H85" s="145">
        <v>45975</v>
      </c>
      <c r="I85" s="140">
        <v>12113</v>
      </c>
      <c r="J85" s="58">
        <v>0</v>
      </c>
      <c r="K85" s="140">
        <v>12113</v>
      </c>
      <c r="L85" s="101" t="s">
        <v>14</v>
      </c>
      <c r="M85" s="56" t="s">
        <v>113</v>
      </c>
      <c r="N85" s="140">
        <v>12113</v>
      </c>
      <c r="O85" s="59">
        <v>46203</v>
      </c>
    </row>
    <row r="86" spans="2:15" s="3" customFormat="1" ht="29.25" customHeight="1" x14ac:dyDescent="0.25">
      <c r="B86" s="124"/>
      <c r="C86" s="99"/>
      <c r="D86" s="99"/>
      <c r="E86" s="97" t="s">
        <v>143</v>
      </c>
      <c r="F86" s="113">
        <f>SUM(F84:F85)</f>
        <v>37201.759999999995</v>
      </c>
      <c r="G86" s="113"/>
      <c r="H86" s="113"/>
      <c r="I86" s="113">
        <f>SUM(I84:I85)</f>
        <v>37201.759999999995</v>
      </c>
      <c r="J86" s="113"/>
      <c r="K86" s="113">
        <f>SUM(K84:K85)</f>
        <v>37201.759999999995</v>
      </c>
      <c r="L86" s="113"/>
      <c r="M86" s="113"/>
      <c r="N86" s="113">
        <f>SUM(N84:N85)</f>
        <v>37201.759999999995</v>
      </c>
      <c r="O86" s="59"/>
    </row>
    <row r="87" spans="2:15" s="3" customFormat="1" ht="29.25" customHeight="1" x14ac:dyDescent="0.25">
      <c r="B87" s="124"/>
      <c r="C87" s="99"/>
      <c r="D87" s="99"/>
      <c r="E87" s="97"/>
      <c r="F87" s="113"/>
      <c r="G87" s="113"/>
      <c r="H87" s="113"/>
      <c r="I87" s="113"/>
      <c r="J87" s="113"/>
      <c r="K87" s="113"/>
      <c r="L87" s="113"/>
      <c r="M87" s="113"/>
      <c r="N87" s="113"/>
      <c r="O87" s="59"/>
    </row>
    <row r="88" spans="2:15" s="3" customFormat="1" ht="29.25" customHeight="1" x14ac:dyDescent="0.25">
      <c r="B88" s="124"/>
      <c r="C88" s="99"/>
      <c r="D88" s="99"/>
      <c r="E88" s="100" t="s">
        <v>144</v>
      </c>
      <c r="F88" s="113"/>
      <c r="G88" s="113"/>
      <c r="H88" s="113"/>
      <c r="I88" s="113"/>
      <c r="J88" s="113"/>
      <c r="K88" s="113"/>
      <c r="L88" s="113"/>
      <c r="M88" s="113"/>
      <c r="N88" s="113"/>
      <c r="O88" s="59"/>
    </row>
    <row r="89" spans="2:15" s="3" customFormat="1" ht="29.25" customHeight="1" x14ac:dyDescent="0.2">
      <c r="B89" s="142">
        <v>101008172</v>
      </c>
      <c r="C89" s="134" t="s">
        <v>145</v>
      </c>
      <c r="D89" s="135" t="s">
        <v>146</v>
      </c>
      <c r="E89" s="135" t="s">
        <v>147</v>
      </c>
      <c r="F89" s="137">
        <v>3000000</v>
      </c>
      <c r="G89" s="54" t="s">
        <v>11</v>
      </c>
      <c r="H89" s="146">
        <v>46049</v>
      </c>
      <c r="I89" s="137">
        <v>3000000</v>
      </c>
      <c r="J89" s="58">
        <v>0</v>
      </c>
      <c r="K89" s="20">
        <v>1500000</v>
      </c>
      <c r="L89" s="8" t="s">
        <v>61</v>
      </c>
      <c r="M89" s="56" t="s">
        <v>148</v>
      </c>
      <c r="N89" s="20">
        <v>1500000</v>
      </c>
      <c r="O89" s="59">
        <v>46203</v>
      </c>
    </row>
    <row r="90" spans="2:15" s="3" customFormat="1" ht="29.25" customHeight="1" x14ac:dyDescent="0.2">
      <c r="B90" s="142"/>
      <c r="C90" s="134"/>
      <c r="D90" s="135"/>
      <c r="E90" s="135"/>
      <c r="F90" s="137"/>
      <c r="G90" s="54"/>
      <c r="H90" s="146"/>
      <c r="I90" s="137"/>
      <c r="J90" s="58">
        <v>0</v>
      </c>
      <c r="K90" s="20">
        <v>1500000</v>
      </c>
      <c r="L90" s="8" t="s">
        <v>57</v>
      </c>
      <c r="M90" s="56" t="s">
        <v>149</v>
      </c>
      <c r="N90" s="20">
        <v>1500000</v>
      </c>
      <c r="O90" s="59">
        <v>46203</v>
      </c>
    </row>
    <row r="91" spans="2:15" s="3" customFormat="1" ht="29.25" customHeight="1" x14ac:dyDescent="0.25">
      <c r="B91" s="124"/>
      <c r="C91" s="99"/>
      <c r="D91" s="99"/>
      <c r="E91" s="97" t="s">
        <v>150</v>
      </c>
      <c r="F91" s="113">
        <f>SUM(F89:F90)</f>
        <v>3000000</v>
      </c>
      <c r="G91" s="113"/>
      <c r="H91" s="113"/>
      <c r="I91" s="113">
        <f>SUM(I89:I90)</f>
        <v>3000000</v>
      </c>
      <c r="J91" s="113"/>
      <c r="K91" s="113">
        <f>SUM(K89:K90)</f>
        <v>3000000</v>
      </c>
      <c r="L91" s="113"/>
      <c r="M91" s="113"/>
      <c r="N91" s="113">
        <f>SUM(N89:N90)</f>
        <v>3000000</v>
      </c>
      <c r="O91" s="59"/>
    </row>
    <row r="92" spans="2:15" s="3" customFormat="1" ht="29.25" customHeight="1" x14ac:dyDescent="0.25">
      <c r="B92" s="124"/>
      <c r="C92" s="99"/>
      <c r="D92" s="99"/>
      <c r="E92" s="97"/>
      <c r="F92" s="113"/>
      <c r="G92" s="113"/>
      <c r="H92" s="113"/>
      <c r="I92" s="113"/>
      <c r="J92" s="113"/>
      <c r="K92" s="113"/>
      <c r="L92" s="113"/>
      <c r="M92" s="113"/>
      <c r="N92" s="113"/>
      <c r="O92" s="59"/>
    </row>
    <row r="93" spans="2:15" s="3" customFormat="1" ht="29.25" customHeight="1" x14ac:dyDescent="0.25">
      <c r="B93" s="124"/>
      <c r="C93" s="99"/>
      <c r="D93" s="99"/>
      <c r="E93" s="100" t="s">
        <v>151</v>
      </c>
      <c r="F93" s="113"/>
      <c r="G93" s="113"/>
      <c r="H93" s="113"/>
      <c r="I93" s="113"/>
      <c r="J93" s="113"/>
      <c r="K93" s="113"/>
      <c r="L93" s="113"/>
      <c r="M93" s="113"/>
      <c r="N93" s="113"/>
      <c r="O93" s="59"/>
    </row>
    <row r="94" spans="2:15" s="3" customFormat="1" ht="29.25" customHeight="1" x14ac:dyDescent="0.2">
      <c r="B94" s="142">
        <v>401502933</v>
      </c>
      <c r="C94" s="134" t="s">
        <v>152</v>
      </c>
      <c r="D94" s="134" t="s">
        <v>153</v>
      </c>
      <c r="E94" s="143" t="s">
        <v>154</v>
      </c>
      <c r="F94" s="137">
        <v>29500</v>
      </c>
      <c r="G94" s="54" t="s">
        <v>11</v>
      </c>
      <c r="H94" s="147">
        <v>46078</v>
      </c>
      <c r="I94" s="137">
        <v>29500</v>
      </c>
      <c r="J94" s="58">
        <v>0</v>
      </c>
      <c r="K94" s="137">
        <v>29500</v>
      </c>
      <c r="L94" s="8" t="s">
        <v>155</v>
      </c>
      <c r="M94" s="56" t="s">
        <v>10</v>
      </c>
      <c r="N94" s="137">
        <v>29500</v>
      </c>
      <c r="O94" s="59">
        <v>46203</v>
      </c>
    </row>
    <row r="95" spans="2:15" s="3" customFormat="1" ht="29.25" customHeight="1" x14ac:dyDescent="0.2">
      <c r="B95" s="142">
        <v>101008172</v>
      </c>
      <c r="C95" s="134" t="s">
        <v>156</v>
      </c>
      <c r="D95" s="143" t="s">
        <v>146</v>
      </c>
      <c r="E95" s="143" t="s">
        <v>157</v>
      </c>
      <c r="F95" s="137">
        <v>3000000</v>
      </c>
      <c r="G95" s="54" t="s">
        <v>11</v>
      </c>
      <c r="H95" s="147">
        <v>46062</v>
      </c>
      <c r="I95" s="137">
        <v>3000000</v>
      </c>
      <c r="J95" s="58">
        <v>0</v>
      </c>
      <c r="K95" s="20">
        <v>1500000</v>
      </c>
      <c r="L95" s="8" t="s">
        <v>61</v>
      </c>
      <c r="M95" s="56" t="s">
        <v>148</v>
      </c>
      <c r="N95" s="20">
        <v>1500000</v>
      </c>
      <c r="O95" s="59">
        <v>46203</v>
      </c>
    </row>
    <row r="96" spans="2:15" s="3" customFormat="1" ht="29.25" customHeight="1" x14ac:dyDescent="0.2">
      <c r="B96" s="142"/>
      <c r="C96" s="134"/>
      <c r="D96" s="143"/>
      <c r="E96" s="143"/>
      <c r="F96" s="137"/>
      <c r="G96" s="54"/>
      <c r="H96" s="147"/>
      <c r="I96" s="137"/>
      <c r="J96" s="58">
        <v>0</v>
      </c>
      <c r="K96" s="20">
        <v>1500000</v>
      </c>
      <c r="L96" s="8" t="s">
        <v>57</v>
      </c>
      <c r="M96" s="56" t="s">
        <v>149</v>
      </c>
      <c r="N96" s="20">
        <v>1500000</v>
      </c>
      <c r="O96" s="59">
        <v>46203</v>
      </c>
    </row>
    <row r="97" spans="2:15" s="3" customFormat="1" ht="29.25" customHeight="1" x14ac:dyDescent="0.2">
      <c r="B97" s="142">
        <v>101008067</v>
      </c>
      <c r="C97" s="134" t="s">
        <v>158</v>
      </c>
      <c r="D97" s="143" t="s">
        <v>142</v>
      </c>
      <c r="E97" s="143" t="s">
        <v>128</v>
      </c>
      <c r="F97" s="137">
        <v>8097.24</v>
      </c>
      <c r="G97" s="54" t="s">
        <v>11</v>
      </c>
      <c r="H97" s="147">
        <v>46073</v>
      </c>
      <c r="I97" s="137">
        <v>8097.24</v>
      </c>
      <c r="J97" s="58">
        <v>0</v>
      </c>
      <c r="K97" s="137">
        <v>8097.24</v>
      </c>
      <c r="L97" s="148" t="s">
        <v>14</v>
      </c>
      <c r="M97" s="149" t="s">
        <v>113</v>
      </c>
      <c r="N97" s="137">
        <v>8097.24</v>
      </c>
      <c r="O97" s="59">
        <v>46203</v>
      </c>
    </row>
    <row r="98" spans="2:15" s="3" customFormat="1" ht="29.25" customHeight="1" x14ac:dyDescent="0.2">
      <c r="B98" s="142">
        <v>101008067</v>
      </c>
      <c r="C98" s="134" t="s">
        <v>159</v>
      </c>
      <c r="D98" s="143" t="s">
        <v>142</v>
      </c>
      <c r="E98" s="143" t="s">
        <v>128</v>
      </c>
      <c r="F98" s="137">
        <v>9689.8799999999992</v>
      </c>
      <c r="G98" s="54" t="s">
        <v>11</v>
      </c>
      <c r="H98" s="147">
        <v>46069</v>
      </c>
      <c r="I98" s="137">
        <v>9689.8799999999992</v>
      </c>
      <c r="J98" s="58">
        <v>0</v>
      </c>
      <c r="K98" s="137">
        <v>9689.8799999999992</v>
      </c>
      <c r="L98" s="148" t="s">
        <v>14</v>
      </c>
      <c r="M98" s="149" t="s">
        <v>113</v>
      </c>
      <c r="N98" s="137">
        <v>9689.8799999999992</v>
      </c>
      <c r="O98" s="59">
        <v>46203</v>
      </c>
    </row>
    <row r="99" spans="2:15" s="3" customFormat="1" ht="29.25" customHeight="1" x14ac:dyDescent="0.2">
      <c r="B99" s="142">
        <v>101008067</v>
      </c>
      <c r="C99" s="134" t="s">
        <v>160</v>
      </c>
      <c r="D99" s="143" t="s">
        <v>142</v>
      </c>
      <c r="E99" s="143" t="s">
        <v>128</v>
      </c>
      <c r="F99" s="137">
        <v>15988.12</v>
      </c>
      <c r="G99" s="54" t="s">
        <v>11</v>
      </c>
      <c r="H99" s="147">
        <v>46074</v>
      </c>
      <c r="I99" s="137">
        <v>15988.12</v>
      </c>
      <c r="J99" s="58">
        <v>0</v>
      </c>
      <c r="K99" s="137">
        <v>15988.12</v>
      </c>
      <c r="L99" s="148" t="s">
        <v>14</v>
      </c>
      <c r="M99" s="149" t="s">
        <v>113</v>
      </c>
      <c r="N99" s="137">
        <v>15988.12</v>
      </c>
      <c r="O99" s="59">
        <v>46203</v>
      </c>
    </row>
    <row r="100" spans="2:15" s="3" customFormat="1" ht="29.25" customHeight="1" x14ac:dyDescent="0.2">
      <c r="B100" s="142">
        <v>101008067</v>
      </c>
      <c r="C100" s="134" t="s">
        <v>161</v>
      </c>
      <c r="D100" s="143" t="s">
        <v>142</v>
      </c>
      <c r="E100" s="143" t="s">
        <v>128</v>
      </c>
      <c r="F100" s="137">
        <v>14506.15</v>
      </c>
      <c r="G100" s="54" t="s">
        <v>11</v>
      </c>
      <c r="H100" s="147">
        <v>46064</v>
      </c>
      <c r="I100" s="137">
        <v>14506.15</v>
      </c>
      <c r="J100" s="58">
        <v>0</v>
      </c>
      <c r="K100" s="137">
        <v>14506.15</v>
      </c>
      <c r="L100" s="148" t="s">
        <v>14</v>
      </c>
      <c r="M100" s="149" t="s">
        <v>113</v>
      </c>
      <c r="N100" s="137">
        <v>14506.15</v>
      </c>
      <c r="O100" s="59">
        <v>46203</v>
      </c>
    </row>
    <row r="101" spans="2:15" s="3" customFormat="1" ht="29.25" customHeight="1" x14ac:dyDescent="0.2">
      <c r="B101" s="142">
        <v>101008067</v>
      </c>
      <c r="C101" s="134" t="s">
        <v>162</v>
      </c>
      <c r="D101" s="143" t="s">
        <v>142</v>
      </c>
      <c r="E101" s="143" t="s">
        <v>128</v>
      </c>
      <c r="F101" s="137">
        <v>8611.7099999999991</v>
      </c>
      <c r="G101" s="54" t="s">
        <v>11</v>
      </c>
      <c r="H101" s="147">
        <v>46064</v>
      </c>
      <c r="I101" s="137">
        <v>8611.7099999999991</v>
      </c>
      <c r="J101" s="58">
        <v>0</v>
      </c>
      <c r="K101" s="137">
        <v>8611.7099999999991</v>
      </c>
      <c r="L101" s="148" t="s">
        <v>14</v>
      </c>
      <c r="M101" s="149" t="s">
        <v>113</v>
      </c>
      <c r="N101" s="137">
        <v>8611.7099999999991</v>
      </c>
      <c r="O101" s="59">
        <v>46203</v>
      </c>
    </row>
    <row r="102" spans="2:15" s="3" customFormat="1" ht="29.25" customHeight="1" x14ac:dyDescent="0.2">
      <c r="B102" s="142">
        <v>101008067</v>
      </c>
      <c r="C102" s="134" t="s">
        <v>163</v>
      </c>
      <c r="D102" s="143" t="s">
        <v>142</v>
      </c>
      <c r="E102" s="143" t="s">
        <v>128</v>
      </c>
      <c r="F102" s="137">
        <v>23408.89</v>
      </c>
      <c r="G102" s="54" t="s">
        <v>11</v>
      </c>
      <c r="H102" s="147">
        <v>46065</v>
      </c>
      <c r="I102" s="137">
        <v>23408.89</v>
      </c>
      <c r="J102" s="58">
        <v>0</v>
      </c>
      <c r="K102" s="137">
        <v>23408.89</v>
      </c>
      <c r="L102" s="148" t="s">
        <v>14</v>
      </c>
      <c r="M102" s="149" t="s">
        <v>113</v>
      </c>
      <c r="N102" s="137">
        <v>23408.89</v>
      </c>
      <c r="O102" s="59">
        <v>46203</v>
      </c>
    </row>
    <row r="103" spans="2:15" s="3" customFormat="1" ht="29.25" customHeight="1" x14ac:dyDescent="0.25">
      <c r="B103" s="124"/>
      <c r="C103" s="99"/>
      <c r="D103" s="99"/>
      <c r="E103" s="97" t="s">
        <v>164</v>
      </c>
      <c r="F103" s="113">
        <f>SUM(F94:F102)</f>
        <v>3109801.99</v>
      </c>
      <c r="G103" s="113"/>
      <c r="H103" s="113"/>
      <c r="I103" s="113">
        <f>SUM(I94:I102)</f>
        <v>3109801.99</v>
      </c>
      <c r="J103" s="113"/>
      <c r="K103" s="113">
        <f>SUM(K94:K102)</f>
        <v>3109801.99</v>
      </c>
      <c r="L103" s="113"/>
      <c r="M103" s="113"/>
      <c r="N103" s="113">
        <f>SUM(N94:N102)</f>
        <v>3109801.99</v>
      </c>
      <c r="O103" s="59"/>
    </row>
    <row r="104" spans="2:15" s="3" customFormat="1" ht="29.25" customHeight="1" x14ac:dyDescent="0.25">
      <c r="B104" s="124"/>
      <c r="C104" s="99"/>
      <c r="D104" s="99"/>
      <c r="E104" s="97"/>
      <c r="F104" s="113"/>
      <c r="G104" s="113"/>
      <c r="H104" s="113"/>
      <c r="I104" s="113"/>
      <c r="J104" s="113"/>
      <c r="K104" s="113"/>
      <c r="L104" s="113"/>
      <c r="M104" s="113"/>
      <c r="N104" s="113"/>
      <c r="O104" s="59"/>
    </row>
    <row r="105" spans="2:15" s="3" customFormat="1" ht="29.25" customHeight="1" x14ac:dyDescent="0.25">
      <c r="B105" s="124"/>
      <c r="C105" s="99"/>
      <c r="D105" s="99"/>
      <c r="E105" s="100" t="s">
        <v>165</v>
      </c>
      <c r="F105" s="113"/>
      <c r="G105" s="113"/>
      <c r="H105" s="113"/>
      <c r="I105" s="113"/>
      <c r="J105" s="113"/>
      <c r="K105" s="113"/>
      <c r="L105" s="113"/>
      <c r="M105" s="113"/>
      <c r="N105" s="113"/>
      <c r="O105" s="59"/>
    </row>
    <row r="106" spans="2:15" s="3" customFormat="1" ht="29.25" customHeight="1" x14ac:dyDescent="0.2">
      <c r="B106" s="142">
        <v>101503939</v>
      </c>
      <c r="C106" s="143" t="s">
        <v>166</v>
      </c>
      <c r="D106" s="143" t="s">
        <v>167</v>
      </c>
      <c r="E106" s="143" t="s">
        <v>168</v>
      </c>
      <c r="F106" s="137">
        <v>13500</v>
      </c>
      <c r="G106" s="54" t="s">
        <v>11</v>
      </c>
      <c r="H106" s="147">
        <v>46112</v>
      </c>
      <c r="I106" s="137">
        <v>13500</v>
      </c>
      <c r="J106" s="58">
        <v>0</v>
      </c>
      <c r="K106" s="137">
        <v>13500</v>
      </c>
      <c r="L106" s="101" t="s">
        <v>140</v>
      </c>
      <c r="M106" s="56" t="s">
        <v>5</v>
      </c>
      <c r="N106" s="137">
        <v>13500</v>
      </c>
      <c r="O106" s="59">
        <v>46203</v>
      </c>
    </row>
    <row r="107" spans="2:15" s="3" customFormat="1" ht="29.25" customHeight="1" x14ac:dyDescent="0.2">
      <c r="B107" s="150">
        <v>101503939</v>
      </c>
      <c r="C107" s="143" t="s">
        <v>169</v>
      </c>
      <c r="D107" s="92" t="s">
        <v>167</v>
      </c>
      <c r="E107" s="92" t="s">
        <v>170</v>
      </c>
      <c r="F107" s="151">
        <v>13500</v>
      </c>
      <c r="G107" s="54" t="s">
        <v>11</v>
      </c>
      <c r="H107" s="152">
        <v>46097</v>
      </c>
      <c r="I107" s="151">
        <v>13500</v>
      </c>
      <c r="J107" s="58">
        <v>0</v>
      </c>
      <c r="K107" s="151">
        <v>13500</v>
      </c>
      <c r="L107" s="101" t="s">
        <v>140</v>
      </c>
      <c r="M107" s="56" t="s">
        <v>5</v>
      </c>
      <c r="N107" s="151">
        <v>13500</v>
      </c>
      <c r="O107" s="59">
        <v>46203</v>
      </c>
    </row>
    <row r="108" spans="2:15" s="3" customFormat="1" ht="29.25" customHeight="1" x14ac:dyDescent="0.2">
      <c r="B108" s="150">
        <v>101503939</v>
      </c>
      <c r="C108" s="134" t="s">
        <v>171</v>
      </c>
      <c r="D108" s="92" t="s">
        <v>167</v>
      </c>
      <c r="E108" s="92" t="s">
        <v>168</v>
      </c>
      <c r="F108" s="151">
        <v>13500</v>
      </c>
      <c r="G108" s="54" t="s">
        <v>11</v>
      </c>
      <c r="H108" s="152">
        <v>46085</v>
      </c>
      <c r="I108" s="151">
        <v>13500</v>
      </c>
      <c r="J108" s="58">
        <v>0</v>
      </c>
      <c r="K108" s="151">
        <v>13500</v>
      </c>
      <c r="L108" s="101" t="s">
        <v>140</v>
      </c>
      <c r="M108" s="56" t="s">
        <v>5</v>
      </c>
      <c r="N108" s="151">
        <v>13500</v>
      </c>
      <c r="O108" s="59">
        <v>46203</v>
      </c>
    </row>
    <row r="109" spans="2:15" s="3" customFormat="1" ht="29.25" customHeight="1" x14ac:dyDescent="0.2">
      <c r="B109" s="150">
        <v>101008067</v>
      </c>
      <c r="C109" s="134" t="s">
        <v>172</v>
      </c>
      <c r="D109" s="143" t="s">
        <v>142</v>
      </c>
      <c r="E109" s="143" t="s">
        <v>128</v>
      </c>
      <c r="F109" s="151">
        <v>20586.79</v>
      </c>
      <c r="G109" s="54" t="s">
        <v>11</v>
      </c>
      <c r="H109" s="152">
        <v>46098</v>
      </c>
      <c r="I109" s="151">
        <v>20586.79</v>
      </c>
      <c r="J109" s="58">
        <v>0</v>
      </c>
      <c r="K109" s="151">
        <v>20586.79</v>
      </c>
      <c r="L109" s="148" t="s">
        <v>14</v>
      </c>
      <c r="M109" s="149" t="s">
        <v>113</v>
      </c>
      <c r="N109" s="151">
        <v>20586.79</v>
      </c>
      <c r="O109" s="59">
        <v>46203</v>
      </c>
    </row>
    <row r="110" spans="2:15" s="3" customFormat="1" ht="29.25" customHeight="1" x14ac:dyDescent="0.2">
      <c r="B110" s="150">
        <v>101008067</v>
      </c>
      <c r="C110" s="134" t="s">
        <v>173</v>
      </c>
      <c r="D110" s="143" t="s">
        <v>142</v>
      </c>
      <c r="E110" s="143" t="s">
        <v>128</v>
      </c>
      <c r="F110" s="151">
        <v>16392.03</v>
      </c>
      <c r="G110" s="54" t="s">
        <v>11</v>
      </c>
      <c r="H110" s="152">
        <v>46095</v>
      </c>
      <c r="I110" s="151">
        <v>16392.03</v>
      </c>
      <c r="J110" s="58">
        <v>0</v>
      </c>
      <c r="K110" s="151">
        <v>16392.03</v>
      </c>
      <c r="L110" s="148" t="s">
        <v>14</v>
      </c>
      <c r="M110" s="149" t="s">
        <v>113</v>
      </c>
      <c r="N110" s="151">
        <v>16392.03</v>
      </c>
      <c r="O110" s="59">
        <v>46203</v>
      </c>
    </row>
    <row r="111" spans="2:15" s="3" customFormat="1" ht="29.25" customHeight="1" x14ac:dyDescent="0.2">
      <c r="B111" s="150">
        <v>101008067</v>
      </c>
      <c r="C111" s="134" t="s">
        <v>174</v>
      </c>
      <c r="D111" s="143" t="s">
        <v>142</v>
      </c>
      <c r="E111" s="143" t="s">
        <v>128</v>
      </c>
      <c r="F111" s="151">
        <v>22760.37</v>
      </c>
      <c r="G111" s="54" t="s">
        <v>11</v>
      </c>
      <c r="H111" s="152">
        <v>46094</v>
      </c>
      <c r="I111" s="151">
        <v>22760.37</v>
      </c>
      <c r="J111" s="58">
        <v>0</v>
      </c>
      <c r="K111" s="151">
        <v>22760.37</v>
      </c>
      <c r="L111" s="148" t="s">
        <v>14</v>
      </c>
      <c r="M111" s="149" t="s">
        <v>113</v>
      </c>
      <c r="N111" s="151">
        <v>22760.37</v>
      </c>
      <c r="O111" s="59">
        <v>46203</v>
      </c>
    </row>
    <row r="112" spans="2:15" s="3" customFormat="1" ht="29.25" customHeight="1" x14ac:dyDescent="0.2">
      <c r="B112" s="150">
        <v>101008067</v>
      </c>
      <c r="C112" s="134" t="s">
        <v>175</v>
      </c>
      <c r="D112" s="143" t="s">
        <v>142</v>
      </c>
      <c r="E112" s="143" t="s">
        <v>128</v>
      </c>
      <c r="F112" s="151">
        <v>4508.63</v>
      </c>
      <c r="G112" s="54" t="s">
        <v>11</v>
      </c>
      <c r="H112" s="152">
        <v>46093</v>
      </c>
      <c r="I112" s="151">
        <v>4508.63</v>
      </c>
      <c r="J112" s="58">
        <v>0</v>
      </c>
      <c r="K112" s="151">
        <v>4508.63</v>
      </c>
      <c r="L112" s="148" t="s">
        <v>14</v>
      </c>
      <c r="M112" s="149" t="s">
        <v>113</v>
      </c>
      <c r="N112" s="151">
        <v>4508.63</v>
      </c>
      <c r="O112" s="59">
        <v>46203</v>
      </c>
    </row>
    <row r="113" spans="2:15" s="3" customFormat="1" ht="29.25" customHeight="1" x14ac:dyDescent="0.2">
      <c r="B113" s="150">
        <v>101008067</v>
      </c>
      <c r="C113" s="134" t="s">
        <v>176</v>
      </c>
      <c r="D113" s="143" t="s">
        <v>142</v>
      </c>
      <c r="E113" s="143" t="s">
        <v>128</v>
      </c>
      <c r="F113" s="151">
        <v>10367.02</v>
      </c>
      <c r="G113" s="54" t="s">
        <v>11</v>
      </c>
      <c r="H113" s="152">
        <v>46091</v>
      </c>
      <c r="I113" s="151">
        <v>10367.02</v>
      </c>
      <c r="J113" s="58">
        <v>0</v>
      </c>
      <c r="K113" s="151">
        <v>10367.02</v>
      </c>
      <c r="L113" s="148" t="s">
        <v>14</v>
      </c>
      <c r="M113" s="149" t="s">
        <v>113</v>
      </c>
      <c r="N113" s="151">
        <v>10367.02</v>
      </c>
      <c r="O113" s="59">
        <v>46203</v>
      </c>
    </row>
    <row r="114" spans="2:15" s="3" customFormat="1" ht="29.25" customHeight="1" x14ac:dyDescent="0.2">
      <c r="B114" s="150">
        <v>101008067</v>
      </c>
      <c r="C114" s="134" t="s">
        <v>177</v>
      </c>
      <c r="D114" s="143" t="s">
        <v>142</v>
      </c>
      <c r="E114" s="143" t="s">
        <v>128</v>
      </c>
      <c r="F114" s="151">
        <v>17533.28</v>
      </c>
      <c r="G114" s="54" t="s">
        <v>11</v>
      </c>
      <c r="H114" s="152">
        <v>46090</v>
      </c>
      <c r="I114" s="151">
        <v>17533.28</v>
      </c>
      <c r="J114" s="58">
        <v>0</v>
      </c>
      <c r="K114" s="151">
        <v>17533.28</v>
      </c>
      <c r="L114" s="148" t="s">
        <v>14</v>
      </c>
      <c r="M114" s="149" t="s">
        <v>113</v>
      </c>
      <c r="N114" s="151">
        <v>17533.28</v>
      </c>
      <c r="O114" s="59">
        <v>46203</v>
      </c>
    </row>
    <row r="115" spans="2:15" s="3" customFormat="1" ht="29.25" customHeight="1" x14ac:dyDescent="0.2">
      <c r="B115" s="150">
        <v>101008067</v>
      </c>
      <c r="C115" s="134" t="s">
        <v>178</v>
      </c>
      <c r="D115" s="143" t="s">
        <v>142</v>
      </c>
      <c r="E115" s="143" t="s">
        <v>128</v>
      </c>
      <c r="F115" s="151">
        <v>7976.3</v>
      </c>
      <c r="G115" s="54" t="s">
        <v>11</v>
      </c>
      <c r="H115" s="152">
        <v>46088</v>
      </c>
      <c r="I115" s="151">
        <v>7976.3</v>
      </c>
      <c r="J115" s="58">
        <v>0</v>
      </c>
      <c r="K115" s="151">
        <v>7976.3</v>
      </c>
      <c r="L115" s="148" t="s">
        <v>14</v>
      </c>
      <c r="M115" s="149" t="s">
        <v>113</v>
      </c>
      <c r="N115" s="151">
        <v>7976.3</v>
      </c>
      <c r="O115" s="59">
        <v>46203</v>
      </c>
    </row>
    <row r="116" spans="2:15" s="3" customFormat="1" ht="29.25" customHeight="1" x14ac:dyDescent="0.2">
      <c r="B116" s="150">
        <v>101008067</v>
      </c>
      <c r="C116" s="134" t="s">
        <v>179</v>
      </c>
      <c r="D116" s="143" t="s">
        <v>142</v>
      </c>
      <c r="E116" s="143" t="s">
        <v>128</v>
      </c>
      <c r="F116" s="151">
        <v>10527</v>
      </c>
      <c r="G116" s="54" t="s">
        <v>11</v>
      </c>
      <c r="H116" s="152">
        <v>46087</v>
      </c>
      <c r="I116" s="151">
        <v>10527</v>
      </c>
      <c r="J116" s="58">
        <v>0</v>
      </c>
      <c r="K116" s="151">
        <v>10527</v>
      </c>
      <c r="L116" s="148" t="s">
        <v>14</v>
      </c>
      <c r="M116" s="149" t="s">
        <v>113</v>
      </c>
      <c r="N116" s="151">
        <v>10527</v>
      </c>
      <c r="O116" s="59">
        <v>46203</v>
      </c>
    </row>
    <row r="117" spans="2:15" s="3" customFormat="1" ht="29.25" customHeight="1" x14ac:dyDescent="0.2">
      <c r="B117" s="150">
        <v>101008067</v>
      </c>
      <c r="C117" s="153" t="s">
        <v>180</v>
      </c>
      <c r="D117" s="154" t="s">
        <v>142</v>
      </c>
      <c r="E117" s="154" t="s">
        <v>128</v>
      </c>
      <c r="F117" s="155">
        <v>4536.38</v>
      </c>
      <c r="G117" s="54" t="s">
        <v>11</v>
      </c>
      <c r="H117" s="156">
        <v>46084</v>
      </c>
      <c r="I117" s="155">
        <v>4536.38</v>
      </c>
      <c r="J117" s="58">
        <v>0</v>
      </c>
      <c r="K117" s="155">
        <v>4536.38</v>
      </c>
      <c r="L117" s="148" t="s">
        <v>14</v>
      </c>
      <c r="M117" s="149" t="s">
        <v>113</v>
      </c>
      <c r="N117" s="155">
        <v>4536.38</v>
      </c>
      <c r="O117" s="59">
        <v>46203</v>
      </c>
    </row>
    <row r="118" spans="2:15" s="3" customFormat="1" ht="29.25" customHeight="1" x14ac:dyDescent="0.2">
      <c r="B118" s="150">
        <v>101008067</v>
      </c>
      <c r="C118" s="134" t="s">
        <v>181</v>
      </c>
      <c r="D118" s="143" t="s">
        <v>142</v>
      </c>
      <c r="E118" s="143" t="s">
        <v>128</v>
      </c>
      <c r="F118" s="137">
        <v>9537.99</v>
      </c>
      <c r="G118" s="54" t="s">
        <v>11</v>
      </c>
      <c r="H118" s="152">
        <v>46083</v>
      </c>
      <c r="I118" s="137">
        <v>9537.99</v>
      </c>
      <c r="J118" s="58">
        <v>0</v>
      </c>
      <c r="K118" s="137">
        <v>9537.99</v>
      </c>
      <c r="L118" s="148" t="s">
        <v>14</v>
      </c>
      <c r="M118" s="149" t="s">
        <v>113</v>
      </c>
      <c r="N118" s="137">
        <v>9537.99</v>
      </c>
      <c r="O118" s="59">
        <v>46203</v>
      </c>
    </row>
    <row r="119" spans="2:15" s="3" customFormat="1" ht="29.25" customHeight="1" x14ac:dyDescent="0.2">
      <c r="B119" s="142">
        <v>101008067</v>
      </c>
      <c r="C119" s="134" t="s">
        <v>182</v>
      </c>
      <c r="D119" s="143" t="s">
        <v>142</v>
      </c>
      <c r="E119" s="143" t="s">
        <v>128</v>
      </c>
      <c r="F119" s="137">
        <v>14771.41</v>
      </c>
      <c r="G119" s="54" t="s">
        <v>11</v>
      </c>
      <c r="H119" s="147">
        <v>46083</v>
      </c>
      <c r="I119" s="137">
        <v>14771.41</v>
      </c>
      <c r="J119" s="58">
        <v>0</v>
      </c>
      <c r="K119" s="137">
        <v>14771.41</v>
      </c>
      <c r="L119" s="148" t="s">
        <v>14</v>
      </c>
      <c r="M119" s="149" t="s">
        <v>113</v>
      </c>
      <c r="N119" s="137">
        <v>14771.41</v>
      </c>
      <c r="O119" s="59">
        <v>46203</v>
      </c>
    </row>
    <row r="120" spans="2:15" s="3" customFormat="1" ht="29.25" customHeight="1" x14ac:dyDescent="0.2">
      <c r="B120" s="150">
        <v>131155091</v>
      </c>
      <c r="C120" s="143" t="s">
        <v>183</v>
      </c>
      <c r="D120" s="92" t="s">
        <v>184</v>
      </c>
      <c r="E120" s="92" t="s">
        <v>185</v>
      </c>
      <c r="F120" s="151">
        <v>20650</v>
      </c>
      <c r="G120" s="54" t="s">
        <v>11</v>
      </c>
      <c r="H120" s="152">
        <v>46106</v>
      </c>
      <c r="I120" s="151">
        <v>20650</v>
      </c>
      <c r="J120" s="58">
        <v>0</v>
      </c>
      <c r="K120" s="151">
        <v>20650</v>
      </c>
      <c r="L120" s="101" t="s">
        <v>91</v>
      </c>
      <c r="M120" s="56" t="s">
        <v>16</v>
      </c>
      <c r="N120" s="151">
        <v>20650</v>
      </c>
      <c r="O120" s="59">
        <v>46203</v>
      </c>
    </row>
    <row r="121" spans="2:15" s="3" customFormat="1" ht="29.25" customHeight="1" x14ac:dyDescent="0.2">
      <c r="B121" s="150">
        <v>131155091</v>
      </c>
      <c r="C121" s="143" t="s">
        <v>186</v>
      </c>
      <c r="D121" s="92" t="s">
        <v>184</v>
      </c>
      <c r="E121" s="92" t="s">
        <v>185</v>
      </c>
      <c r="F121" s="151">
        <v>18585</v>
      </c>
      <c r="G121" s="54" t="s">
        <v>11</v>
      </c>
      <c r="H121" s="152">
        <v>46106</v>
      </c>
      <c r="I121" s="151">
        <v>18585</v>
      </c>
      <c r="J121" s="58">
        <v>0</v>
      </c>
      <c r="K121" s="151">
        <v>18585</v>
      </c>
      <c r="L121" s="101" t="s">
        <v>91</v>
      </c>
      <c r="M121" s="56" t="s">
        <v>16</v>
      </c>
      <c r="N121" s="151">
        <v>18585</v>
      </c>
      <c r="O121" s="59">
        <v>46203</v>
      </c>
    </row>
    <row r="122" spans="2:15" s="3" customFormat="1" ht="29.25" customHeight="1" x14ac:dyDescent="0.2">
      <c r="B122" s="150">
        <v>131155091</v>
      </c>
      <c r="C122" s="143" t="s">
        <v>187</v>
      </c>
      <c r="D122" s="92" t="s">
        <v>184</v>
      </c>
      <c r="E122" s="92" t="s">
        <v>185</v>
      </c>
      <c r="F122" s="151">
        <v>168976</v>
      </c>
      <c r="G122" s="54" t="s">
        <v>11</v>
      </c>
      <c r="H122" s="152">
        <v>46106</v>
      </c>
      <c r="I122" s="151">
        <v>168976</v>
      </c>
      <c r="J122" s="58">
        <v>0</v>
      </c>
      <c r="K122" s="151">
        <v>168976</v>
      </c>
      <c r="L122" s="101" t="s">
        <v>91</v>
      </c>
      <c r="M122" s="56" t="s">
        <v>16</v>
      </c>
      <c r="N122" s="151">
        <v>168976</v>
      </c>
      <c r="O122" s="59">
        <v>46203</v>
      </c>
    </row>
    <row r="123" spans="2:15" s="3" customFormat="1" ht="29.25" customHeight="1" x14ac:dyDescent="0.2">
      <c r="B123" s="150">
        <v>131155091</v>
      </c>
      <c r="C123" s="143" t="s">
        <v>188</v>
      </c>
      <c r="D123" s="92" t="s">
        <v>184</v>
      </c>
      <c r="E123" s="92" t="s">
        <v>185</v>
      </c>
      <c r="F123" s="151">
        <v>18585</v>
      </c>
      <c r="G123" s="54" t="s">
        <v>11</v>
      </c>
      <c r="H123" s="152">
        <v>46106</v>
      </c>
      <c r="I123" s="151">
        <v>18585</v>
      </c>
      <c r="J123" s="58">
        <v>0</v>
      </c>
      <c r="K123" s="151">
        <v>18585</v>
      </c>
      <c r="L123" s="101" t="s">
        <v>91</v>
      </c>
      <c r="M123" s="56" t="s">
        <v>16</v>
      </c>
      <c r="N123" s="151">
        <v>18585</v>
      </c>
      <c r="O123" s="59">
        <v>46203</v>
      </c>
    </row>
    <row r="124" spans="2:15" s="3" customFormat="1" ht="29.25" customHeight="1" x14ac:dyDescent="0.2">
      <c r="B124" s="150">
        <v>131155091</v>
      </c>
      <c r="C124" s="143" t="s">
        <v>189</v>
      </c>
      <c r="D124" s="92" t="s">
        <v>184</v>
      </c>
      <c r="E124" s="92" t="s">
        <v>185</v>
      </c>
      <c r="F124" s="151">
        <v>10679</v>
      </c>
      <c r="G124" s="54" t="s">
        <v>11</v>
      </c>
      <c r="H124" s="152">
        <v>46106</v>
      </c>
      <c r="I124" s="151">
        <v>10679</v>
      </c>
      <c r="J124" s="58">
        <v>0</v>
      </c>
      <c r="K124" s="151">
        <v>10679</v>
      </c>
      <c r="L124" s="101" t="s">
        <v>91</v>
      </c>
      <c r="M124" s="56" t="s">
        <v>16</v>
      </c>
      <c r="N124" s="151">
        <v>10679</v>
      </c>
      <c r="O124" s="59">
        <v>46203</v>
      </c>
    </row>
    <row r="125" spans="2:15" s="3" customFormat="1" ht="49.5" customHeight="1" x14ac:dyDescent="0.2">
      <c r="B125" s="150">
        <v>430232556</v>
      </c>
      <c r="C125" s="92" t="s">
        <v>190</v>
      </c>
      <c r="D125" s="92" t="s">
        <v>191</v>
      </c>
      <c r="E125" s="96" t="s">
        <v>417</v>
      </c>
      <c r="F125" s="151">
        <v>43113.599999999999</v>
      </c>
      <c r="G125" s="54" t="s">
        <v>11</v>
      </c>
      <c r="H125" s="152">
        <v>46099</v>
      </c>
      <c r="I125" s="151">
        <v>43113.599999999999</v>
      </c>
      <c r="J125" s="58">
        <v>0</v>
      </c>
      <c r="K125" s="151">
        <v>43113.599999999999</v>
      </c>
      <c r="L125" s="101" t="s">
        <v>13</v>
      </c>
      <c r="M125" s="56" t="s">
        <v>192</v>
      </c>
      <c r="N125" s="151">
        <v>43113.599999999999</v>
      </c>
      <c r="O125" s="59">
        <v>46203</v>
      </c>
    </row>
    <row r="126" spans="2:15" s="3" customFormat="1" ht="29.25" customHeight="1" x14ac:dyDescent="0.2">
      <c r="B126" s="142">
        <v>132805213</v>
      </c>
      <c r="C126" s="143" t="s">
        <v>193</v>
      </c>
      <c r="D126" s="143" t="s">
        <v>194</v>
      </c>
      <c r="E126" s="143" t="s">
        <v>418</v>
      </c>
      <c r="F126" s="137">
        <v>214170</v>
      </c>
      <c r="G126" s="54" t="s">
        <v>11</v>
      </c>
      <c r="H126" s="152">
        <v>46097</v>
      </c>
      <c r="I126" s="137">
        <v>214170</v>
      </c>
      <c r="J126" s="58">
        <v>0</v>
      </c>
      <c r="K126" s="137">
        <v>214170</v>
      </c>
      <c r="L126" s="101" t="s">
        <v>195</v>
      </c>
      <c r="M126" s="56" t="s">
        <v>17</v>
      </c>
      <c r="N126" s="137">
        <v>214170</v>
      </c>
      <c r="O126" s="59">
        <v>46203</v>
      </c>
    </row>
    <row r="127" spans="2:15" s="3" customFormat="1" ht="29.25" customHeight="1" x14ac:dyDescent="0.2">
      <c r="B127" s="142">
        <v>101008172</v>
      </c>
      <c r="C127" s="143" t="s">
        <v>196</v>
      </c>
      <c r="D127" s="143" t="s">
        <v>146</v>
      </c>
      <c r="E127" s="143" t="s">
        <v>197</v>
      </c>
      <c r="F127" s="137">
        <v>3000000</v>
      </c>
      <c r="G127" s="109" t="s">
        <v>11</v>
      </c>
      <c r="H127" s="147">
        <v>46111</v>
      </c>
      <c r="I127" s="137">
        <v>3000000</v>
      </c>
      <c r="J127" s="157">
        <v>0</v>
      </c>
      <c r="K127" s="158">
        <v>1500000</v>
      </c>
      <c r="L127" s="159" t="s">
        <v>61</v>
      </c>
      <c r="M127" s="149" t="s">
        <v>148</v>
      </c>
      <c r="N127" s="158">
        <v>1500000</v>
      </c>
      <c r="O127" s="59">
        <v>46203</v>
      </c>
    </row>
    <row r="128" spans="2:15" s="3" customFormat="1" ht="29.25" customHeight="1" x14ac:dyDescent="0.2">
      <c r="B128" s="142"/>
      <c r="C128" s="143"/>
      <c r="D128" s="143"/>
      <c r="E128" s="143"/>
      <c r="F128" s="137"/>
      <c r="G128" s="109"/>
      <c r="H128" s="147"/>
      <c r="I128" s="137"/>
      <c r="J128" s="157"/>
      <c r="K128" s="158">
        <v>1500000</v>
      </c>
      <c r="L128" s="159" t="s">
        <v>57</v>
      </c>
      <c r="M128" s="149" t="s">
        <v>149</v>
      </c>
      <c r="N128" s="158">
        <v>1500000</v>
      </c>
      <c r="O128" s="59">
        <v>46203</v>
      </c>
    </row>
    <row r="129" spans="2:15" s="3" customFormat="1" ht="29.25" customHeight="1" x14ac:dyDescent="0.25">
      <c r="B129" s="124"/>
      <c r="C129" s="99"/>
      <c r="D129" s="99"/>
      <c r="E129" s="97" t="s">
        <v>198</v>
      </c>
      <c r="F129" s="113">
        <f>SUM(F106:F128)</f>
        <v>3674755.8</v>
      </c>
      <c r="G129" s="113"/>
      <c r="H129" s="113"/>
      <c r="I129" s="113">
        <f>SUM(I106:I128)</f>
        <v>3674755.8</v>
      </c>
      <c r="J129" s="113"/>
      <c r="K129" s="113">
        <f>SUM(K106:K128)</f>
        <v>3674755.8</v>
      </c>
      <c r="L129" s="113"/>
      <c r="M129" s="113"/>
      <c r="N129" s="113">
        <f>SUM(N106:N128)</f>
        <v>3674755.8</v>
      </c>
      <c r="O129" s="59"/>
    </row>
    <row r="130" spans="2:15" s="3" customFormat="1" ht="29.25" customHeight="1" x14ac:dyDescent="0.25">
      <c r="B130" s="124"/>
      <c r="C130" s="99"/>
      <c r="D130" s="99"/>
      <c r="E130" s="97"/>
      <c r="F130" s="113"/>
      <c r="G130" s="113"/>
      <c r="H130" s="113"/>
      <c r="I130" s="113"/>
      <c r="J130" s="113"/>
      <c r="K130" s="113"/>
      <c r="L130" s="113"/>
      <c r="M130" s="113"/>
      <c r="N130" s="113"/>
      <c r="O130" s="59"/>
    </row>
    <row r="131" spans="2:15" s="3" customFormat="1" ht="29.25" customHeight="1" x14ac:dyDescent="0.25">
      <c r="B131" s="124"/>
      <c r="C131" s="99"/>
      <c r="D131" s="99"/>
      <c r="E131" s="100" t="s">
        <v>199</v>
      </c>
      <c r="F131" s="113"/>
      <c r="G131" s="113"/>
      <c r="H131" s="113"/>
      <c r="I131" s="113"/>
      <c r="J131" s="113"/>
      <c r="K131" s="113"/>
      <c r="L131" s="113"/>
      <c r="M131" s="113"/>
      <c r="N131" s="113"/>
      <c r="O131" s="59"/>
    </row>
    <row r="132" spans="2:15" s="3" customFormat="1" ht="29.25" customHeight="1" x14ac:dyDescent="0.2">
      <c r="B132" s="62">
        <v>101618787</v>
      </c>
      <c r="C132" s="143" t="s">
        <v>200</v>
      </c>
      <c r="D132" s="160" t="s">
        <v>201</v>
      </c>
      <c r="E132" s="201" t="s">
        <v>202</v>
      </c>
      <c r="F132" s="161">
        <v>133350.22</v>
      </c>
      <c r="G132" s="109" t="s">
        <v>11</v>
      </c>
      <c r="H132" s="152">
        <v>46137</v>
      </c>
      <c r="I132" s="161">
        <v>133350.22</v>
      </c>
      <c r="J132" s="58">
        <v>0</v>
      </c>
      <c r="K132" s="161">
        <v>133350.22</v>
      </c>
      <c r="L132" s="101" t="s">
        <v>203</v>
      </c>
      <c r="M132" s="56" t="s">
        <v>4</v>
      </c>
      <c r="N132" s="161">
        <v>133350.22</v>
      </c>
      <c r="O132" s="59">
        <v>46203</v>
      </c>
    </row>
    <row r="133" spans="2:15" s="3" customFormat="1" ht="29.25" customHeight="1" x14ac:dyDescent="0.2">
      <c r="B133" s="62">
        <v>101821256</v>
      </c>
      <c r="C133" s="143" t="s">
        <v>204</v>
      </c>
      <c r="D133" s="160" t="s">
        <v>205</v>
      </c>
      <c r="E133" s="143" t="s">
        <v>206</v>
      </c>
      <c r="F133" s="137">
        <v>3826.42</v>
      </c>
      <c r="G133" s="109" t="s">
        <v>11</v>
      </c>
      <c r="H133" s="152">
        <v>46113</v>
      </c>
      <c r="I133" s="137">
        <v>3826.42</v>
      </c>
      <c r="J133" s="58">
        <v>0</v>
      </c>
      <c r="K133" s="137">
        <v>3826.42</v>
      </c>
      <c r="L133" s="8" t="s">
        <v>207</v>
      </c>
      <c r="M133" s="56" t="s">
        <v>208</v>
      </c>
      <c r="N133" s="137">
        <v>3826.42</v>
      </c>
      <c r="O133" s="59">
        <v>46203</v>
      </c>
    </row>
    <row r="134" spans="2:15" s="3" customFormat="1" ht="29.25" customHeight="1" x14ac:dyDescent="0.2">
      <c r="B134" s="62">
        <v>101821256</v>
      </c>
      <c r="C134" s="143" t="s">
        <v>209</v>
      </c>
      <c r="D134" s="160" t="s">
        <v>205</v>
      </c>
      <c r="E134" s="143" t="s">
        <v>210</v>
      </c>
      <c r="F134" s="137">
        <v>1079.94</v>
      </c>
      <c r="G134" s="109" t="s">
        <v>11</v>
      </c>
      <c r="H134" s="152">
        <v>46113</v>
      </c>
      <c r="I134" s="137">
        <v>1079.94</v>
      </c>
      <c r="J134" s="58">
        <v>0</v>
      </c>
      <c r="K134" s="137">
        <v>1079.94</v>
      </c>
      <c r="L134" s="8" t="s">
        <v>207</v>
      </c>
      <c r="M134" s="56" t="s">
        <v>208</v>
      </c>
      <c r="N134" s="137">
        <v>1079.94</v>
      </c>
      <c r="O134" s="59">
        <v>46203</v>
      </c>
    </row>
    <row r="135" spans="2:15" s="3" customFormat="1" ht="29.25" customHeight="1" x14ac:dyDescent="0.2">
      <c r="B135" s="62">
        <v>101821256</v>
      </c>
      <c r="C135" s="143" t="s">
        <v>211</v>
      </c>
      <c r="D135" s="160" t="s">
        <v>205</v>
      </c>
      <c r="E135" s="143" t="s">
        <v>212</v>
      </c>
      <c r="F135" s="137">
        <v>4224.58</v>
      </c>
      <c r="G135" s="109" t="s">
        <v>11</v>
      </c>
      <c r="H135" s="152">
        <v>46113</v>
      </c>
      <c r="I135" s="137">
        <v>4224.58</v>
      </c>
      <c r="J135" s="58">
        <v>0</v>
      </c>
      <c r="K135" s="137">
        <v>4224.58</v>
      </c>
      <c r="L135" s="8" t="s">
        <v>207</v>
      </c>
      <c r="M135" s="56" t="s">
        <v>208</v>
      </c>
      <c r="N135" s="137">
        <v>4224.58</v>
      </c>
      <c r="O135" s="59">
        <v>46203</v>
      </c>
    </row>
    <row r="136" spans="2:15" s="3" customFormat="1" ht="29.25" customHeight="1" x14ac:dyDescent="0.2">
      <c r="B136" s="62">
        <v>101821256</v>
      </c>
      <c r="C136" s="143" t="s">
        <v>213</v>
      </c>
      <c r="D136" s="160" t="s">
        <v>205</v>
      </c>
      <c r="E136" s="143" t="s">
        <v>214</v>
      </c>
      <c r="F136" s="137">
        <v>16390.96</v>
      </c>
      <c r="G136" s="109" t="s">
        <v>11</v>
      </c>
      <c r="H136" s="152">
        <v>46113</v>
      </c>
      <c r="I136" s="137">
        <v>16390.96</v>
      </c>
      <c r="J136" s="58">
        <v>0</v>
      </c>
      <c r="K136" s="137">
        <v>16390.96</v>
      </c>
      <c r="L136" s="8" t="s">
        <v>207</v>
      </c>
      <c r="M136" s="56" t="s">
        <v>208</v>
      </c>
      <c r="N136" s="137">
        <v>16390.96</v>
      </c>
      <c r="O136" s="59">
        <v>46203</v>
      </c>
    </row>
    <row r="137" spans="2:15" s="3" customFormat="1" ht="29.25" customHeight="1" x14ac:dyDescent="0.2">
      <c r="B137" s="124">
        <v>101821248</v>
      </c>
      <c r="C137" s="143" t="s">
        <v>215</v>
      </c>
      <c r="D137" s="134" t="s">
        <v>216</v>
      </c>
      <c r="E137" s="143" t="s">
        <v>217</v>
      </c>
      <c r="F137" s="137">
        <v>230134.42</v>
      </c>
      <c r="G137" s="109" t="s">
        <v>11</v>
      </c>
      <c r="H137" s="147">
        <v>46142</v>
      </c>
      <c r="I137" s="137">
        <v>230134.42</v>
      </c>
      <c r="J137" s="157">
        <v>0</v>
      </c>
      <c r="K137" s="137">
        <v>230134.42</v>
      </c>
      <c r="L137" s="8" t="s">
        <v>207</v>
      </c>
      <c r="M137" s="56" t="s">
        <v>208</v>
      </c>
      <c r="N137" s="137">
        <v>230134.42</v>
      </c>
      <c r="O137" s="59">
        <v>46203</v>
      </c>
    </row>
    <row r="138" spans="2:15" s="3" customFormat="1" ht="29.25" customHeight="1" x14ac:dyDescent="0.2">
      <c r="B138" s="124">
        <v>401502933</v>
      </c>
      <c r="C138" s="143" t="s">
        <v>218</v>
      </c>
      <c r="D138" s="134" t="s">
        <v>153</v>
      </c>
      <c r="E138" s="143" t="s">
        <v>154</v>
      </c>
      <c r="F138" s="137">
        <v>29500</v>
      </c>
      <c r="G138" s="109" t="s">
        <v>11</v>
      </c>
      <c r="H138" s="147">
        <v>46142</v>
      </c>
      <c r="I138" s="137">
        <v>29500</v>
      </c>
      <c r="J138" s="58">
        <v>0</v>
      </c>
      <c r="K138" s="137">
        <v>29500</v>
      </c>
      <c r="L138" s="101" t="s">
        <v>155</v>
      </c>
      <c r="M138" s="162" t="s">
        <v>10</v>
      </c>
      <c r="N138" s="137">
        <v>29500</v>
      </c>
      <c r="O138" s="59">
        <v>46203</v>
      </c>
    </row>
    <row r="139" spans="2:15" s="3" customFormat="1" ht="29.25" customHeight="1" x14ac:dyDescent="0.2">
      <c r="B139" s="124">
        <v>101001577</v>
      </c>
      <c r="C139" s="143" t="s">
        <v>219</v>
      </c>
      <c r="D139" s="160" t="s">
        <v>220</v>
      </c>
      <c r="E139" s="202" t="s">
        <v>221</v>
      </c>
      <c r="F139" s="163">
        <v>403003.01</v>
      </c>
      <c r="G139" s="109" t="s">
        <v>11</v>
      </c>
      <c r="H139" s="164">
        <v>46139</v>
      </c>
      <c r="I139" s="163">
        <v>403003.01</v>
      </c>
      <c r="J139" s="58">
        <v>0</v>
      </c>
      <c r="K139" s="163">
        <v>403003.01</v>
      </c>
      <c r="L139" s="165" t="s">
        <v>222</v>
      </c>
      <c r="M139" s="55" t="s">
        <v>2</v>
      </c>
      <c r="N139" s="163">
        <v>403003.01</v>
      </c>
      <c r="O139" s="59">
        <v>46203</v>
      </c>
    </row>
    <row r="140" spans="2:15" s="3" customFormat="1" ht="29.25" customHeight="1" x14ac:dyDescent="0.25">
      <c r="B140" s="124">
        <v>101001577</v>
      </c>
      <c r="C140" s="143" t="s">
        <v>223</v>
      </c>
      <c r="D140" s="160" t="s">
        <v>220</v>
      </c>
      <c r="E140" s="203" t="s">
        <v>224</v>
      </c>
      <c r="F140" s="163">
        <v>365586.6</v>
      </c>
      <c r="G140" s="109" t="s">
        <v>11</v>
      </c>
      <c r="H140" s="164">
        <v>46139</v>
      </c>
      <c r="I140" s="163">
        <v>365586.6</v>
      </c>
      <c r="J140" s="58">
        <v>0</v>
      </c>
      <c r="K140" s="163">
        <v>365586.6</v>
      </c>
      <c r="L140" s="8" t="s">
        <v>225</v>
      </c>
      <c r="M140" s="56" t="s">
        <v>226</v>
      </c>
      <c r="N140" s="163">
        <v>365586.6</v>
      </c>
      <c r="O140" s="59">
        <v>46203</v>
      </c>
    </row>
    <row r="141" spans="2:15" s="3" customFormat="1" ht="36.75" customHeight="1" x14ac:dyDescent="0.25">
      <c r="B141" s="124">
        <v>101001577</v>
      </c>
      <c r="C141" s="143" t="s">
        <v>227</v>
      </c>
      <c r="D141" s="160" t="s">
        <v>220</v>
      </c>
      <c r="E141" s="203" t="s">
        <v>228</v>
      </c>
      <c r="F141" s="163">
        <v>3932.62</v>
      </c>
      <c r="G141" s="109" t="s">
        <v>11</v>
      </c>
      <c r="H141" s="164">
        <v>46139</v>
      </c>
      <c r="I141" s="163">
        <v>3932.62</v>
      </c>
      <c r="J141" s="58">
        <v>0</v>
      </c>
      <c r="K141" s="163">
        <v>3932.62</v>
      </c>
      <c r="L141" s="101" t="s">
        <v>203</v>
      </c>
      <c r="M141" s="56" t="s">
        <v>4</v>
      </c>
      <c r="N141" s="163">
        <v>3932.62</v>
      </c>
      <c r="O141" s="59">
        <v>46203</v>
      </c>
    </row>
    <row r="142" spans="2:15" s="3" customFormat="1" ht="29.25" customHeight="1" x14ac:dyDescent="0.2">
      <c r="B142" s="124">
        <v>101001577</v>
      </c>
      <c r="C142" s="143" t="s">
        <v>229</v>
      </c>
      <c r="D142" s="160" t="s">
        <v>220</v>
      </c>
      <c r="E142" s="202" t="s">
        <v>221</v>
      </c>
      <c r="F142" s="163">
        <v>2340.88</v>
      </c>
      <c r="G142" s="109" t="s">
        <v>11</v>
      </c>
      <c r="H142" s="164">
        <v>46139</v>
      </c>
      <c r="I142" s="163">
        <v>2340.88</v>
      </c>
      <c r="J142" s="58">
        <v>0</v>
      </c>
      <c r="K142" s="163">
        <v>2340.88</v>
      </c>
      <c r="L142" s="165" t="s">
        <v>222</v>
      </c>
      <c r="M142" s="55" t="s">
        <v>2</v>
      </c>
      <c r="N142" s="163">
        <v>2340.88</v>
      </c>
      <c r="O142" s="59">
        <v>46203</v>
      </c>
    </row>
    <row r="143" spans="2:15" s="3" customFormat="1" ht="38.25" customHeight="1" x14ac:dyDescent="0.25">
      <c r="B143" s="124">
        <v>101001577</v>
      </c>
      <c r="C143" s="143" t="s">
        <v>230</v>
      </c>
      <c r="D143" s="160" t="s">
        <v>220</v>
      </c>
      <c r="E143" s="203" t="s">
        <v>231</v>
      </c>
      <c r="F143" s="163">
        <v>8567.64</v>
      </c>
      <c r="G143" s="109" t="s">
        <v>11</v>
      </c>
      <c r="H143" s="164">
        <v>46139</v>
      </c>
      <c r="I143" s="163">
        <v>8567.64</v>
      </c>
      <c r="J143" s="58">
        <v>0</v>
      </c>
      <c r="K143" s="163">
        <v>8567.64</v>
      </c>
      <c r="L143" s="101" t="s">
        <v>203</v>
      </c>
      <c r="M143" s="56" t="s">
        <v>4</v>
      </c>
      <c r="N143" s="163">
        <v>8567.64</v>
      </c>
      <c r="O143" s="59">
        <v>46203</v>
      </c>
    </row>
    <row r="144" spans="2:15" s="3" customFormat="1" ht="38.25" customHeight="1" x14ac:dyDescent="0.2">
      <c r="B144" s="124">
        <v>101001577</v>
      </c>
      <c r="C144" s="143" t="s">
        <v>232</v>
      </c>
      <c r="D144" s="160" t="s">
        <v>220</v>
      </c>
      <c r="E144" s="202" t="s">
        <v>221</v>
      </c>
      <c r="F144" s="163">
        <v>184073.36</v>
      </c>
      <c r="G144" s="109" t="s">
        <v>11</v>
      </c>
      <c r="H144" s="164">
        <v>46139</v>
      </c>
      <c r="I144" s="163">
        <v>184073.36</v>
      </c>
      <c r="J144" s="58">
        <v>0</v>
      </c>
      <c r="K144" s="163">
        <v>184073.36</v>
      </c>
      <c r="L144" s="165" t="s">
        <v>222</v>
      </c>
      <c r="M144" s="55" t="s">
        <v>2</v>
      </c>
      <c r="N144" s="163">
        <v>184073.36</v>
      </c>
      <c r="O144" s="59">
        <v>46203</v>
      </c>
    </row>
    <row r="145" spans="2:15" s="3" customFormat="1" ht="33" customHeight="1" x14ac:dyDescent="0.2">
      <c r="B145" s="62">
        <v>101503939</v>
      </c>
      <c r="C145" s="143" t="s">
        <v>233</v>
      </c>
      <c r="D145" s="92" t="s">
        <v>167</v>
      </c>
      <c r="E145" s="92" t="s">
        <v>234</v>
      </c>
      <c r="F145" s="137">
        <v>2040</v>
      </c>
      <c r="G145" s="109" t="s">
        <v>11</v>
      </c>
      <c r="H145" s="147">
        <v>46125</v>
      </c>
      <c r="I145" s="137">
        <v>2040</v>
      </c>
      <c r="J145" s="58">
        <v>0</v>
      </c>
      <c r="K145" s="137">
        <v>2040</v>
      </c>
      <c r="L145" s="101" t="s">
        <v>140</v>
      </c>
      <c r="M145" s="56" t="s">
        <v>5</v>
      </c>
      <c r="N145" s="137">
        <v>2040</v>
      </c>
      <c r="O145" s="59">
        <v>46203</v>
      </c>
    </row>
    <row r="146" spans="2:15" s="3" customFormat="1" ht="33.75" customHeight="1" x14ac:dyDescent="0.2">
      <c r="B146" s="62">
        <v>101008172</v>
      </c>
      <c r="C146" s="143" t="s">
        <v>235</v>
      </c>
      <c r="D146" s="92" t="s">
        <v>236</v>
      </c>
      <c r="E146" s="92" t="s">
        <v>237</v>
      </c>
      <c r="F146" s="137">
        <v>118550</v>
      </c>
      <c r="G146" s="109" t="s">
        <v>11</v>
      </c>
      <c r="H146" s="152">
        <v>46125</v>
      </c>
      <c r="I146" s="137">
        <v>118550</v>
      </c>
      <c r="J146" s="58">
        <v>0</v>
      </c>
      <c r="K146" s="137">
        <v>118550</v>
      </c>
      <c r="L146" s="8" t="s">
        <v>61</v>
      </c>
      <c r="M146" s="56" t="s">
        <v>148</v>
      </c>
      <c r="N146" s="137">
        <v>118550</v>
      </c>
      <c r="O146" s="59">
        <v>46203</v>
      </c>
    </row>
    <row r="147" spans="2:15" s="3" customFormat="1" ht="29.25" customHeight="1" x14ac:dyDescent="0.2">
      <c r="B147" s="62">
        <v>101008067</v>
      </c>
      <c r="C147" s="143" t="s">
        <v>238</v>
      </c>
      <c r="D147" s="160" t="s">
        <v>142</v>
      </c>
      <c r="E147" s="201" t="s">
        <v>128</v>
      </c>
      <c r="F147" s="137">
        <v>13907.96</v>
      </c>
      <c r="G147" s="109" t="s">
        <v>11</v>
      </c>
      <c r="H147" s="152">
        <v>46119</v>
      </c>
      <c r="I147" s="137">
        <v>13907.96</v>
      </c>
      <c r="J147" s="58">
        <v>0</v>
      </c>
      <c r="K147" s="137">
        <v>13907.96</v>
      </c>
      <c r="L147" s="148" t="s">
        <v>14</v>
      </c>
      <c r="M147" s="149" t="s">
        <v>113</v>
      </c>
      <c r="N147" s="137">
        <v>13907.96</v>
      </c>
      <c r="O147" s="59">
        <v>46203</v>
      </c>
    </row>
    <row r="148" spans="2:15" s="3" customFormat="1" ht="29.25" customHeight="1" x14ac:dyDescent="0.2">
      <c r="B148" s="62">
        <v>101008067</v>
      </c>
      <c r="C148" s="143" t="s">
        <v>239</v>
      </c>
      <c r="D148" s="160" t="s">
        <v>142</v>
      </c>
      <c r="E148" s="201" t="s">
        <v>128</v>
      </c>
      <c r="F148" s="137">
        <v>6106.38</v>
      </c>
      <c r="G148" s="109" t="s">
        <v>11</v>
      </c>
      <c r="H148" s="152">
        <v>46119</v>
      </c>
      <c r="I148" s="137">
        <v>6106.38</v>
      </c>
      <c r="J148" s="58">
        <v>0</v>
      </c>
      <c r="K148" s="137">
        <v>6106.38</v>
      </c>
      <c r="L148" s="148" t="s">
        <v>14</v>
      </c>
      <c r="M148" s="149" t="s">
        <v>113</v>
      </c>
      <c r="N148" s="137">
        <v>6106.38</v>
      </c>
      <c r="O148" s="59">
        <v>46203</v>
      </c>
    </row>
    <row r="149" spans="2:15" s="3" customFormat="1" ht="29.25" customHeight="1" x14ac:dyDescent="0.2">
      <c r="B149" s="62">
        <v>101008067</v>
      </c>
      <c r="C149" s="143" t="s">
        <v>240</v>
      </c>
      <c r="D149" s="160" t="s">
        <v>142</v>
      </c>
      <c r="E149" s="201" t="s">
        <v>128</v>
      </c>
      <c r="F149" s="137">
        <v>9599.2999999999993</v>
      </c>
      <c r="G149" s="109" t="s">
        <v>11</v>
      </c>
      <c r="H149" s="152">
        <v>46119</v>
      </c>
      <c r="I149" s="137">
        <v>9599.2999999999993</v>
      </c>
      <c r="J149" s="58">
        <v>0</v>
      </c>
      <c r="K149" s="137">
        <v>9599.2999999999993</v>
      </c>
      <c r="L149" s="148" t="s">
        <v>14</v>
      </c>
      <c r="M149" s="149" t="s">
        <v>113</v>
      </c>
      <c r="N149" s="137">
        <v>9599.2999999999993</v>
      </c>
      <c r="O149" s="59">
        <v>46203</v>
      </c>
    </row>
    <row r="150" spans="2:15" s="3" customFormat="1" ht="29.25" customHeight="1" x14ac:dyDescent="0.2">
      <c r="B150" s="62">
        <v>101008067</v>
      </c>
      <c r="C150" s="143" t="s">
        <v>241</v>
      </c>
      <c r="D150" s="160" t="s">
        <v>142</v>
      </c>
      <c r="E150" s="201" t="s">
        <v>128</v>
      </c>
      <c r="F150" s="137">
        <v>8097.24</v>
      </c>
      <c r="G150" s="109" t="s">
        <v>11</v>
      </c>
      <c r="H150" s="152">
        <v>46120</v>
      </c>
      <c r="I150" s="137">
        <v>8097.24</v>
      </c>
      <c r="J150" s="58">
        <v>0</v>
      </c>
      <c r="K150" s="137">
        <v>8097.24</v>
      </c>
      <c r="L150" s="148" t="s">
        <v>14</v>
      </c>
      <c r="M150" s="149" t="s">
        <v>113</v>
      </c>
      <c r="N150" s="137">
        <v>8097.24</v>
      </c>
      <c r="O150" s="59">
        <v>46203</v>
      </c>
    </row>
    <row r="151" spans="2:15" s="3" customFormat="1" ht="29.25" customHeight="1" x14ac:dyDescent="0.2">
      <c r="B151" s="62">
        <v>101008067</v>
      </c>
      <c r="C151" s="143" t="s">
        <v>242</v>
      </c>
      <c r="D151" s="160" t="s">
        <v>142</v>
      </c>
      <c r="E151" s="201" t="s">
        <v>128</v>
      </c>
      <c r="F151" s="137">
        <v>8097.24</v>
      </c>
      <c r="G151" s="109" t="s">
        <v>11</v>
      </c>
      <c r="H151" s="152">
        <v>46118</v>
      </c>
      <c r="I151" s="137">
        <v>8097.24</v>
      </c>
      <c r="J151" s="58">
        <v>0</v>
      </c>
      <c r="K151" s="137">
        <v>8097.24</v>
      </c>
      <c r="L151" s="148" t="s">
        <v>14</v>
      </c>
      <c r="M151" s="149" t="s">
        <v>113</v>
      </c>
      <c r="N151" s="137">
        <v>8097.24</v>
      </c>
      <c r="O151" s="59">
        <v>46203</v>
      </c>
    </row>
    <row r="152" spans="2:15" s="3" customFormat="1" ht="29.25" customHeight="1" x14ac:dyDescent="0.2">
      <c r="B152" s="62">
        <v>101008067</v>
      </c>
      <c r="C152" s="143" t="s">
        <v>243</v>
      </c>
      <c r="D152" s="160" t="s">
        <v>142</v>
      </c>
      <c r="E152" s="201" t="s">
        <v>128</v>
      </c>
      <c r="F152" s="137">
        <v>15165.56</v>
      </c>
      <c r="G152" s="109" t="s">
        <v>11</v>
      </c>
      <c r="H152" s="152">
        <v>46118</v>
      </c>
      <c r="I152" s="137">
        <v>15165.56</v>
      </c>
      <c r="J152" s="58">
        <v>0</v>
      </c>
      <c r="K152" s="137">
        <v>15165.56</v>
      </c>
      <c r="L152" s="148" t="s">
        <v>14</v>
      </c>
      <c r="M152" s="149" t="s">
        <v>113</v>
      </c>
      <c r="N152" s="137">
        <v>15165.56</v>
      </c>
      <c r="O152" s="59">
        <v>46203</v>
      </c>
    </row>
    <row r="153" spans="2:15" s="3" customFormat="1" ht="29.25" customHeight="1" x14ac:dyDescent="0.2">
      <c r="B153" s="62">
        <v>101008067</v>
      </c>
      <c r="C153" s="143" t="s">
        <v>244</v>
      </c>
      <c r="D153" s="134" t="s">
        <v>142</v>
      </c>
      <c r="E153" s="201" t="s">
        <v>128</v>
      </c>
      <c r="F153" s="137">
        <v>21898.29</v>
      </c>
      <c r="G153" s="109" t="s">
        <v>11</v>
      </c>
      <c r="H153" s="152">
        <v>46128</v>
      </c>
      <c r="I153" s="137">
        <v>21898.29</v>
      </c>
      <c r="J153" s="58">
        <v>0</v>
      </c>
      <c r="K153" s="137">
        <v>21898.29</v>
      </c>
      <c r="L153" s="148" t="s">
        <v>14</v>
      </c>
      <c r="M153" s="149" t="s">
        <v>113</v>
      </c>
      <c r="N153" s="137">
        <v>21898.29</v>
      </c>
      <c r="O153" s="59">
        <v>46203</v>
      </c>
    </row>
    <row r="154" spans="2:15" s="3" customFormat="1" ht="29.25" customHeight="1" x14ac:dyDescent="0.2">
      <c r="B154" s="62">
        <v>101008067</v>
      </c>
      <c r="C154" s="143" t="s">
        <v>245</v>
      </c>
      <c r="D154" s="134" t="s">
        <v>142</v>
      </c>
      <c r="E154" s="201" t="s">
        <v>128</v>
      </c>
      <c r="F154" s="137">
        <v>9564.6299999999992</v>
      </c>
      <c r="G154" s="109" t="s">
        <v>11</v>
      </c>
      <c r="H154" s="152">
        <v>46127</v>
      </c>
      <c r="I154" s="137">
        <v>9564.6299999999992</v>
      </c>
      <c r="J154" s="58">
        <v>0</v>
      </c>
      <c r="K154" s="137">
        <v>9564.6299999999992</v>
      </c>
      <c r="L154" s="148" t="s">
        <v>14</v>
      </c>
      <c r="M154" s="149" t="s">
        <v>113</v>
      </c>
      <c r="N154" s="137">
        <v>9564.6299999999992</v>
      </c>
      <c r="O154" s="59">
        <v>46203</v>
      </c>
    </row>
    <row r="155" spans="2:15" s="3" customFormat="1" ht="29.25" customHeight="1" x14ac:dyDescent="0.2">
      <c r="B155" s="62">
        <v>101008067</v>
      </c>
      <c r="C155" s="143" t="s">
        <v>246</v>
      </c>
      <c r="D155" s="134" t="s">
        <v>142</v>
      </c>
      <c r="E155" s="201" t="s">
        <v>128</v>
      </c>
      <c r="F155" s="137">
        <v>10054.23</v>
      </c>
      <c r="G155" s="109" t="s">
        <v>11</v>
      </c>
      <c r="H155" s="152">
        <v>46127</v>
      </c>
      <c r="I155" s="137">
        <v>10054.23</v>
      </c>
      <c r="J155" s="58">
        <v>0</v>
      </c>
      <c r="K155" s="137">
        <v>10054.23</v>
      </c>
      <c r="L155" s="148" t="s">
        <v>14</v>
      </c>
      <c r="M155" s="149" t="s">
        <v>113</v>
      </c>
      <c r="N155" s="137">
        <v>10054.23</v>
      </c>
      <c r="O155" s="59">
        <v>46203</v>
      </c>
    </row>
    <row r="156" spans="2:15" s="3" customFormat="1" ht="29.25" customHeight="1" x14ac:dyDescent="0.2">
      <c r="B156" s="62">
        <v>101008067</v>
      </c>
      <c r="C156" s="143" t="s">
        <v>247</v>
      </c>
      <c r="D156" s="134" t="s">
        <v>142</v>
      </c>
      <c r="E156" s="201" t="s">
        <v>128</v>
      </c>
      <c r="F156" s="137">
        <v>11944.6</v>
      </c>
      <c r="G156" s="109" t="s">
        <v>11</v>
      </c>
      <c r="H156" s="152">
        <v>46127</v>
      </c>
      <c r="I156" s="137">
        <v>11944.6</v>
      </c>
      <c r="J156" s="58">
        <v>0</v>
      </c>
      <c r="K156" s="137">
        <v>11944.6</v>
      </c>
      <c r="L156" s="148" t="s">
        <v>14</v>
      </c>
      <c r="M156" s="149" t="s">
        <v>113</v>
      </c>
      <c r="N156" s="137">
        <v>11944.6</v>
      </c>
      <c r="O156" s="59">
        <v>46203</v>
      </c>
    </row>
    <row r="157" spans="2:15" s="3" customFormat="1" ht="29.25" customHeight="1" x14ac:dyDescent="0.2">
      <c r="B157" s="62">
        <v>101008067</v>
      </c>
      <c r="C157" s="143" t="s">
        <v>248</v>
      </c>
      <c r="D157" s="134" t="s">
        <v>142</v>
      </c>
      <c r="E157" s="201" t="s">
        <v>128</v>
      </c>
      <c r="F157" s="137">
        <v>11167.93</v>
      </c>
      <c r="G157" s="109" t="s">
        <v>11</v>
      </c>
      <c r="H157" s="152">
        <v>46127</v>
      </c>
      <c r="I157" s="137">
        <v>11167.93</v>
      </c>
      <c r="J157" s="58">
        <v>0</v>
      </c>
      <c r="K157" s="137">
        <v>11167.93</v>
      </c>
      <c r="L157" s="148" t="s">
        <v>14</v>
      </c>
      <c r="M157" s="149" t="s">
        <v>113</v>
      </c>
      <c r="N157" s="137">
        <v>11167.93</v>
      </c>
      <c r="O157" s="59">
        <v>46203</v>
      </c>
    </row>
    <row r="158" spans="2:15" s="3" customFormat="1" ht="29.25" customHeight="1" x14ac:dyDescent="0.2">
      <c r="B158" s="62">
        <v>101008067</v>
      </c>
      <c r="C158" s="143" t="s">
        <v>249</v>
      </c>
      <c r="D158" s="134" t="s">
        <v>142</v>
      </c>
      <c r="E158" s="201" t="s">
        <v>128</v>
      </c>
      <c r="F158" s="137">
        <v>168204.88</v>
      </c>
      <c r="G158" s="109" t="s">
        <v>11</v>
      </c>
      <c r="H158" s="152">
        <v>46127</v>
      </c>
      <c r="I158" s="137">
        <v>168204.88</v>
      </c>
      <c r="J158" s="58">
        <v>0</v>
      </c>
      <c r="K158" s="137">
        <v>168204.88</v>
      </c>
      <c r="L158" s="148" t="s">
        <v>14</v>
      </c>
      <c r="M158" s="149" t="s">
        <v>113</v>
      </c>
      <c r="N158" s="137">
        <v>168204.88</v>
      </c>
      <c r="O158" s="59">
        <v>46203</v>
      </c>
    </row>
    <row r="159" spans="2:15" s="3" customFormat="1" ht="29.25" customHeight="1" x14ac:dyDescent="0.2">
      <c r="B159" s="62">
        <v>101008067</v>
      </c>
      <c r="C159" s="143" t="s">
        <v>250</v>
      </c>
      <c r="D159" s="134" t="s">
        <v>142</v>
      </c>
      <c r="E159" s="201" t="s">
        <v>128</v>
      </c>
      <c r="F159" s="137">
        <v>11944.6</v>
      </c>
      <c r="G159" s="109" t="s">
        <v>11</v>
      </c>
      <c r="H159" s="152">
        <v>46127</v>
      </c>
      <c r="I159" s="137">
        <v>11944.6</v>
      </c>
      <c r="J159" s="58">
        <v>0</v>
      </c>
      <c r="K159" s="137">
        <v>11944.6</v>
      </c>
      <c r="L159" s="148" t="s">
        <v>14</v>
      </c>
      <c r="M159" s="149" t="s">
        <v>113</v>
      </c>
      <c r="N159" s="137">
        <v>11944.6</v>
      </c>
      <c r="O159" s="59">
        <v>46203</v>
      </c>
    </row>
    <row r="160" spans="2:15" s="3" customFormat="1" ht="29.25" customHeight="1" x14ac:dyDescent="0.2">
      <c r="B160" s="62">
        <v>101008067</v>
      </c>
      <c r="C160" s="143" t="s">
        <v>251</v>
      </c>
      <c r="D160" s="134" t="s">
        <v>142</v>
      </c>
      <c r="E160" s="201" t="s">
        <v>128</v>
      </c>
      <c r="F160" s="137">
        <v>7792.88</v>
      </c>
      <c r="G160" s="109" t="s">
        <v>11</v>
      </c>
      <c r="H160" s="152">
        <v>46127</v>
      </c>
      <c r="I160" s="137">
        <v>7792.88</v>
      </c>
      <c r="J160" s="58">
        <v>0</v>
      </c>
      <c r="K160" s="137">
        <v>7792.88</v>
      </c>
      <c r="L160" s="148" t="s">
        <v>14</v>
      </c>
      <c r="M160" s="149" t="s">
        <v>113</v>
      </c>
      <c r="N160" s="137">
        <v>7792.88</v>
      </c>
      <c r="O160" s="59">
        <v>46203</v>
      </c>
    </row>
    <row r="161" spans="2:15" s="3" customFormat="1" ht="29.25" customHeight="1" x14ac:dyDescent="0.2">
      <c r="B161" s="62">
        <v>101008067</v>
      </c>
      <c r="C161" s="143" t="s">
        <v>252</v>
      </c>
      <c r="D161" s="134" t="s">
        <v>142</v>
      </c>
      <c r="E161" s="201" t="s">
        <v>128</v>
      </c>
      <c r="F161" s="137">
        <v>57491.26</v>
      </c>
      <c r="G161" s="109" t="s">
        <v>11</v>
      </c>
      <c r="H161" s="152">
        <v>46127</v>
      </c>
      <c r="I161" s="137">
        <v>57491.26</v>
      </c>
      <c r="J161" s="58">
        <v>0</v>
      </c>
      <c r="K161" s="137">
        <v>57491.26</v>
      </c>
      <c r="L161" s="148" t="s">
        <v>14</v>
      </c>
      <c r="M161" s="149" t="s">
        <v>113</v>
      </c>
      <c r="N161" s="137">
        <v>57491.26</v>
      </c>
      <c r="O161" s="59">
        <v>46203</v>
      </c>
    </row>
    <row r="162" spans="2:15" s="3" customFormat="1" ht="29.25" customHeight="1" x14ac:dyDescent="0.2">
      <c r="B162" s="62">
        <v>101018941</v>
      </c>
      <c r="C162" s="143" t="s">
        <v>253</v>
      </c>
      <c r="D162" s="143" t="s">
        <v>254</v>
      </c>
      <c r="E162" s="143" t="s">
        <v>255</v>
      </c>
      <c r="F162" s="137">
        <v>18773.419999999998</v>
      </c>
      <c r="G162" s="109" t="s">
        <v>11</v>
      </c>
      <c r="H162" s="152">
        <v>46127</v>
      </c>
      <c r="I162" s="137">
        <v>18773.419999999998</v>
      </c>
      <c r="J162" s="58">
        <v>0</v>
      </c>
      <c r="K162" s="137">
        <v>18773.419999999998</v>
      </c>
      <c r="L162" s="148" t="s">
        <v>14</v>
      </c>
      <c r="M162" s="149" t="s">
        <v>113</v>
      </c>
      <c r="N162" s="137">
        <v>18773.419999999998</v>
      </c>
      <c r="O162" s="59">
        <v>46203</v>
      </c>
    </row>
    <row r="163" spans="2:15" s="3" customFormat="1" ht="29.25" customHeight="1" x14ac:dyDescent="0.2">
      <c r="B163" s="62">
        <v>101008067</v>
      </c>
      <c r="C163" s="143" t="s">
        <v>256</v>
      </c>
      <c r="D163" s="160" t="s">
        <v>142</v>
      </c>
      <c r="E163" s="201" t="s">
        <v>128</v>
      </c>
      <c r="F163" s="137">
        <v>14440.24</v>
      </c>
      <c r="G163" s="109" t="s">
        <v>11</v>
      </c>
      <c r="H163" s="152">
        <v>46129</v>
      </c>
      <c r="I163" s="137">
        <v>14440.24</v>
      </c>
      <c r="J163" s="58">
        <v>0</v>
      </c>
      <c r="K163" s="137">
        <v>14440.24</v>
      </c>
      <c r="L163" s="148" t="s">
        <v>14</v>
      </c>
      <c r="M163" s="149" t="s">
        <v>113</v>
      </c>
      <c r="N163" s="137">
        <v>14440.24</v>
      </c>
      <c r="O163" s="59">
        <v>46203</v>
      </c>
    </row>
    <row r="164" spans="2:15" s="3" customFormat="1" ht="29.25" customHeight="1" x14ac:dyDescent="0.2">
      <c r="B164" s="62">
        <v>101008067</v>
      </c>
      <c r="C164" s="143" t="s">
        <v>257</v>
      </c>
      <c r="D164" s="160" t="s">
        <v>142</v>
      </c>
      <c r="E164" s="201" t="s">
        <v>128</v>
      </c>
      <c r="F164" s="137">
        <v>1888</v>
      </c>
      <c r="G164" s="109" t="s">
        <v>11</v>
      </c>
      <c r="H164" s="152">
        <v>46123</v>
      </c>
      <c r="I164" s="137">
        <v>1888</v>
      </c>
      <c r="J164" s="58">
        <v>0</v>
      </c>
      <c r="K164" s="137">
        <v>1888</v>
      </c>
      <c r="L164" s="148" t="s">
        <v>14</v>
      </c>
      <c r="M164" s="149" t="s">
        <v>113</v>
      </c>
      <c r="N164" s="137">
        <v>1888</v>
      </c>
      <c r="O164" s="59">
        <v>46203</v>
      </c>
    </row>
    <row r="165" spans="2:15" s="3" customFormat="1" ht="29.25" customHeight="1" x14ac:dyDescent="0.2">
      <c r="B165" s="62">
        <v>101008067</v>
      </c>
      <c r="C165" s="143" t="s">
        <v>258</v>
      </c>
      <c r="D165" s="166" t="s">
        <v>142</v>
      </c>
      <c r="E165" s="92" t="s">
        <v>128</v>
      </c>
      <c r="F165" s="151">
        <v>16157.73</v>
      </c>
      <c r="G165" s="109" t="s">
        <v>11</v>
      </c>
      <c r="H165" s="152">
        <v>46113</v>
      </c>
      <c r="I165" s="151">
        <v>16157.73</v>
      </c>
      <c r="J165" s="58">
        <v>0</v>
      </c>
      <c r="K165" s="151">
        <v>16157.73</v>
      </c>
      <c r="L165" s="148" t="s">
        <v>14</v>
      </c>
      <c r="M165" s="149" t="s">
        <v>113</v>
      </c>
      <c r="N165" s="151">
        <v>16157.73</v>
      </c>
      <c r="O165" s="59">
        <v>46203</v>
      </c>
    </row>
    <row r="166" spans="2:15" s="3" customFormat="1" ht="29.25" customHeight="1" x14ac:dyDescent="0.2">
      <c r="B166" s="62">
        <v>101008067</v>
      </c>
      <c r="C166" s="143" t="s">
        <v>259</v>
      </c>
      <c r="D166" s="160" t="s">
        <v>142</v>
      </c>
      <c r="E166" s="201" t="s">
        <v>128</v>
      </c>
      <c r="F166" s="137">
        <v>6235.23</v>
      </c>
      <c r="G166" s="109" t="s">
        <v>11</v>
      </c>
      <c r="H166" s="167" t="s">
        <v>260</v>
      </c>
      <c r="I166" s="137">
        <v>6235.23</v>
      </c>
      <c r="J166" s="58">
        <v>0</v>
      </c>
      <c r="K166" s="137">
        <v>6235.23</v>
      </c>
      <c r="L166" s="148" t="s">
        <v>14</v>
      </c>
      <c r="M166" s="149" t="s">
        <v>113</v>
      </c>
      <c r="N166" s="137">
        <v>6235.23</v>
      </c>
      <c r="O166" s="59">
        <v>46203</v>
      </c>
    </row>
    <row r="167" spans="2:15" s="3" customFormat="1" ht="29.25" customHeight="1" x14ac:dyDescent="0.2">
      <c r="B167" s="62">
        <v>131155091</v>
      </c>
      <c r="C167" s="143" t="s">
        <v>261</v>
      </c>
      <c r="D167" s="168" t="s">
        <v>184</v>
      </c>
      <c r="E167" s="204" t="s">
        <v>185</v>
      </c>
      <c r="F167" s="137">
        <v>45666</v>
      </c>
      <c r="G167" s="109" t="s">
        <v>11</v>
      </c>
      <c r="H167" s="152">
        <v>46134</v>
      </c>
      <c r="I167" s="137">
        <v>45666</v>
      </c>
      <c r="J167" s="58">
        <v>0</v>
      </c>
      <c r="K167" s="137">
        <v>45666</v>
      </c>
      <c r="L167" s="101" t="s">
        <v>91</v>
      </c>
      <c r="M167" s="56" t="s">
        <v>16</v>
      </c>
      <c r="N167" s="137">
        <v>45666</v>
      </c>
      <c r="O167" s="59">
        <v>46203</v>
      </c>
    </row>
    <row r="168" spans="2:15" s="3" customFormat="1" ht="29.25" customHeight="1" x14ac:dyDescent="0.2">
      <c r="B168" s="62">
        <v>131155091</v>
      </c>
      <c r="C168" s="143" t="s">
        <v>262</v>
      </c>
      <c r="D168" s="168" t="s">
        <v>184</v>
      </c>
      <c r="E168" s="204" t="s">
        <v>185</v>
      </c>
      <c r="F168" s="137">
        <v>9086</v>
      </c>
      <c r="G168" s="109" t="s">
        <v>11</v>
      </c>
      <c r="H168" s="152">
        <v>46133</v>
      </c>
      <c r="I168" s="137">
        <v>9086</v>
      </c>
      <c r="J168" s="58">
        <v>0</v>
      </c>
      <c r="K168" s="137">
        <v>9086</v>
      </c>
      <c r="L168" s="101" t="s">
        <v>91</v>
      </c>
      <c r="M168" s="56" t="s">
        <v>16</v>
      </c>
      <c r="N168" s="137">
        <v>9086</v>
      </c>
      <c r="O168" s="59">
        <v>46203</v>
      </c>
    </row>
    <row r="169" spans="2:15" s="3" customFormat="1" ht="29.25" customHeight="1" x14ac:dyDescent="0.2">
      <c r="B169" s="62">
        <v>101011149</v>
      </c>
      <c r="C169" s="143" t="s">
        <v>263</v>
      </c>
      <c r="D169" s="92" t="s">
        <v>264</v>
      </c>
      <c r="E169" s="92" t="s">
        <v>128</v>
      </c>
      <c r="F169" s="137">
        <v>17535.939999999999</v>
      </c>
      <c r="G169" s="109" t="s">
        <v>11</v>
      </c>
      <c r="H169" s="152">
        <v>46135</v>
      </c>
      <c r="I169" s="137">
        <v>17535.939999999999</v>
      </c>
      <c r="J169" s="58">
        <v>0</v>
      </c>
      <c r="K169" s="137">
        <v>17535.939999999999</v>
      </c>
      <c r="L169" s="148" t="s">
        <v>14</v>
      </c>
      <c r="M169" s="149" t="s">
        <v>113</v>
      </c>
      <c r="N169" s="137">
        <v>17535.939999999999</v>
      </c>
      <c r="O169" s="59">
        <v>46203</v>
      </c>
    </row>
    <row r="170" spans="2:15" s="3" customFormat="1" ht="29.25" customHeight="1" x14ac:dyDescent="0.2">
      <c r="B170" s="62">
        <v>101008067</v>
      </c>
      <c r="C170" s="143" t="s">
        <v>265</v>
      </c>
      <c r="D170" s="160" t="s">
        <v>142</v>
      </c>
      <c r="E170" s="201" t="s">
        <v>128</v>
      </c>
      <c r="F170" s="137">
        <v>4731.84</v>
      </c>
      <c r="G170" s="109" t="s">
        <v>11</v>
      </c>
      <c r="H170" s="152">
        <v>46129</v>
      </c>
      <c r="I170" s="137">
        <v>4731.84</v>
      </c>
      <c r="J170" s="58">
        <v>0</v>
      </c>
      <c r="K170" s="137">
        <v>4731.84</v>
      </c>
      <c r="L170" s="148" t="s">
        <v>14</v>
      </c>
      <c r="M170" s="149" t="s">
        <v>113</v>
      </c>
      <c r="N170" s="137">
        <v>4731.84</v>
      </c>
      <c r="O170" s="59">
        <v>46203</v>
      </c>
    </row>
    <row r="171" spans="2:15" s="3" customFormat="1" ht="29.25" customHeight="1" x14ac:dyDescent="0.2">
      <c r="B171" s="62">
        <v>101008067</v>
      </c>
      <c r="C171" s="143" t="s">
        <v>266</v>
      </c>
      <c r="D171" s="160" t="s">
        <v>142</v>
      </c>
      <c r="E171" s="201" t="s">
        <v>128</v>
      </c>
      <c r="F171" s="137">
        <v>34017.589999999997</v>
      </c>
      <c r="G171" s="109" t="s">
        <v>11</v>
      </c>
      <c r="H171" s="152">
        <v>46129</v>
      </c>
      <c r="I171" s="137">
        <v>34017.589999999997</v>
      </c>
      <c r="J171" s="58">
        <v>0</v>
      </c>
      <c r="K171" s="137">
        <v>34017.589999999997</v>
      </c>
      <c r="L171" s="148" t="s">
        <v>14</v>
      </c>
      <c r="M171" s="149" t="s">
        <v>113</v>
      </c>
      <c r="N171" s="137">
        <v>34017.589999999997</v>
      </c>
      <c r="O171" s="59">
        <v>46203</v>
      </c>
    </row>
    <row r="172" spans="2:15" s="3" customFormat="1" ht="29.25" customHeight="1" x14ac:dyDescent="0.2">
      <c r="B172" s="62">
        <v>101008067</v>
      </c>
      <c r="C172" s="143" t="s">
        <v>267</v>
      </c>
      <c r="D172" s="160" t="s">
        <v>142</v>
      </c>
      <c r="E172" s="201" t="s">
        <v>128</v>
      </c>
      <c r="F172" s="137">
        <v>6866.51</v>
      </c>
      <c r="G172" s="109" t="s">
        <v>11</v>
      </c>
      <c r="H172" s="152">
        <v>46129</v>
      </c>
      <c r="I172" s="137">
        <v>6866.51</v>
      </c>
      <c r="J172" s="58">
        <v>0</v>
      </c>
      <c r="K172" s="137">
        <v>6866.51</v>
      </c>
      <c r="L172" s="148" t="s">
        <v>14</v>
      </c>
      <c r="M172" s="149" t="s">
        <v>113</v>
      </c>
      <c r="N172" s="137">
        <v>6866.51</v>
      </c>
      <c r="O172" s="59">
        <v>46203</v>
      </c>
    </row>
    <row r="173" spans="2:15" s="3" customFormat="1" ht="35.25" customHeight="1" x14ac:dyDescent="0.2">
      <c r="B173" s="62">
        <v>101503939</v>
      </c>
      <c r="C173" s="143" t="s">
        <v>268</v>
      </c>
      <c r="D173" s="168" t="s">
        <v>167</v>
      </c>
      <c r="E173" s="92" t="s">
        <v>234</v>
      </c>
      <c r="F173" s="137">
        <v>3360</v>
      </c>
      <c r="G173" s="109" t="s">
        <v>11</v>
      </c>
      <c r="H173" s="152">
        <v>46135</v>
      </c>
      <c r="I173" s="137">
        <v>3360</v>
      </c>
      <c r="J173" s="58">
        <v>0</v>
      </c>
      <c r="K173" s="137">
        <v>3360</v>
      </c>
      <c r="L173" s="101" t="s">
        <v>140</v>
      </c>
      <c r="M173" s="56" t="s">
        <v>5</v>
      </c>
      <c r="N173" s="137">
        <v>3360</v>
      </c>
      <c r="O173" s="59">
        <v>46203</v>
      </c>
    </row>
    <row r="174" spans="2:15" s="3" customFormat="1" ht="35.25" customHeight="1" x14ac:dyDescent="0.2">
      <c r="B174" s="62">
        <v>101503939</v>
      </c>
      <c r="C174" s="143" t="s">
        <v>269</v>
      </c>
      <c r="D174" s="168" t="s">
        <v>167</v>
      </c>
      <c r="E174" s="92" t="s">
        <v>168</v>
      </c>
      <c r="F174" s="137">
        <v>13500</v>
      </c>
      <c r="G174" s="109" t="s">
        <v>11</v>
      </c>
      <c r="H174" s="152">
        <v>46139</v>
      </c>
      <c r="I174" s="137">
        <v>13500</v>
      </c>
      <c r="J174" s="58">
        <v>0</v>
      </c>
      <c r="K174" s="137">
        <v>13500</v>
      </c>
      <c r="L174" s="101" t="s">
        <v>140</v>
      </c>
      <c r="M174" s="56" t="s">
        <v>5</v>
      </c>
      <c r="N174" s="137">
        <v>13500</v>
      </c>
      <c r="O174" s="59">
        <v>46203</v>
      </c>
    </row>
    <row r="175" spans="2:15" s="3" customFormat="1" ht="29.25" customHeight="1" x14ac:dyDescent="0.2">
      <c r="B175" s="169">
        <v>101008172</v>
      </c>
      <c r="C175" s="143" t="s">
        <v>270</v>
      </c>
      <c r="D175" s="143" t="s">
        <v>236</v>
      </c>
      <c r="E175" s="143" t="s">
        <v>271</v>
      </c>
      <c r="F175" s="163">
        <v>4000000</v>
      </c>
      <c r="G175" s="109" t="s">
        <v>11</v>
      </c>
      <c r="H175" s="152">
        <v>46134</v>
      </c>
      <c r="I175" s="163">
        <v>4000000</v>
      </c>
      <c r="J175" s="58">
        <v>0</v>
      </c>
      <c r="K175" s="158">
        <v>2000000</v>
      </c>
      <c r="L175" s="159" t="s">
        <v>61</v>
      </c>
      <c r="M175" s="149" t="s">
        <v>148</v>
      </c>
      <c r="N175" s="158">
        <v>2000000</v>
      </c>
      <c r="O175" s="59">
        <v>46203</v>
      </c>
    </row>
    <row r="176" spans="2:15" s="3" customFormat="1" ht="29.25" customHeight="1" x14ac:dyDescent="0.2">
      <c r="B176" s="169"/>
      <c r="C176" s="143"/>
      <c r="D176" s="143"/>
      <c r="E176" s="143"/>
      <c r="F176" s="163"/>
      <c r="G176" s="109"/>
      <c r="H176" s="152"/>
      <c r="I176" s="163"/>
      <c r="J176" s="58"/>
      <c r="K176" s="158">
        <v>2000000</v>
      </c>
      <c r="L176" s="159" t="s">
        <v>57</v>
      </c>
      <c r="M176" s="149" t="s">
        <v>149</v>
      </c>
      <c r="N176" s="158">
        <v>2000000</v>
      </c>
      <c r="O176" s="59">
        <v>46203</v>
      </c>
    </row>
    <row r="177" spans="2:15" s="3" customFormat="1" ht="29.25" customHeight="1" x14ac:dyDescent="0.2">
      <c r="B177" s="142">
        <v>101008067</v>
      </c>
      <c r="C177" s="143" t="s">
        <v>272</v>
      </c>
      <c r="D177" s="134" t="s">
        <v>142</v>
      </c>
      <c r="E177" s="201" t="s">
        <v>128</v>
      </c>
      <c r="F177" s="163">
        <v>8763.7800000000007</v>
      </c>
      <c r="G177" s="109" t="s">
        <v>11</v>
      </c>
      <c r="H177" s="164">
        <v>46142</v>
      </c>
      <c r="I177" s="163">
        <v>8763.7800000000007</v>
      </c>
      <c r="J177" s="58">
        <v>0</v>
      </c>
      <c r="K177" s="163">
        <v>8763.7800000000007</v>
      </c>
      <c r="L177" s="148" t="s">
        <v>14</v>
      </c>
      <c r="M177" s="149" t="s">
        <v>113</v>
      </c>
      <c r="N177" s="163">
        <v>8763.7800000000007</v>
      </c>
      <c r="O177" s="59">
        <v>46203</v>
      </c>
    </row>
    <row r="178" spans="2:15" s="3" customFormat="1" ht="29.25" customHeight="1" x14ac:dyDescent="0.2">
      <c r="B178" s="142">
        <v>101008067</v>
      </c>
      <c r="C178" s="143" t="s">
        <v>273</v>
      </c>
      <c r="D178" s="134" t="s">
        <v>142</v>
      </c>
      <c r="E178" s="201" t="s">
        <v>128</v>
      </c>
      <c r="F178" s="163">
        <v>4731.84</v>
      </c>
      <c r="G178" s="109" t="s">
        <v>11</v>
      </c>
      <c r="H178" s="164">
        <v>46135</v>
      </c>
      <c r="I178" s="163">
        <v>4731.84</v>
      </c>
      <c r="J178" s="58">
        <v>0</v>
      </c>
      <c r="K178" s="163">
        <v>4731.84</v>
      </c>
      <c r="L178" s="148" t="s">
        <v>14</v>
      </c>
      <c r="M178" s="149" t="s">
        <v>113</v>
      </c>
      <c r="N178" s="163">
        <v>4731.84</v>
      </c>
      <c r="O178" s="59">
        <v>46203</v>
      </c>
    </row>
    <row r="179" spans="2:15" s="3" customFormat="1" ht="29.25" customHeight="1" x14ac:dyDescent="0.25">
      <c r="B179" s="124"/>
      <c r="C179" s="99"/>
      <c r="D179" s="99"/>
      <c r="E179" s="97" t="s">
        <v>274</v>
      </c>
      <c r="F179" s="170">
        <f>SUM(F132:F178)</f>
        <v>6083391.75</v>
      </c>
      <c r="G179" s="113"/>
      <c r="H179" s="152"/>
      <c r="I179" s="113">
        <f>SUM(I132:I178)</f>
        <v>6083391.75</v>
      </c>
      <c r="J179" s="113"/>
      <c r="K179" s="113">
        <f>SUM(K132:K178)</f>
        <v>6083391.75</v>
      </c>
      <c r="L179" s="113"/>
      <c r="M179" s="113"/>
      <c r="N179" s="113">
        <f>SUM(N132:N178)</f>
        <v>6083391.75</v>
      </c>
      <c r="O179" s="59"/>
    </row>
    <row r="180" spans="2:15" s="3" customFormat="1" ht="29.25" customHeight="1" x14ac:dyDescent="0.25">
      <c r="B180" s="124"/>
      <c r="C180" s="99"/>
      <c r="D180" s="99"/>
      <c r="E180" s="97"/>
      <c r="F180" s="170"/>
      <c r="G180" s="113"/>
      <c r="H180" s="152"/>
      <c r="I180" s="113"/>
      <c r="J180" s="113"/>
      <c r="K180" s="113"/>
      <c r="L180" s="113"/>
      <c r="M180" s="113"/>
      <c r="N180" s="113"/>
      <c r="O180" s="59"/>
    </row>
    <row r="181" spans="2:15" s="3" customFormat="1" ht="29.25" customHeight="1" x14ac:dyDescent="0.25">
      <c r="B181" s="124"/>
      <c r="C181" s="99"/>
      <c r="D181" s="99"/>
      <c r="E181" s="100" t="s">
        <v>275</v>
      </c>
      <c r="F181" s="170"/>
      <c r="G181" s="113"/>
      <c r="H181" s="152"/>
      <c r="I181" s="113"/>
      <c r="J181" s="113"/>
      <c r="K181" s="113"/>
      <c r="L181" s="113"/>
      <c r="M181" s="113"/>
      <c r="N181" s="113"/>
      <c r="O181" s="59"/>
    </row>
    <row r="182" spans="2:15" s="3" customFormat="1" ht="29.25" customHeight="1" x14ac:dyDescent="0.25">
      <c r="B182" s="124"/>
      <c r="C182" s="99"/>
      <c r="D182" s="99"/>
      <c r="E182" s="100"/>
      <c r="F182" s="170"/>
      <c r="G182" s="113"/>
      <c r="H182" s="152"/>
      <c r="I182" s="113"/>
      <c r="J182" s="113"/>
      <c r="K182" s="113"/>
      <c r="L182" s="113"/>
      <c r="M182" s="113"/>
      <c r="N182" s="113"/>
      <c r="O182" s="59"/>
    </row>
    <row r="183" spans="2:15" s="3" customFormat="1" ht="29.25" customHeight="1" x14ac:dyDescent="0.2">
      <c r="B183" s="126">
        <v>101618787</v>
      </c>
      <c r="C183" s="171" t="s">
        <v>276</v>
      </c>
      <c r="D183" s="171" t="s">
        <v>201</v>
      </c>
      <c r="E183" s="202" t="s">
        <v>221</v>
      </c>
      <c r="F183" s="122">
        <v>292260.69</v>
      </c>
      <c r="G183" s="109" t="s">
        <v>11</v>
      </c>
      <c r="H183" s="172">
        <v>46147</v>
      </c>
      <c r="I183" s="122">
        <v>292260.69</v>
      </c>
      <c r="J183" s="58">
        <v>0</v>
      </c>
      <c r="K183" s="122">
        <v>292260.69</v>
      </c>
      <c r="L183" s="165" t="s">
        <v>222</v>
      </c>
      <c r="M183" s="55" t="s">
        <v>2</v>
      </c>
      <c r="N183" s="122">
        <v>292260.69</v>
      </c>
      <c r="O183" s="59">
        <v>46203</v>
      </c>
    </row>
    <row r="184" spans="2:15" s="3" customFormat="1" ht="38.25" customHeight="1" x14ac:dyDescent="0.25">
      <c r="B184" s="126">
        <v>101618787</v>
      </c>
      <c r="C184" s="171" t="s">
        <v>277</v>
      </c>
      <c r="D184" s="171" t="s">
        <v>201</v>
      </c>
      <c r="E184" s="203" t="s">
        <v>278</v>
      </c>
      <c r="F184" s="122">
        <v>25320.82</v>
      </c>
      <c r="G184" s="109" t="s">
        <v>11</v>
      </c>
      <c r="H184" s="172">
        <v>46147</v>
      </c>
      <c r="I184" s="122">
        <v>25320.82</v>
      </c>
      <c r="J184" s="58">
        <v>0</v>
      </c>
      <c r="K184" s="122">
        <v>25320.82</v>
      </c>
      <c r="L184" s="101" t="s">
        <v>203</v>
      </c>
      <c r="M184" s="56" t="s">
        <v>4</v>
      </c>
      <c r="N184" s="122">
        <v>25320.82</v>
      </c>
      <c r="O184" s="59">
        <v>46203</v>
      </c>
    </row>
    <row r="185" spans="2:15" s="3" customFormat="1" ht="38.25" customHeight="1" x14ac:dyDescent="0.25">
      <c r="B185" s="126">
        <v>101618787</v>
      </c>
      <c r="C185" s="171" t="s">
        <v>279</v>
      </c>
      <c r="D185" s="171" t="s">
        <v>201</v>
      </c>
      <c r="E185" s="203" t="s">
        <v>280</v>
      </c>
      <c r="F185" s="122">
        <v>126249.96</v>
      </c>
      <c r="G185" s="109" t="s">
        <v>11</v>
      </c>
      <c r="H185" s="172">
        <v>46167</v>
      </c>
      <c r="I185" s="122">
        <v>126249.96</v>
      </c>
      <c r="J185" s="58">
        <v>0</v>
      </c>
      <c r="K185" s="122">
        <v>126249.96</v>
      </c>
      <c r="L185" s="101" t="s">
        <v>203</v>
      </c>
      <c r="M185" s="56" t="s">
        <v>4</v>
      </c>
      <c r="N185" s="122">
        <v>126249.96</v>
      </c>
      <c r="O185" s="59">
        <v>46203</v>
      </c>
    </row>
    <row r="186" spans="2:15" s="3" customFormat="1" ht="30.75" customHeight="1" x14ac:dyDescent="0.2">
      <c r="B186" s="173">
        <v>101821256</v>
      </c>
      <c r="C186" s="92" t="s">
        <v>281</v>
      </c>
      <c r="D186" s="134" t="s">
        <v>205</v>
      </c>
      <c r="E186" s="204" t="s">
        <v>206</v>
      </c>
      <c r="F186" s="137">
        <v>3079.87</v>
      </c>
      <c r="G186" s="109" t="s">
        <v>11</v>
      </c>
      <c r="H186" s="172">
        <v>46173</v>
      </c>
      <c r="I186" s="137">
        <v>3079.87</v>
      </c>
      <c r="J186" s="58">
        <v>0</v>
      </c>
      <c r="K186" s="137">
        <v>3079.87</v>
      </c>
      <c r="L186" s="8" t="s">
        <v>207</v>
      </c>
      <c r="M186" s="56" t="s">
        <v>208</v>
      </c>
      <c r="N186" s="137">
        <v>3079.87</v>
      </c>
      <c r="O186" s="59">
        <v>46203</v>
      </c>
    </row>
    <row r="187" spans="2:15" s="3" customFormat="1" ht="30.75" customHeight="1" x14ac:dyDescent="0.2">
      <c r="B187" s="150">
        <v>101821248</v>
      </c>
      <c r="C187" s="92" t="s">
        <v>282</v>
      </c>
      <c r="D187" s="134" t="s">
        <v>216</v>
      </c>
      <c r="E187" s="204" t="s">
        <v>217</v>
      </c>
      <c r="F187" s="137">
        <v>213700.42</v>
      </c>
      <c r="G187" s="109" t="s">
        <v>11</v>
      </c>
      <c r="H187" s="147">
        <v>46173</v>
      </c>
      <c r="I187" s="137">
        <v>213700.42</v>
      </c>
      <c r="J187" s="58">
        <v>0</v>
      </c>
      <c r="K187" s="137">
        <v>213700.42</v>
      </c>
      <c r="L187" s="8" t="s">
        <v>207</v>
      </c>
      <c r="M187" s="56" t="s">
        <v>208</v>
      </c>
      <c r="N187" s="137">
        <v>213700.42</v>
      </c>
      <c r="O187" s="59">
        <v>46203</v>
      </c>
    </row>
    <row r="188" spans="2:15" s="3" customFormat="1" ht="30.75" customHeight="1" x14ac:dyDescent="0.2">
      <c r="B188" s="150">
        <v>401502933</v>
      </c>
      <c r="C188" s="92" t="s">
        <v>283</v>
      </c>
      <c r="D188" s="134" t="s">
        <v>153</v>
      </c>
      <c r="E188" s="204" t="s">
        <v>154</v>
      </c>
      <c r="F188" s="137">
        <v>29500</v>
      </c>
      <c r="G188" s="109" t="s">
        <v>11</v>
      </c>
      <c r="H188" s="147">
        <v>46167</v>
      </c>
      <c r="I188" s="137">
        <v>29500</v>
      </c>
      <c r="J188" s="58">
        <v>0</v>
      </c>
      <c r="K188" s="137">
        <v>29500</v>
      </c>
      <c r="L188" s="101" t="s">
        <v>155</v>
      </c>
      <c r="M188" s="162" t="s">
        <v>10</v>
      </c>
      <c r="N188" s="137">
        <v>29500</v>
      </c>
      <c r="O188" s="59">
        <v>46203</v>
      </c>
    </row>
    <row r="189" spans="2:15" s="3" customFormat="1" ht="38.25" customHeight="1" x14ac:dyDescent="0.25">
      <c r="B189" s="126">
        <v>101001577</v>
      </c>
      <c r="C189" s="92" t="s">
        <v>284</v>
      </c>
      <c r="D189" s="134" t="s">
        <v>285</v>
      </c>
      <c r="E189" s="203" t="s">
        <v>228</v>
      </c>
      <c r="F189" s="137">
        <v>3936.48</v>
      </c>
      <c r="G189" s="109" t="s">
        <v>11</v>
      </c>
      <c r="H189" s="172">
        <v>45804</v>
      </c>
      <c r="I189" s="137">
        <v>3936.48</v>
      </c>
      <c r="J189" s="58">
        <v>0</v>
      </c>
      <c r="K189" s="137">
        <v>3936.48</v>
      </c>
      <c r="L189" s="101" t="s">
        <v>203</v>
      </c>
      <c r="M189" s="56" t="s">
        <v>4</v>
      </c>
      <c r="N189" s="137">
        <v>3936.48</v>
      </c>
      <c r="O189" s="59">
        <v>46203</v>
      </c>
    </row>
    <row r="190" spans="2:15" s="3" customFormat="1" ht="38.25" customHeight="1" x14ac:dyDescent="0.25">
      <c r="B190" s="126">
        <v>101001577</v>
      </c>
      <c r="C190" s="92" t="s">
        <v>286</v>
      </c>
      <c r="D190" s="134" t="s">
        <v>285</v>
      </c>
      <c r="E190" s="203" t="s">
        <v>224</v>
      </c>
      <c r="F190" s="137">
        <v>341315.01</v>
      </c>
      <c r="G190" s="109" t="s">
        <v>11</v>
      </c>
      <c r="H190" s="172">
        <v>45804</v>
      </c>
      <c r="I190" s="137">
        <v>341315.01</v>
      </c>
      <c r="J190" s="58">
        <v>0</v>
      </c>
      <c r="K190" s="137">
        <v>341315.01</v>
      </c>
      <c r="L190" s="8" t="s">
        <v>225</v>
      </c>
      <c r="M190" s="56" t="s">
        <v>226</v>
      </c>
      <c r="N190" s="137">
        <v>341315.01</v>
      </c>
      <c r="O190" s="59">
        <v>46203</v>
      </c>
    </row>
    <row r="191" spans="2:15" s="3" customFormat="1" ht="38.25" customHeight="1" x14ac:dyDescent="0.25">
      <c r="B191" s="126">
        <v>101001577</v>
      </c>
      <c r="C191" s="92" t="s">
        <v>287</v>
      </c>
      <c r="D191" s="134" t="s">
        <v>285</v>
      </c>
      <c r="E191" s="203" t="s">
        <v>231</v>
      </c>
      <c r="F191" s="137">
        <v>8798.7999999999993</v>
      </c>
      <c r="G191" s="109" t="s">
        <v>11</v>
      </c>
      <c r="H191" s="172">
        <v>45804</v>
      </c>
      <c r="I191" s="137">
        <v>8798.7999999999993</v>
      </c>
      <c r="J191" s="58">
        <v>0</v>
      </c>
      <c r="K191" s="137">
        <v>8798.7999999999993</v>
      </c>
      <c r="L191" s="101" t="s">
        <v>203</v>
      </c>
      <c r="M191" s="56" t="s">
        <v>4</v>
      </c>
      <c r="N191" s="137">
        <v>8798.7999999999993</v>
      </c>
      <c r="O191" s="59">
        <v>46203</v>
      </c>
    </row>
    <row r="192" spans="2:15" s="3" customFormat="1" ht="29.25" customHeight="1" x14ac:dyDescent="0.2">
      <c r="B192" s="126">
        <v>101001577</v>
      </c>
      <c r="C192" s="92" t="s">
        <v>288</v>
      </c>
      <c r="D192" s="134" t="s">
        <v>285</v>
      </c>
      <c r="E192" s="202" t="s">
        <v>221</v>
      </c>
      <c r="F192" s="137">
        <v>408631.02</v>
      </c>
      <c r="G192" s="109" t="s">
        <v>11</v>
      </c>
      <c r="H192" s="172">
        <v>45804</v>
      </c>
      <c r="I192" s="137">
        <v>408631.02</v>
      </c>
      <c r="J192" s="58">
        <v>0</v>
      </c>
      <c r="K192" s="137">
        <v>408631.02</v>
      </c>
      <c r="L192" s="165" t="s">
        <v>222</v>
      </c>
      <c r="M192" s="55" t="s">
        <v>2</v>
      </c>
      <c r="N192" s="137">
        <v>408631.02</v>
      </c>
      <c r="O192" s="59">
        <v>46203</v>
      </c>
    </row>
    <row r="193" spans="2:15" s="3" customFormat="1" ht="29.25" customHeight="1" x14ac:dyDescent="0.2">
      <c r="B193" s="126">
        <v>101001577</v>
      </c>
      <c r="C193" s="92" t="s">
        <v>289</v>
      </c>
      <c r="D193" s="134" t="s">
        <v>285</v>
      </c>
      <c r="E193" s="202" t="s">
        <v>221</v>
      </c>
      <c r="F193" s="137">
        <v>197348.82</v>
      </c>
      <c r="G193" s="109" t="s">
        <v>11</v>
      </c>
      <c r="H193" s="172">
        <v>45804</v>
      </c>
      <c r="I193" s="137">
        <v>197348.82</v>
      </c>
      <c r="J193" s="58">
        <v>0</v>
      </c>
      <c r="K193" s="137">
        <v>197348.82</v>
      </c>
      <c r="L193" s="165" t="s">
        <v>222</v>
      </c>
      <c r="M193" s="55" t="s">
        <v>2</v>
      </c>
      <c r="N193" s="137">
        <v>197348.82</v>
      </c>
      <c r="O193" s="59">
        <v>46203</v>
      </c>
    </row>
    <row r="194" spans="2:15" s="3" customFormat="1" ht="29.25" customHeight="1" x14ac:dyDescent="0.2">
      <c r="B194" s="126">
        <v>101001577</v>
      </c>
      <c r="C194" s="92" t="s">
        <v>290</v>
      </c>
      <c r="D194" s="134" t="s">
        <v>285</v>
      </c>
      <c r="E194" s="201" t="s">
        <v>291</v>
      </c>
      <c r="F194" s="161">
        <v>-130.22</v>
      </c>
      <c r="G194" s="109" t="s">
        <v>11</v>
      </c>
      <c r="H194" s="172">
        <v>45804</v>
      </c>
      <c r="I194" s="161">
        <v>-130.22</v>
      </c>
      <c r="J194" s="58">
        <v>0</v>
      </c>
      <c r="K194" s="161">
        <v>-130.22</v>
      </c>
      <c r="L194" s="165" t="s">
        <v>222</v>
      </c>
      <c r="M194" s="55" t="s">
        <v>2</v>
      </c>
      <c r="N194" s="161">
        <v>-130.22</v>
      </c>
      <c r="O194" s="59">
        <v>46203</v>
      </c>
    </row>
    <row r="195" spans="2:15" s="3" customFormat="1" ht="29.25" customHeight="1" x14ac:dyDescent="0.2">
      <c r="B195" s="126">
        <v>101001577</v>
      </c>
      <c r="C195" s="92" t="s">
        <v>292</v>
      </c>
      <c r="D195" s="134" t="s">
        <v>285</v>
      </c>
      <c r="E195" s="202" t="s">
        <v>221</v>
      </c>
      <c r="F195" s="161">
        <v>2404.77</v>
      </c>
      <c r="G195" s="109" t="s">
        <v>11</v>
      </c>
      <c r="H195" s="172">
        <v>45804</v>
      </c>
      <c r="I195" s="161">
        <v>2404.77</v>
      </c>
      <c r="J195" s="58">
        <v>0</v>
      </c>
      <c r="K195" s="161">
        <v>2404.77</v>
      </c>
      <c r="L195" s="165" t="s">
        <v>222</v>
      </c>
      <c r="M195" s="55" t="s">
        <v>2</v>
      </c>
      <c r="N195" s="161">
        <v>2404.77</v>
      </c>
      <c r="O195" s="59">
        <v>46203</v>
      </c>
    </row>
    <row r="196" spans="2:15" s="3" customFormat="1" ht="29.25" customHeight="1" x14ac:dyDescent="0.2">
      <c r="B196" s="126">
        <v>132074076</v>
      </c>
      <c r="C196" s="171" t="s">
        <v>293</v>
      </c>
      <c r="D196" s="171" t="s">
        <v>294</v>
      </c>
      <c r="E196" s="201" t="s">
        <v>295</v>
      </c>
      <c r="F196" s="122">
        <v>29913</v>
      </c>
      <c r="G196" s="109" t="s">
        <v>11</v>
      </c>
      <c r="H196" s="172">
        <v>46149</v>
      </c>
      <c r="I196" s="122">
        <v>29913</v>
      </c>
      <c r="J196" s="58">
        <v>0</v>
      </c>
      <c r="K196" s="122">
        <v>29913</v>
      </c>
      <c r="L196" s="101" t="s">
        <v>296</v>
      </c>
      <c r="M196" s="174" t="s">
        <v>297</v>
      </c>
      <c r="N196" s="122">
        <v>29913</v>
      </c>
      <c r="O196" s="59">
        <v>46203</v>
      </c>
    </row>
    <row r="197" spans="2:15" s="3" customFormat="1" ht="29.25" customHeight="1" x14ac:dyDescent="0.2">
      <c r="B197" s="126">
        <v>132074076</v>
      </c>
      <c r="C197" s="171" t="s">
        <v>298</v>
      </c>
      <c r="D197" s="171" t="s">
        <v>294</v>
      </c>
      <c r="E197" s="201" t="s">
        <v>295</v>
      </c>
      <c r="F197" s="122">
        <v>43306</v>
      </c>
      <c r="G197" s="109" t="s">
        <v>11</v>
      </c>
      <c r="H197" s="172">
        <v>46150</v>
      </c>
      <c r="I197" s="122">
        <v>43306</v>
      </c>
      <c r="J197" s="58">
        <v>0</v>
      </c>
      <c r="K197" s="122">
        <v>43306</v>
      </c>
      <c r="L197" s="101" t="s">
        <v>296</v>
      </c>
      <c r="M197" s="174" t="s">
        <v>297</v>
      </c>
      <c r="N197" s="122">
        <v>43306</v>
      </c>
      <c r="O197" s="59">
        <v>46203</v>
      </c>
    </row>
    <row r="198" spans="2:15" s="3" customFormat="1" ht="29.25" customHeight="1" x14ac:dyDescent="0.2">
      <c r="B198" s="126">
        <v>132074076</v>
      </c>
      <c r="C198" s="171" t="s">
        <v>299</v>
      </c>
      <c r="D198" s="171" t="s">
        <v>294</v>
      </c>
      <c r="E198" s="201" t="s">
        <v>295</v>
      </c>
      <c r="F198" s="122">
        <v>57348</v>
      </c>
      <c r="G198" s="109" t="s">
        <v>11</v>
      </c>
      <c r="H198" s="172">
        <v>46150</v>
      </c>
      <c r="I198" s="122">
        <v>57348</v>
      </c>
      <c r="J198" s="58">
        <v>0</v>
      </c>
      <c r="K198" s="122">
        <v>57348</v>
      </c>
      <c r="L198" s="101" t="s">
        <v>296</v>
      </c>
      <c r="M198" s="174" t="s">
        <v>297</v>
      </c>
      <c r="N198" s="122">
        <v>57348</v>
      </c>
      <c r="O198" s="59">
        <v>46203</v>
      </c>
    </row>
    <row r="199" spans="2:15" s="3" customFormat="1" ht="29.25" customHeight="1" x14ac:dyDescent="0.2">
      <c r="B199" s="126">
        <v>132074076</v>
      </c>
      <c r="C199" s="171" t="s">
        <v>283</v>
      </c>
      <c r="D199" s="171" t="s">
        <v>294</v>
      </c>
      <c r="E199" s="201" t="s">
        <v>295</v>
      </c>
      <c r="F199" s="122">
        <v>48970</v>
      </c>
      <c r="G199" s="109" t="s">
        <v>11</v>
      </c>
      <c r="H199" s="172">
        <v>46150</v>
      </c>
      <c r="I199" s="122">
        <v>48970</v>
      </c>
      <c r="J199" s="58">
        <v>0</v>
      </c>
      <c r="K199" s="122">
        <v>48970</v>
      </c>
      <c r="L199" s="101" t="s">
        <v>296</v>
      </c>
      <c r="M199" s="174" t="s">
        <v>297</v>
      </c>
      <c r="N199" s="122">
        <v>48970</v>
      </c>
      <c r="O199" s="59">
        <v>46203</v>
      </c>
    </row>
    <row r="200" spans="2:15" s="3" customFormat="1" ht="29.25" customHeight="1" x14ac:dyDescent="0.2">
      <c r="B200" s="126">
        <v>101011939</v>
      </c>
      <c r="C200" s="171" t="s">
        <v>300</v>
      </c>
      <c r="D200" s="171" t="s">
        <v>301</v>
      </c>
      <c r="E200" s="201" t="s">
        <v>302</v>
      </c>
      <c r="F200" s="122">
        <v>42882.92</v>
      </c>
      <c r="G200" s="109" t="s">
        <v>11</v>
      </c>
      <c r="H200" s="172">
        <v>46150</v>
      </c>
      <c r="I200" s="122">
        <v>42882.92</v>
      </c>
      <c r="J200" s="58">
        <v>0</v>
      </c>
      <c r="K200" s="122">
        <v>42882.92</v>
      </c>
      <c r="L200" s="148" t="s">
        <v>14</v>
      </c>
      <c r="M200" s="149" t="s">
        <v>113</v>
      </c>
      <c r="N200" s="122">
        <v>42882.92</v>
      </c>
      <c r="O200" s="59">
        <v>46203</v>
      </c>
    </row>
    <row r="201" spans="2:15" s="3" customFormat="1" ht="29.25" customHeight="1" x14ac:dyDescent="0.2">
      <c r="B201" s="126">
        <v>131341502</v>
      </c>
      <c r="C201" s="171" t="s">
        <v>303</v>
      </c>
      <c r="D201" s="171" t="s">
        <v>304</v>
      </c>
      <c r="E201" s="201" t="s">
        <v>305</v>
      </c>
      <c r="F201" s="122">
        <v>109816.7</v>
      </c>
      <c r="G201" s="109" t="s">
        <v>11</v>
      </c>
      <c r="H201" s="172">
        <v>46153</v>
      </c>
      <c r="I201" s="122">
        <v>109816.7</v>
      </c>
      <c r="J201" s="58">
        <v>0</v>
      </c>
      <c r="K201" s="122">
        <v>109816.7</v>
      </c>
      <c r="L201" s="101" t="s">
        <v>306</v>
      </c>
      <c r="M201" s="56" t="s">
        <v>6</v>
      </c>
      <c r="N201" s="122">
        <v>109816.7</v>
      </c>
      <c r="O201" s="59">
        <v>46203</v>
      </c>
    </row>
    <row r="202" spans="2:15" s="3" customFormat="1" ht="38.25" customHeight="1" x14ac:dyDescent="0.2">
      <c r="B202" s="126">
        <v>131088317</v>
      </c>
      <c r="C202" s="171" t="s">
        <v>307</v>
      </c>
      <c r="D202" s="171" t="s">
        <v>308</v>
      </c>
      <c r="E202" s="201" t="s">
        <v>309</v>
      </c>
      <c r="F202" s="122">
        <v>1307200</v>
      </c>
      <c r="G202" s="109" t="s">
        <v>11</v>
      </c>
      <c r="H202" s="172">
        <v>46151</v>
      </c>
      <c r="I202" s="122">
        <v>1307200</v>
      </c>
      <c r="J202" s="58">
        <v>0</v>
      </c>
      <c r="K202" s="122">
        <v>1307200</v>
      </c>
      <c r="L202" s="101" t="s">
        <v>310</v>
      </c>
      <c r="M202" s="56" t="s">
        <v>18</v>
      </c>
      <c r="N202" s="122">
        <v>1307200</v>
      </c>
      <c r="O202" s="59">
        <v>46203</v>
      </c>
    </row>
    <row r="203" spans="2:15" s="3" customFormat="1" ht="38.25" customHeight="1" x14ac:dyDescent="0.2">
      <c r="B203" s="126">
        <v>101503939</v>
      </c>
      <c r="C203" s="171" t="s">
        <v>311</v>
      </c>
      <c r="D203" s="171" t="s">
        <v>167</v>
      </c>
      <c r="E203" s="201" t="s">
        <v>312</v>
      </c>
      <c r="F203" s="122">
        <v>3600</v>
      </c>
      <c r="G203" s="109" t="s">
        <v>11</v>
      </c>
      <c r="H203" s="172">
        <v>46154</v>
      </c>
      <c r="I203" s="122">
        <v>3600</v>
      </c>
      <c r="J203" s="58">
        <v>0</v>
      </c>
      <c r="K203" s="122">
        <v>3600</v>
      </c>
      <c r="L203" s="101" t="s">
        <v>140</v>
      </c>
      <c r="M203" s="56" t="s">
        <v>5</v>
      </c>
      <c r="N203" s="122">
        <v>3600</v>
      </c>
      <c r="O203" s="59">
        <v>46203</v>
      </c>
    </row>
    <row r="204" spans="2:15" s="3" customFormat="1" ht="29.25" customHeight="1" x14ac:dyDescent="0.2">
      <c r="B204" s="126">
        <v>101008067</v>
      </c>
      <c r="C204" s="171" t="s">
        <v>313</v>
      </c>
      <c r="D204" s="171" t="s">
        <v>142</v>
      </c>
      <c r="E204" s="201" t="s">
        <v>128</v>
      </c>
      <c r="F204" s="122">
        <v>44908.46</v>
      </c>
      <c r="G204" s="109" t="s">
        <v>11</v>
      </c>
      <c r="H204" s="172">
        <v>46149</v>
      </c>
      <c r="I204" s="122">
        <v>44908.46</v>
      </c>
      <c r="J204" s="58">
        <v>0</v>
      </c>
      <c r="K204" s="122">
        <v>44908.46</v>
      </c>
      <c r="L204" s="148" t="s">
        <v>14</v>
      </c>
      <c r="M204" s="149" t="s">
        <v>113</v>
      </c>
      <c r="N204" s="122">
        <v>44908.46</v>
      </c>
      <c r="O204" s="59">
        <v>46203</v>
      </c>
    </row>
    <row r="205" spans="2:15" s="3" customFormat="1" ht="29.25" customHeight="1" x14ac:dyDescent="0.2">
      <c r="B205" s="126">
        <v>101008067</v>
      </c>
      <c r="C205" s="171" t="s">
        <v>314</v>
      </c>
      <c r="D205" s="171" t="s">
        <v>142</v>
      </c>
      <c r="E205" s="201" t="s">
        <v>128</v>
      </c>
      <c r="F205" s="122">
        <v>9658.15</v>
      </c>
      <c r="G205" s="109" t="s">
        <v>11</v>
      </c>
      <c r="H205" s="172">
        <v>46143</v>
      </c>
      <c r="I205" s="122">
        <v>9658.15</v>
      </c>
      <c r="J205" s="58">
        <v>0</v>
      </c>
      <c r="K205" s="122">
        <v>9658.15</v>
      </c>
      <c r="L205" s="148" t="s">
        <v>14</v>
      </c>
      <c r="M205" s="149" t="s">
        <v>113</v>
      </c>
      <c r="N205" s="122">
        <v>9658.15</v>
      </c>
      <c r="O205" s="59">
        <v>46203</v>
      </c>
    </row>
    <row r="206" spans="2:15" s="3" customFormat="1" ht="29.25" customHeight="1" x14ac:dyDescent="0.2">
      <c r="B206" s="126">
        <v>101008067</v>
      </c>
      <c r="C206" s="171" t="s">
        <v>315</v>
      </c>
      <c r="D206" s="171" t="s">
        <v>142</v>
      </c>
      <c r="E206" s="201" t="s">
        <v>128</v>
      </c>
      <c r="F206" s="122">
        <v>9248.44</v>
      </c>
      <c r="G206" s="109" t="s">
        <v>11</v>
      </c>
      <c r="H206" s="172">
        <v>46149</v>
      </c>
      <c r="I206" s="122">
        <v>9248.44</v>
      </c>
      <c r="J206" s="58">
        <v>0</v>
      </c>
      <c r="K206" s="122">
        <v>9248.44</v>
      </c>
      <c r="L206" s="148" t="s">
        <v>14</v>
      </c>
      <c r="M206" s="149" t="s">
        <v>113</v>
      </c>
      <c r="N206" s="122">
        <v>9248.44</v>
      </c>
      <c r="O206" s="59">
        <v>46203</v>
      </c>
    </row>
    <row r="207" spans="2:15" s="3" customFormat="1" ht="29.25" customHeight="1" x14ac:dyDescent="0.2">
      <c r="B207" s="126">
        <v>101008067</v>
      </c>
      <c r="C207" s="171" t="s">
        <v>316</v>
      </c>
      <c r="D207" s="171" t="s">
        <v>142</v>
      </c>
      <c r="E207" s="201" t="s">
        <v>128</v>
      </c>
      <c r="F207" s="122">
        <v>11296.39</v>
      </c>
      <c r="G207" s="109" t="s">
        <v>11</v>
      </c>
      <c r="H207" s="172">
        <v>46153</v>
      </c>
      <c r="I207" s="122">
        <v>11296.39</v>
      </c>
      <c r="J207" s="58">
        <v>0</v>
      </c>
      <c r="K207" s="122">
        <v>11296.39</v>
      </c>
      <c r="L207" s="148" t="s">
        <v>14</v>
      </c>
      <c r="M207" s="149" t="s">
        <v>113</v>
      </c>
      <c r="N207" s="122">
        <v>11296.39</v>
      </c>
      <c r="O207" s="59">
        <v>46203</v>
      </c>
    </row>
    <row r="208" spans="2:15" s="3" customFormat="1" ht="29.25" customHeight="1" x14ac:dyDescent="0.2">
      <c r="B208" s="126">
        <v>101008067</v>
      </c>
      <c r="C208" s="171" t="s">
        <v>317</v>
      </c>
      <c r="D208" s="171" t="s">
        <v>142</v>
      </c>
      <c r="E208" s="201" t="s">
        <v>128</v>
      </c>
      <c r="F208" s="122">
        <v>9116.94</v>
      </c>
      <c r="G208" s="109" t="s">
        <v>11</v>
      </c>
      <c r="H208" s="172">
        <v>46157</v>
      </c>
      <c r="I208" s="122">
        <v>9116.94</v>
      </c>
      <c r="J208" s="58">
        <v>0</v>
      </c>
      <c r="K208" s="122">
        <v>9116.94</v>
      </c>
      <c r="L208" s="148" t="s">
        <v>14</v>
      </c>
      <c r="M208" s="149" t="s">
        <v>113</v>
      </c>
      <c r="N208" s="122">
        <v>9116.94</v>
      </c>
      <c r="O208" s="59">
        <v>46203</v>
      </c>
    </row>
    <row r="209" spans="2:15" s="3" customFormat="1" ht="29.25" customHeight="1" x14ac:dyDescent="0.2">
      <c r="B209" s="126">
        <v>101008067</v>
      </c>
      <c r="C209" s="171" t="s">
        <v>318</v>
      </c>
      <c r="D209" s="171" t="s">
        <v>142</v>
      </c>
      <c r="E209" s="201" t="s">
        <v>128</v>
      </c>
      <c r="F209" s="122">
        <v>4546.17</v>
      </c>
      <c r="G209" s="109" t="s">
        <v>11</v>
      </c>
      <c r="H209" s="172">
        <v>46154</v>
      </c>
      <c r="I209" s="122">
        <v>4546.17</v>
      </c>
      <c r="J209" s="58">
        <v>0</v>
      </c>
      <c r="K209" s="122">
        <v>4546.17</v>
      </c>
      <c r="L209" s="148" t="s">
        <v>14</v>
      </c>
      <c r="M209" s="149" t="s">
        <v>113</v>
      </c>
      <c r="N209" s="122">
        <v>4546.17</v>
      </c>
      <c r="O209" s="59">
        <v>46203</v>
      </c>
    </row>
    <row r="210" spans="2:15" s="3" customFormat="1" ht="29.25" customHeight="1" x14ac:dyDescent="0.2">
      <c r="B210" s="126">
        <v>101008067</v>
      </c>
      <c r="C210" s="171" t="s">
        <v>319</v>
      </c>
      <c r="D210" s="171" t="s">
        <v>142</v>
      </c>
      <c r="E210" s="201" t="s">
        <v>128</v>
      </c>
      <c r="F210" s="122">
        <v>11447.7</v>
      </c>
      <c r="G210" s="109" t="s">
        <v>11</v>
      </c>
      <c r="H210" s="172">
        <v>46153</v>
      </c>
      <c r="I210" s="122">
        <v>11447.7</v>
      </c>
      <c r="J210" s="58">
        <v>0</v>
      </c>
      <c r="K210" s="122">
        <v>11447.7</v>
      </c>
      <c r="L210" s="148" t="s">
        <v>14</v>
      </c>
      <c r="M210" s="149" t="s">
        <v>113</v>
      </c>
      <c r="N210" s="122">
        <v>11447.7</v>
      </c>
      <c r="O210" s="59">
        <v>46203</v>
      </c>
    </row>
    <row r="211" spans="2:15" s="3" customFormat="1" ht="29.25" customHeight="1" x14ac:dyDescent="0.2">
      <c r="B211" s="126">
        <v>101008067</v>
      </c>
      <c r="C211" s="171" t="s">
        <v>320</v>
      </c>
      <c r="D211" s="171" t="s">
        <v>142</v>
      </c>
      <c r="E211" s="201" t="s">
        <v>128</v>
      </c>
      <c r="F211" s="122">
        <v>9810.27</v>
      </c>
      <c r="G211" s="109" t="s">
        <v>11</v>
      </c>
      <c r="H211" s="172">
        <v>46153</v>
      </c>
      <c r="I211" s="122">
        <v>9810.27</v>
      </c>
      <c r="J211" s="58">
        <v>0</v>
      </c>
      <c r="K211" s="122">
        <v>9810.27</v>
      </c>
      <c r="L211" s="148" t="s">
        <v>14</v>
      </c>
      <c r="M211" s="149" t="s">
        <v>113</v>
      </c>
      <c r="N211" s="122">
        <v>9810.27</v>
      </c>
      <c r="O211" s="59">
        <v>46203</v>
      </c>
    </row>
    <row r="212" spans="2:15" s="3" customFormat="1" ht="29.25" customHeight="1" x14ac:dyDescent="0.2">
      <c r="B212" s="126">
        <v>101008067</v>
      </c>
      <c r="C212" s="171" t="s">
        <v>321</v>
      </c>
      <c r="D212" s="171" t="s">
        <v>142</v>
      </c>
      <c r="E212" s="201" t="s">
        <v>128</v>
      </c>
      <c r="F212" s="122">
        <v>13772.79</v>
      </c>
      <c r="G212" s="109" t="s">
        <v>11</v>
      </c>
      <c r="H212" s="172">
        <v>46156</v>
      </c>
      <c r="I212" s="122">
        <v>13772.79</v>
      </c>
      <c r="J212" s="58">
        <v>0</v>
      </c>
      <c r="K212" s="122">
        <v>13772.79</v>
      </c>
      <c r="L212" s="148" t="s">
        <v>14</v>
      </c>
      <c r="M212" s="149" t="s">
        <v>113</v>
      </c>
      <c r="N212" s="122">
        <v>13772.79</v>
      </c>
      <c r="O212" s="59">
        <v>46203</v>
      </c>
    </row>
    <row r="213" spans="2:15" s="3" customFormat="1" ht="29.25" customHeight="1" x14ac:dyDescent="0.2">
      <c r="B213" s="126">
        <v>101008067</v>
      </c>
      <c r="C213" s="171" t="s">
        <v>322</v>
      </c>
      <c r="D213" s="171" t="s">
        <v>142</v>
      </c>
      <c r="E213" s="201" t="s">
        <v>128</v>
      </c>
      <c r="F213" s="122">
        <v>8738.7999999999993</v>
      </c>
      <c r="G213" s="109" t="s">
        <v>11</v>
      </c>
      <c r="H213" s="172">
        <v>46157</v>
      </c>
      <c r="I213" s="122">
        <v>8738.7999999999993</v>
      </c>
      <c r="J213" s="58">
        <v>0</v>
      </c>
      <c r="K213" s="122">
        <v>8738.7999999999993</v>
      </c>
      <c r="L213" s="148" t="s">
        <v>14</v>
      </c>
      <c r="M213" s="149" t="s">
        <v>113</v>
      </c>
      <c r="N213" s="122">
        <v>8738.7999999999993</v>
      </c>
      <c r="O213" s="59">
        <v>46203</v>
      </c>
    </row>
    <row r="214" spans="2:15" s="3" customFormat="1" ht="29.25" customHeight="1" x14ac:dyDescent="0.2">
      <c r="B214" s="126">
        <v>101008067</v>
      </c>
      <c r="C214" s="171" t="s">
        <v>323</v>
      </c>
      <c r="D214" s="171" t="s">
        <v>142</v>
      </c>
      <c r="E214" s="201" t="s">
        <v>128</v>
      </c>
      <c r="F214" s="122">
        <v>10475.59</v>
      </c>
      <c r="G214" s="109" t="s">
        <v>11</v>
      </c>
      <c r="H214" s="172">
        <v>46156</v>
      </c>
      <c r="I214" s="122">
        <v>10475.59</v>
      </c>
      <c r="J214" s="58">
        <v>0</v>
      </c>
      <c r="K214" s="122">
        <v>10475.59</v>
      </c>
      <c r="L214" s="148" t="s">
        <v>14</v>
      </c>
      <c r="M214" s="149" t="s">
        <v>113</v>
      </c>
      <c r="N214" s="122">
        <v>10475.59</v>
      </c>
      <c r="O214" s="59">
        <v>46203</v>
      </c>
    </row>
    <row r="215" spans="2:15" s="3" customFormat="1" ht="29.25" customHeight="1" x14ac:dyDescent="0.2">
      <c r="B215" s="126">
        <v>132146255</v>
      </c>
      <c r="C215" s="171" t="s">
        <v>324</v>
      </c>
      <c r="D215" s="171" t="s">
        <v>325</v>
      </c>
      <c r="E215" s="205" t="s">
        <v>326</v>
      </c>
      <c r="F215" s="122">
        <v>97350</v>
      </c>
      <c r="G215" s="109" t="s">
        <v>11</v>
      </c>
      <c r="H215" s="172">
        <v>46154</v>
      </c>
      <c r="I215" s="122">
        <v>97350</v>
      </c>
      <c r="J215" s="58">
        <v>0</v>
      </c>
      <c r="K215" s="122">
        <v>97350</v>
      </c>
      <c r="L215" s="101" t="s">
        <v>327</v>
      </c>
      <c r="M215" s="56" t="s">
        <v>328</v>
      </c>
      <c r="N215" s="122">
        <v>97350</v>
      </c>
      <c r="O215" s="59">
        <v>46203</v>
      </c>
    </row>
    <row r="216" spans="2:15" s="3" customFormat="1" ht="29.25" customHeight="1" x14ac:dyDescent="0.2">
      <c r="B216" s="126">
        <v>132146255</v>
      </c>
      <c r="C216" s="171" t="s">
        <v>329</v>
      </c>
      <c r="D216" s="171" t="s">
        <v>325</v>
      </c>
      <c r="E216" s="205" t="s">
        <v>330</v>
      </c>
      <c r="F216" s="122">
        <v>88500</v>
      </c>
      <c r="G216" s="109" t="s">
        <v>11</v>
      </c>
      <c r="H216" s="172">
        <v>46154</v>
      </c>
      <c r="I216" s="122">
        <v>88500</v>
      </c>
      <c r="J216" s="58">
        <v>0</v>
      </c>
      <c r="K216" s="122">
        <v>88500</v>
      </c>
      <c r="L216" s="101" t="s">
        <v>327</v>
      </c>
      <c r="M216" s="56" t="s">
        <v>328</v>
      </c>
      <c r="N216" s="122">
        <v>88500</v>
      </c>
      <c r="O216" s="59">
        <v>46203</v>
      </c>
    </row>
    <row r="217" spans="2:15" s="3" customFormat="1" ht="29.25" customHeight="1" x14ac:dyDescent="0.2">
      <c r="B217" s="126">
        <v>131637884</v>
      </c>
      <c r="C217" s="171" t="s">
        <v>331</v>
      </c>
      <c r="D217" s="171" t="s">
        <v>332</v>
      </c>
      <c r="E217" s="201" t="s">
        <v>333</v>
      </c>
      <c r="F217" s="122">
        <v>53100</v>
      </c>
      <c r="G217" s="109" t="s">
        <v>11</v>
      </c>
      <c r="H217" s="172">
        <v>46157</v>
      </c>
      <c r="I217" s="122">
        <v>53100</v>
      </c>
      <c r="J217" s="58">
        <v>0</v>
      </c>
      <c r="K217" s="122">
        <v>53100</v>
      </c>
      <c r="L217" s="101" t="s">
        <v>334</v>
      </c>
      <c r="M217" s="56" t="s">
        <v>335</v>
      </c>
      <c r="N217" s="122">
        <v>53100</v>
      </c>
      <c r="O217" s="59">
        <v>46203</v>
      </c>
    </row>
    <row r="218" spans="2:15" s="3" customFormat="1" ht="29.25" customHeight="1" x14ac:dyDescent="0.2">
      <c r="B218" s="126">
        <v>131887031</v>
      </c>
      <c r="C218" s="171" t="s">
        <v>336</v>
      </c>
      <c r="D218" s="171" t="s">
        <v>337</v>
      </c>
      <c r="E218" s="205" t="s">
        <v>338</v>
      </c>
      <c r="F218" s="122">
        <v>650770</v>
      </c>
      <c r="G218" s="109" t="s">
        <v>11</v>
      </c>
      <c r="H218" s="172">
        <v>46157</v>
      </c>
      <c r="I218" s="122">
        <v>650770</v>
      </c>
      <c r="J218" s="58">
        <v>0</v>
      </c>
      <c r="K218" s="122">
        <v>650770</v>
      </c>
      <c r="L218" s="101" t="s">
        <v>339</v>
      </c>
      <c r="M218" s="56" t="s">
        <v>7</v>
      </c>
      <c r="N218" s="122">
        <v>650770</v>
      </c>
      <c r="O218" s="59">
        <v>46203</v>
      </c>
    </row>
    <row r="219" spans="2:15" s="3" customFormat="1" ht="29.25" customHeight="1" x14ac:dyDescent="0.2">
      <c r="B219" s="126">
        <v>131761569</v>
      </c>
      <c r="C219" s="171" t="s">
        <v>340</v>
      </c>
      <c r="D219" s="171" t="s">
        <v>341</v>
      </c>
      <c r="E219" s="205" t="s">
        <v>342</v>
      </c>
      <c r="F219" s="122">
        <v>6000.01</v>
      </c>
      <c r="G219" s="109" t="s">
        <v>11</v>
      </c>
      <c r="H219" s="172">
        <v>46160</v>
      </c>
      <c r="I219" s="122">
        <v>6000.01</v>
      </c>
      <c r="J219" s="58">
        <v>0</v>
      </c>
      <c r="K219" s="122">
        <v>6000.01</v>
      </c>
      <c r="L219" s="162" t="s">
        <v>343</v>
      </c>
      <c r="M219" s="174" t="s">
        <v>344</v>
      </c>
      <c r="N219" s="122">
        <v>6000.01</v>
      </c>
      <c r="O219" s="59">
        <v>46203</v>
      </c>
    </row>
    <row r="220" spans="2:15" s="3" customFormat="1" ht="29.25" customHeight="1" x14ac:dyDescent="0.2">
      <c r="B220" s="126">
        <v>131475825</v>
      </c>
      <c r="C220" s="171" t="s">
        <v>345</v>
      </c>
      <c r="D220" s="171" t="s">
        <v>346</v>
      </c>
      <c r="E220" s="205" t="s">
        <v>347</v>
      </c>
      <c r="F220" s="122">
        <v>23600</v>
      </c>
      <c r="G220" s="109" t="s">
        <v>11</v>
      </c>
      <c r="H220" s="172">
        <v>46157</v>
      </c>
      <c r="I220" s="122">
        <v>23600</v>
      </c>
      <c r="J220" s="58">
        <v>0</v>
      </c>
      <c r="K220" s="122">
        <v>23600</v>
      </c>
      <c r="L220" s="101" t="s">
        <v>348</v>
      </c>
      <c r="M220" s="174" t="s">
        <v>8</v>
      </c>
      <c r="N220" s="122">
        <v>23600</v>
      </c>
      <c r="O220" s="59">
        <v>46203</v>
      </c>
    </row>
    <row r="221" spans="2:15" s="3" customFormat="1" ht="45.75" customHeight="1" x14ac:dyDescent="0.2">
      <c r="B221" s="126">
        <v>131116622</v>
      </c>
      <c r="C221" s="171" t="s">
        <v>349</v>
      </c>
      <c r="D221" s="171" t="s">
        <v>350</v>
      </c>
      <c r="E221" s="205" t="s">
        <v>351</v>
      </c>
      <c r="F221" s="122">
        <v>23548</v>
      </c>
      <c r="G221" s="109" t="s">
        <v>11</v>
      </c>
      <c r="H221" s="172">
        <v>46161</v>
      </c>
      <c r="I221" s="122">
        <v>23548</v>
      </c>
      <c r="J221" s="58">
        <v>0</v>
      </c>
      <c r="K221" s="122">
        <v>23548</v>
      </c>
      <c r="L221" s="101" t="s">
        <v>140</v>
      </c>
      <c r="M221" s="56" t="s">
        <v>5</v>
      </c>
      <c r="N221" s="122">
        <v>23548</v>
      </c>
      <c r="O221" s="59">
        <v>46203</v>
      </c>
    </row>
    <row r="222" spans="2:15" s="3" customFormat="1" ht="38.25" customHeight="1" x14ac:dyDescent="0.2">
      <c r="B222" s="126">
        <v>101196017</v>
      </c>
      <c r="C222" s="171" t="s">
        <v>352</v>
      </c>
      <c r="D222" s="171" t="s">
        <v>353</v>
      </c>
      <c r="E222" s="201" t="s">
        <v>354</v>
      </c>
      <c r="F222" s="122">
        <v>129351.6</v>
      </c>
      <c r="G222" s="109" t="s">
        <v>11</v>
      </c>
      <c r="H222" s="172">
        <v>46163</v>
      </c>
      <c r="I222" s="122">
        <v>129351.6</v>
      </c>
      <c r="J222" s="58">
        <v>0</v>
      </c>
      <c r="K222" s="122">
        <v>129351.6</v>
      </c>
      <c r="L222" s="7" t="s">
        <v>355</v>
      </c>
      <c r="M222" s="56" t="s">
        <v>356</v>
      </c>
      <c r="N222" s="122">
        <v>129351.6</v>
      </c>
      <c r="O222" s="59">
        <v>46203</v>
      </c>
    </row>
    <row r="223" spans="2:15" s="3" customFormat="1" ht="44.25" customHeight="1" x14ac:dyDescent="0.2">
      <c r="B223" s="126">
        <v>131341502</v>
      </c>
      <c r="C223" s="171" t="s">
        <v>357</v>
      </c>
      <c r="D223" s="171" t="s">
        <v>304</v>
      </c>
      <c r="E223" s="205" t="s">
        <v>358</v>
      </c>
      <c r="F223" s="122">
        <v>1646.1</v>
      </c>
      <c r="G223" s="109" t="s">
        <v>11</v>
      </c>
      <c r="H223" s="172">
        <v>46163</v>
      </c>
      <c r="I223" s="122">
        <v>1646.1</v>
      </c>
      <c r="J223" s="58">
        <v>0</v>
      </c>
      <c r="K223" s="122">
        <v>1646.1</v>
      </c>
      <c r="L223" s="101" t="s">
        <v>359</v>
      </c>
      <c r="M223" s="162" t="s">
        <v>360</v>
      </c>
      <c r="N223" s="122">
        <v>1646.1</v>
      </c>
      <c r="O223" s="59">
        <v>46203</v>
      </c>
    </row>
    <row r="224" spans="2:15" s="3" customFormat="1" ht="29.25" customHeight="1" x14ac:dyDescent="0.2">
      <c r="B224" s="126">
        <v>132074076</v>
      </c>
      <c r="C224" s="171" t="s">
        <v>361</v>
      </c>
      <c r="D224" s="171" t="s">
        <v>294</v>
      </c>
      <c r="E224" s="201" t="s">
        <v>295</v>
      </c>
      <c r="F224" s="122">
        <v>18290</v>
      </c>
      <c r="G224" s="109" t="s">
        <v>11</v>
      </c>
      <c r="H224" s="172">
        <v>46161</v>
      </c>
      <c r="I224" s="122">
        <v>18290</v>
      </c>
      <c r="J224" s="58">
        <v>0</v>
      </c>
      <c r="K224" s="122">
        <v>18290</v>
      </c>
      <c r="L224" s="101" t="s">
        <v>296</v>
      </c>
      <c r="M224" s="174" t="s">
        <v>297</v>
      </c>
      <c r="N224" s="122">
        <v>18290</v>
      </c>
      <c r="O224" s="59">
        <v>46203</v>
      </c>
    </row>
    <row r="225" spans="2:15" s="3" customFormat="1" ht="29.25" customHeight="1" x14ac:dyDescent="0.2">
      <c r="B225" s="126">
        <v>130297118</v>
      </c>
      <c r="C225" s="171" t="s">
        <v>362</v>
      </c>
      <c r="D225" s="171" t="s">
        <v>363</v>
      </c>
      <c r="E225" s="201" t="s">
        <v>364</v>
      </c>
      <c r="F225" s="122">
        <v>11475.5</v>
      </c>
      <c r="G225" s="109" t="s">
        <v>11</v>
      </c>
      <c r="H225" s="172">
        <v>46164</v>
      </c>
      <c r="I225" s="122">
        <v>11475.5</v>
      </c>
      <c r="J225" s="58">
        <v>0</v>
      </c>
      <c r="K225" s="122">
        <v>11475.5</v>
      </c>
      <c r="L225" s="101" t="s">
        <v>365</v>
      </c>
      <c r="M225" s="56" t="s">
        <v>366</v>
      </c>
      <c r="N225" s="122">
        <v>11475.5</v>
      </c>
      <c r="O225" s="59">
        <v>46203</v>
      </c>
    </row>
    <row r="226" spans="2:15" s="3" customFormat="1" ht="38.25" customHeight="1" x14ac:dyDescent="0.2">
      <c r="B226" s="126">
        <v>101503939</v>
      </c>
      <c r="C226" s="171" t="s">
        <v>367</v>
      </c>
      <c r="D226" s="171" t="s">
        <v>167</v>
      </c>
      <c r="E226" s="201" t="s">
        <v>368</v>
      </c>
      <c r="F226" s="122">
        <v>13500</v>
      </c>
      <c r="G226" s="109" t="s">
        <v>11</v>
      </c>
      <c r="H226" s="172">
        <v>46153</v>
      </c>
      <c r="I226" s="122">
        <v>13500</v>
      </c>
      <c r="J226" s="58">
        <v>0</v>
      </c>
      <c r="K226" s="122">
        <v>13500</v>
      </c>
      <c r="L226" s="101" t="s">
        <v>140</v>
      </c>
      <c r="M226" s="56" t="s">
        <v>5</v>
      </c>
      <c r="N226" s="122">
        <v>13500</v>
      </c>
      <c r="O226" s="59">
        <v>46203</v>
      </c>
    </row>
    <row r="227" spans="2:15" s="3" customFormat="1" ht="38.25" customHeight="1" x14ac:dyDescent="0.2">
      <c r="B227" s="126">
        <v>101503939</v>
      </c>
      <c r="C227" s="171" t="s">
        <v>369</v>
      </c>
      <c r="D227" s="171" t="s">
        <v>167</v>
      </c>
      <c r="E227" s="201" t="s">
        <v>312</v>
      </c>
      <c r="F227" s="122">
        <v>3420</v>
      </c>
      <c r="G227" s="109" t="s">
        <v>11</v>
      </c>
      <c r="H227" s="172">
        <v>46167</v>
      </c>
      <c r="I227" s="122">
        <v>3420</v>
      </c>
      <c r="J227" s="58">
        <v>0</v>
      </c>
      <c r="K227" s="122">
        <v>3420</v>
      </c>
      <c r="L227" s="101" t="s">
        <v>140</v>
      </c>
      <c r="M227" s="56" t="s">
        <v>5</v>
      </c>
      <c r="N227" s="122">
        <v>3420</v>
      </c>
      <c r="O227" s="59">
        <v>46203</v>
      </c>
    </row>
    <row r="228" spans="2:15" s="3" customFormat="1" ht="38.25" customHeight="1" x14ac:dyDescent="0.2">
      <c r="B228" s="126">
        <v>132074076</v>
      </c>
      <c r="C228" s="171" t="s">
        <v>370</v>
      </c>
      <c r="D228" s="171" t="s">
        <v>294</v>
      </c>
      <c r="E228" s="201" t="s">
        <v>295</v>
      </c>
      <c r="F228" s="122">
        <v>25960</v>
      </c>
      <c r="G228" s="109" t="s">
        <v>11</v>
      </c>
      <c r="H228" s="172">
        <v>46167</v>
      </c>
      <c r="I228" s="122">
        <v>25960</v>
      </c>
      <c r="J228" s="58">
        <v>0</v>
      </c>
      <c r="K228" s="122">
        <v>25960</v>
      </c>
      <c r="L228" s="101" t="s">
        <v>296</v>
      </c>
      <c r="M228" s="174" t="s">
        <v>297</v>
      </c>
      <c r="N228" s="122">
        <v>25960</v>
      </c>
      <c r="O228" s="59">
        <v>46203</v>
      </c>
    </row>
    <row r="229" spans="2:15" s="3" customFormat="1" ht="38.25" customHeight="1" x14ac:dyDescent="0.2">
      <c r="B229" s="126">
        <v>130785211</v>
      </c>
      <c r="C229" s="171" t="s">
        <v>329</v>
      </c>
      <c r="D229" s="171" t="s">
        <v>371</v>
      </c>
      <c r="E229" s="201" t="s">
        <v>372</v>
      </c>
      <c r="F229" s="122">
        <v>97262</v>
      </c>
      <c r="G229" s="109" t="s">
        <v>11</v>
      </c>
      <c r="H229" s="172">
        <v>46168</v>
      </c>
      <c r="I229" s="122">
        <v>97262</v>
      </c>
      <c r="J229" s="58">
        <v>0</v>
      </c>
      <c r="K229" s="122">
        <v>97262</v>
      </c>
      <c r="L229" s="101" t="s">
        <v>327</v>
      </c>
      <c r="M229" s="56" t="s">
        <v>328</v>
      </c>
      <c r="N229" s="122">
        <v>97262</v>
      </c>
      <c r="O229" s="59">
        <v>46203</v>
      </c>
    </row>
    <row r="230" spans="2:15" s="3" customFormat="1" ht="38.25" customHeight="1" x14ac:dyDescent="0.2">
      <c r="B230" s="126">
        <v>401005107</v>
      </c>
      <c r="C230" s="171" t="s">
        <v>373</v>
      </c>
      <c r="D230" s="171" t="s">
        <v>374</v>
      </c>
      <c r="E230" s="201" t="s">
        <v>375</v>
      </c>
      <c r="F230" s="122">
        <v>350000</v>
      </c>
      <c r="G230" s="109" t="s">
        <v>11</v>
      </c>
      <c r="H230" s="172">
        <v>46161</v>
      </c>
      <c r="I230" s="122">
        <v>350000</v>
      </c>
      <c r="J230" s="58">
        <v>0</v>
      </c>
      <c r="K230" s="122">
        <v>350000</v>
      </c>
      <c r="L230" s="101" t="s">
        <v>376</v>
      </c>
      <c r="M230" s="56" t="s">
        <v>5</v>
      </c>
      <c r="N230" s="122">
        <v>350000</v>
      </c>
      <c r="O230" s="59">
        <v>46203</v>
      </c>
    </row>
    <row r="231" spans="2:15" s="3" customFormat="1" ht="38.25" customHeight="1" x14ac:dyDescent="0.2">
      <c r="B231" s="126">
        <v>101018941</v>
      </c>
      <c r="C231" s="171" t="s">
        <v>377</v>
      </c>
      <c r="D231" s="171" t="s">
        <v>378</v>
      </c>
      <c r="E231" s="201" t="s">
        <v>128</v>
      </c>
      <c r="F231" s="122">
        <v>23208.37</v>
      </c>
      <c r="G231" s="109" t="s">
        <v>11</v>
      </c>
      <c r="H231" s="172">
        <v>46153</v>
      </c>
      <c r="I231" s="122">
        <v>23208.37</v>
      </c>
      <c r="J231" s="58">
        <v>0</v>
      </c>
      <c r="K231" s="122">
        <v>23208.37</v>
      </c>
      <c r="L231" s="148" t="s">
        <v>14</v>
      </c>
      <c r="M231" s="149" t="s">
        <v>113</v>
      </c>
      <c r="N231" s="122">
        <v>23208.37</v>
      </c>
      <c r="O231" s="59">
        <v>46203</v>
      </c>
    </row>
    <row r="232" spans="2:15" s="3" customFormat="1" ht="38.25" customHeight="1" x14ac:dyDescent="0.2">
      <c r="B232" s="120">
        <v>101503939</v>
      </c>
      <c r="C232" s="143" t="s">
        <v>379</v>
      </c>
      <c r="D232" s="128" t="s">
        <v>167</v>
      </c>
      <c r="E232" s="201" t="s">
        <v>368</v>
      </c>
      <c r="F232" s="122">
        <v>13500</v>
      </c>
      <c r="G232" s="109" t="s">
        <v>11</v>
      </c>
      <c r="H232" s="147">
        <v>46171</v>
      </c>
      <c r="I232" s="122">
        <v>13500</v>
      </c>
      <c r="J232" s="58">
        <v>0</v>
      </c>
      <c r="K232" s="122">
        <v>13500</v>
      </c>
      <c r="L232" s="101" t="s">
        <v>140</v>
      </c>
      <c r="M232" s="56" t="s">
        <v>380</v>
      </c>
      <c r="N232" s="122">
        <v>13500</v>
      </c>
      <c r="O232" s="59">
        <v>46203</v>
      </c>
    </row>
    <row r="233" spans="2:15" s="3" customFormat="1" ht="38.25" customHeight="1" x14ac:dyDescent="0.2">
      <c r="B233" s="150">
        <v>130989362</v>
      </c>
      <c r="C233" s="92" t="s">
        <v>381</v>
      </c>
      <c r="D233" s="92" t="s">
        <v>382</v>
      </c>
      <c r="E233" s="201" t="s">
        <v>383</v>
      </c>
      <c r="F233" s="137">
        <v>71862</v>
      </c>
      <c r="G233" s="109" t="s">
        <v>11</v>
      </c>
      <c r="H233" s="147">
        <v>46171</v>
      </c>
      <c r="I233" s="137">
        <v>71862</v>
      </c>
      <c r="J233" s="58">
        <v>0</v>
      </c>
      <c r="K233" s="137">
        <v>71862</v>
      </c>
      <c r="L233" s="62" t="s">
        <v>327</v>
      </c>
      <c r="M233" s="54" t="s">
        <v>328</v>
      </c>
      <c r="N233" s="137">
        <v>71862</v>
      </c>
      <c r="O233" s="59">
        <v>46203</v>
      </c>
    </row>
    <row r="234" spans="2:15" s="3" customFormat="1" ht="27" customHeight="1" x14ac:dyDescent="0.2">
      <c r="B234" s="175">
        <v>131848712</v>
      </c>
      <c r="C234" s="92" t="s">
        <v>384</v>
      </c>
      <c r="D234" s="92" t="s">
        <v>385</v>
      </c>
      <c r="E234" s="201" t="s">
        <v>386</v>
      </c>
      <c r="F234" s="137">
        <v>745737.79</v>
      </c>
      <c r="G234" s="109" t="s">
        <v>11</v>
      </c>
      <c r="H234" s="172">
        <v>46171</v>
      </c>
      <c r="I234" s="137">
        <v>745737.79</v>
      </c>
      <c r="J234" s="58">
        <v>0</v>
      </c>
      <c r="K234" s="137">
        <v>745737.79</v>
      </c>
      <c r="L234" s="62" t="s">
        <v>387</v>
      </c>
      <c r="M234" s="54" t="s">
        <v>388</v>
      </c>
      <c r="N234" s="137">
        <v>745737.79</v>
      </c>
      <c r="O234" s="59">
        <v>46203</v>
      </c>
    </row>
    <row r="235" spans="2:15" s="3" customFormat="1" ht="38.25" customHeight="1" x14ac:dyDescent="0.2">
      <c r="B235" s="169">
        <v>131972748</v>
      </c>
      <c r="C235" s="143" t="s">
        <v>389</v>
      </c>
      <c r="D235" s="143" t="s">
        <v>390</v>
      </c>
      <c r="E235" s="201" t="s">
        <v>391</v>
      </c>
      <c r="F235" s="137">
        <v>117599.97</v>
      </c>
      <c r="G235" s="109" t="s">
        <v>11</v>
      </c>
      <c r="H235" s="172">
        <v>46167</v>
      </c>
      <c r="I235" s="137">
        <v>117599.97</v>
      </c>
      <c r="J235" s="58">
        <v>0</v>
      </c>
      <c r="K235" s="137">
        <v>117599.97</v>
      </c>
      <c r="L235" s="101" t="s">
        <v>392</v>
      </c>
      <c r="M235" s="56" t="s">
        <v>393</v>
      </c>
      <c r="N235" s="137">
        <v>117599.97</v>
      </c>
      <c r="O235" s="59">
        <v>46203</v>
      </c>
    </row>
    <row r="236" spans="2:15" s="3" customFormat="1" ht="29.25" customHeight="1" x14ac:dyDescent="0.2">
      <c r="B236" s="175">
        <v>131354238</v>
      </c>
      <c r="C236" s="92" t="s">
        <v>394</v>
      </c>
      <c r="D236" s="92" t="s">
        <v>395</v>
      </c>
      <c r="E236" s="204" t="s">
        <v>396</v>
      </c>
      <c r="F236" s="176">
        <v>76700</v>
      </c>
      <c r="G236" s="109" t="s">
        <v>11</v>
      </c>
      <c r="H236" s="147">
        <v>46170</v>
      </c>
      <c r="I236" s="176">
        <v>76700</v>
      </c>
      <c r="J236" s="58">
        <v>0</v>
      </c>
      <c r="K236" s="176">
        <v>76700</v>
      </c>
      <c r="L236" s="101" t="s">
        <v>397</v>
      </c>
      <c r="M236" s="56" t="s">
        <v>398</v>
      </c>
      <c r="N236" s="176">
        <v>76700</v>
      </c>
      <c r="O236" s="59">
        <v>46203</v>
      </c>
    </row>
    <row r="237" spans="2:15" s="3" customFormat="1" ht="29.25" customHeight="1" x14ac:dyDescent="0.2">
      <c r="B237" s="175">
        <v>132312262</v>
      </c>
      <c r="C237" s="92" t="s">
        <v>399</v>
      </c>
      <c r="D237" s="92" t="s">
        <v>400</v>
      </c>
      <c r="E237" s="204" t="s">
        <v>401</v>
      </c>
      <c r="F237" s="176">
        <v>147500</v>
      </c>
      <c r="G237" s="109" t="s">
        <v>11</v>
      </c>
      <c r="H237" s="147">
        <v>46163</v>
      </c>
      <c r="I237" s="176">
        <v>147500</v>
      </c>
      <c r="J237" s="58">
        <v>0</v>
      </c>
      <c r="K237" s="176">
        <v>147500</v>
      </c>
      <c r="L237" s="101" t="s">
        <v>397</v>
      </c>
      <c r="M237" s="56" t="s">
        <v>398</v>
      </c>
      <c r="N237" s="176">
        <v>147500</v>
      </c>
      <c r="O237" s="59">
        <v>46203</v>
      </c>
    </row>
    <row r="238" spans="2:15" s="3" customFormat="1" ht="29.25" customHeight="1" x14ac:dyDescent="0.2">
      <c r="B238" s="175">
        <v>101008067</v>
      </c>
      <c r="C238" s="92" t="s">
        <v>402</v>
      </c>
      <c r="D238" s="143" t="s">
        <v>142</v>
      </c>
      <c r="E238" s="201" t="s">
        <v>255</v>
      </c>
      <c r="F238" s="176">
        <v>39141.919999999998</v>
      </c>
      <c r="G238" s="109" t="s">
        <v>11</v>
      </c>
      <c r="H238" s="147">
        <v>46169</v>
      </c>
      <c r="I238" s="176">
        <v>39141.919999999998</v>
      </c>
      <c r="J238" s="58">
        <v>0</v>
      </c>
      <c r="K238" s="176">
        <v>39141.919999999998</v>
      </c>
      <c r="L238" s="148" t="s">
        <v>14</v>
      </c>
      <c r="M238" s="149" t="s">
        <v>113</v>
      </c>
      <c r="N238" s="176">
        <v>39141.919999999998</v>
      </c>
      <c r="O238" s="59">
        <v>46203</v>
      </c>
    </row>
    <row r="239" spans="2:15" s="3" customFormat="1" ht="29.25" customHeight="1" x14ac:dyDescent="0.2">
      <c r="B239" s="175">
        <v>101008172</v>
      </c>
      <c r="C239" s="92" t="s">
        <v>403</v>
      </c>
      <c r="D239" s="143" t="s">
        <v>236</v>
      </c>
      <c r="E239" s="201" t="s">
        <v>404</v>
      </c>
      <c r="F239" s="176">
        <v>200000</v>
      </c>
      <c r="G239" s="109" t="s">
        <v>11</v>
      </c>
      <c r="H239" s="147">
        <v>46150</v>
      </c>
      <c r="I239" s="176">
        <v>200000</v>
      </c>
      <c r="J239" s="58"/>
      <c r="K239" s="176">
        <v>100000</v>
      </c>
      <c r="L239" s="159" t="s">
        <v>61</v>
      </c>
      <c r="M239" s="149" t="s">
        <v>148</v>
      </c>
      <c r="N239" s="176">
        <v>100000</v>
      </c>
      <c r="O239" s="59">
        <v>46203</v>
      </c>
    </row>
    <row r="240" spans="2:15" s="3" customFormat="1" ht="29.25" customHeight="1" x14ac:dyDescent="0.2">
      <c r="B240" s="175"/>
      <c r="C240" s="92"/>
      <c r="D240" s="143"/>
      <c r="E240" s="201"/>
      <c r="F240" s="176"/>
      <c r="G240" s="109"/>
      <c r="H240" s="147"/>
      <c r="I240" s="176"/>
      <c r="J240" s="58"/>
      <c r="K240" s="176">
        <v>100000</v>
      </c>
      <c r="L240" s="159" t="s">
        <v>57</v>
      </c>
      <c r="M240" s="149" t="s">
        <v>149</v>
      </c>
      <c r="N240" s="176">
        <v>100000</v>
      </c>
      <c r="O240" s="59">
        <v>46203</v>
      </c>
    </row>
    <row r="241" spans="2:15" s="3" customFormat="1" ht="29.25" customHeight="1" x14ac:dyDescent="0.25">
      <c r="B241" s="175"/>
      <c r="C241" s="92"/>
      <c r="D241" s="143"/>
      <c r="E241" s="97" t="s">
        <v>405</v>
      </c>
      <c r="F241" s="170">
        <f>SUM(F183:F239)</f>
        <v>6467496.0199999986</v>
      </c>
      <c r="G241" s="113"/>
      <c r="H241" s="147"/>
      <c r="I241" s="177">
        <f>SUM(I183:I239)</f>
        <v>6467496.0199999986</v>
      </c>
      <c r="J241" s="113"/>
      <c r="K241" s="177">
        <f>SUM(K183:K240)</f>
        <v>6467496.0199999986</v>
      </c>
      <c r="L241" s="113"/>
      <c r="M241" s="113"/>
      <c r="N241" s="177">
        <f>SUM(N183:N240)</f>
        <v>6467496.0199999986</v>
      </c>
      <c r="O241" s="59"/>
    </row>
    <row r="242" spans="2:15" s="3" customFormat="1" ht="29.25" customHeight="1" x14ac:dyDescent="0.25">
      <c r="B242" s="124"/>
      <c r="C242" s="99"/>
      <c r="D242" s="99"/>
      <c r="E242" s="97"/>
      <c r="F242" s="113"/>
      <c r="G242" s="113"/>
      <c r="H242" s="113"/>
      <c r="I242" s="113"/>
      <c r="J242" s="113"/>
      <c r="K242" s="113"/>
      <c r="L242" s="113"/>
      <c r="M242" s="113"/>
      <c r="N242" s="113"/>
      <c r="O242" s="59"/>
    </row>
    <row r="243" spans="2:15" s="3" customFormat="1" ht="29.25" customHeight="1" x14ac:dyDescent="0.25">
      <c r="B243" s="124"/>
      <c r="C243" s="99"/>
      <c r="D243" s="99"/>
      <c r="E243" s="131" t="s">
        <v>406</v>
      </c>
      <c r="F243" s="113">
        <f>+F17+F51+F54+F57+F61+F65+F69+F73+F77+F81+F86+F91+F103+F129+F242+F179+F241</f>
        <v>27798981.539999999</v>
      </c>
      <c r="G243" s="113"/>
      <c r="H243" s="113"/>
      <c r="I243" s="113">
        <f>+I17+I51+I54+I57+I61+I65+I69+I73+I77+I81+I86+I91+I103+I129+I179+I241</f>
        <v>27798981.539999999</v>
      </c>
      <c r="J243" s="113"/>
      <c r="K243" s="113">
        <f>+K17+K51+K54+K57+K61+K65+F69+K73+K77+K81+K86+K91+K103+K129+K179+K241</f>
        <v>27798981.539999999</v>
      </c>
      <c r="L243" s="113"/>
      <c r="M243" s="113"/>
      <c r="N243" s="113">
        <f>+N17+N51+N54+N57+N61+N65+N69+N73+N77+N81+N86+N91+N103+N129+N179+N241</f>
        <v>27798981.539999999</v>
      </c>
      <c r="O243" s="59"/>
    </row>
    <row r="244" spans="2:15" s="3" customFormat="1" ht="29.25" customHeight="1" x14ac:dyDescent="0.2">
      <c r="B244" s="178"/>
      <c r="C244" s="179"/>
      <c r="D244" s="179"/>
      <c r="E244" s="180"/>
      <c r="F244" s="181"/>
      <c r="H244" s="180"/>
      <c r="I244" s="182"/>
      <c r="J244" s="182"/>
      <c r="K244" s="182"/>
      <c r="L244" s="183"/>
      <c r="M244" s="184"/>
      <c r="O244" s="77"/>
    </row>
    <row r="245" spans="2:15" ht="29.25" customHeight="1" x14ac:dyDescent="0.25">
      <c r="B245" s="185"/>
      <c r="C245" s="15"/>
      <c r="D245" s="15"/>
      <c r="F245" s="186"/>
      <c r="G245" s="186"/>
      <c r="H245" s="186"/>
      <c r="I245" s="186"/>
      <c r="J245" s="186"/>
      <c r="K245" s="186" t="s">
        <v>3</v>
      </c>
    </row>
    <row r="246" spans="2:15" ht="29.25" customHeight="1" x14ac:dyDescent="0.25">
      <c r="B246" s="209"/>
      <c r="C246" s="209"/>
      <c r="D246" s="187"/>
      <c r="E246" s="187"/>
      <c r="F246" s="188"/>
      <c r="G246" s="188"/>
      <c r="H246" s="187"/>
      <c r="I246" s="189"/>
      <c r="J246" s="189"/>
      <c r="K246" s="189"/>
    </row>
    <row r="247" spans="2:15" ht="29.25" customHeight="1" x14ac:dyDescent="0.25">
      <c r="B247" s="210" t="s">
        <v>407</v>
      </c>
      <c r="C247" s="210"/>
      <c r="D247" s="190"/>
      <c r="E247" s="211" t="s">
        <v>408</v>
      </c>
      <c r="F247" s="211"/>
      <c r="G247" s="191"/>
      <c r="H247" s="192"/>
      <c r="I247" s="211" t="s">
        <v>409</v>
      </c>
      <c r="J247" s="211"/>
      <c r="K247" s="211"/>
      <c r="L247" s="24"/>
      <c r="M247" s="212" t="s">
        <v>410</v>
      </c>
      <c r="N247" s="212"/>
    </row>
    <row r="248" spans="2:15" ht="25.5" customHeight="1" x14ac:dyDescent="0.25">
      <c r="B248" s="213" t="s">
        <v>411</v>
      </c>
      <c r="C248" s="213"/>
      <c r="D248" s="5"/>
      <c r="E248" s="213" t="s">
        <v>411</v>
      </c>
      <c r="F248" s="213"/>
      <c r="G248" s="193"/>
      <c r="H248" s="194"/>
      <c r="I248" s="214" t="s">
        <v>412</v>
      </c>
      <c r="J248" s="214"/>
      <c r="K248" s="214"/>
      <c r="L248" s="24"/>
      <c r="M248" s="214" t="s">
        <v>413</v>
      </c>
      <c r="N248" s="214"/>
    </row>
    <row r="249" spans="2:15" ht="24.75" customHeight="1" x14ac:dyDescent="0.25">
      <c r="B249" s="215" t="s">
        <v>414</v>
      </c>
      <c r="C249" s="215"/>
      <c r="D249" s="5"/>
      <c r="E249" s="214" t="s">
        <v>415</v>
      </c>
      <c r="F249" s="214"/>
      <c r="G249" s="193"/>
      <c r="H249" s="195"/>
      <c r="I249" s="214" t="s">
        <v>415</v>
      </c>
      <c r="J249" s="214"/>
      <c r="K249" s="214"/>
      <c r="L249" s="24"/>
      <c r="M249" s="214" t="s">
        <v>416</v>
      </c>
      <c r="N249" s="214"/>
    </row>
    <row r="251" spans="2:15" ht="29.25" customHeight="1" x14ac:dyDescent="0.25">
      <c r="D251" s="196"/>
    </row>
  </sheetData>
  <mergeCells count="16">
    <mergeCell ref="B248:C248"/>
    <mergeCell ref="E248:F248"/>
    <mergeCell ref="I248:K248"/>
    <mergeCell ref="M248:N248"/>
    <mergeCell ref="B249:C249"/>
    <mergeCell ref="E249:F249"/>
    <mergeCell ref="I249:K249"/>
    <mergeCell ref="M249:N249"/>
    <mergeCell ref="C4:O4"/>
    <mergeCell ref="C5:O5"/>
    <mergeCell ref="C59:D59"/>
    <mergeCell ref="B246:C246"/>
    <mergeCell ref="B247:C247"/>
    <mergeCell ref="E247:F247"/>
    <mergeCell ref="I247:K247"/>
    <mergeCell ref="M247:N247"/>
  </mergeCells>
  <phoneticPr fontId="42" type="noConversion"/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5</xdr:col>
                <xdr:colOff>628650</xdr:colOff>
                <xdr:row>0</xdr:row>
                <xdr:rowOff>180975</xdr:rowOff>
              </from>
              <to>
                <xdr:col>6</xdr:col>
                <xdr:colOff>542925</xdr:colOff>
                <xdr:row>2</xdr:row>
                <xdr:rowOff>352425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2026-06-12T15:20:08Z</cp:lastPrinted>
  <dcterms:created xsi:type="dcterms:W3CDTF">2007-03-20T14:00:55Z</dcterms:created>
  <dcterms:modified xsi:type="dcterms:W3CDTF">2026-06-15T20:15:07Z</dcterms:modified>
</cp:coreProperties>
</file>