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4\11 Noviembre\"/>
    </mc:Choice>
  </mc:AlternateContent>
  <xr:revisionPtr revIDLastSave="0" documentId="13_ncr:1_{DEE6D90E-2273-440A-A1B7-20D18D5D70B6}" xr6:coauthVersionLast="47" xr6:coauthVersionMax="47" xr10:uidLastSave="{00000000-0000-0000-0000-000000000000}"/>
  <bookViews>
    <workbookView xWindow="-120" yWindow="-120" windowWidth="38640" windowHeight="21240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</sheets>
  <definedNames>
    <definedName name="_xlnm._FilterDatabase" localSheetId="0" hidden="1">Fijos!$A$8:$XEY$816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12" l="1"/>
  <c r="K10" i="12"/>
  <c r="I10" i="12"/>
  <c r="H10" i="12"/>
  <c r="G10" i="12"/>
  <c r="L8" i="12"/>
  <c r="J8" i="12"/>
  <c r="J10" i="12" s="1"/>
  <c r="N8" i="12" l="1"/>
  <c r="N10" i="12"/>
  <c r="O8" i="12"/>
  <c r="O10" i="12" s="1"/>
  <c r="L10" i="12"/>
  <c r="M31" i="9"/>
  <c r="M9" i="7"/>
  <c r="M22" i="7" l="1"/>
  <c r="M61" i="9" l="1"/>
  <c r="M17" i="9"/>
  <c r="M13" i="9"/>
  <c r="J59" i="9"/>
  <c r="N59" i="9" s="1"/>
  <c r="J60" i="9"/>
  <c r="N60" i="9" s="1"/>
  <c r="J61" i="9"/>
  <c r="N61" i="9" s="1"/>
  <c r="J53" i="9"/>
  <c r="N53" i="9" s="1"/>
  <c r="J27" i="9"/>
  <c r="N27" i="9" s="1"/>
  <c r="J17" i="9"/>
  <c r="J16" i="9"/>
  <c r="N16" i="9" s="1"/>
  <c r="K64" i="9"/>
  <c r="G64" i="9"/>
  <c r="N17" i="9" l="1"/>
  <c r="I58" i="9"/>
  <c r="J15" i="8"/>
  <c r="J40" i="8"/>
  <c r="I65" i="8"/>
  <c r="J65" i="8" s="1"/>
  <c r="L58" i="9" l="1"/>
  <c r="J58" i="9"/>
  <c r="H64" i="9"/>
  <c r="L65" i="8"/>
  <c r="N65" i="8" s="1"/>
  <c r="O65" i="8" s="1"/>
  <c r="G78" i="8"/>
  <c r="K11" i="10"/>
  <c r="N58" i="9" l="1"/>
  <c r="I21" i="8"/>
  <c r="I47" i="7"/>
  <c r="O58" i="9" l="1"/>
  <c r="J21" i="8"/>
  <c r="L21" i="8"/>
  <c r="J47" i="7"/>
  <c r="L47" i="7"/>
  <c r="H11" i="10"/>
  <c r="G11" i="10"/>
  <c r="I9" i="10"/>
  <c r="J9" i="10" s="1"/>
  <c r="I8" i="10"/>
  <c r="L8" i="10" s="1"/>
  <c r="N21" i="8" l="1"/>
  <c r="O21" i="8" s="1"/>
  <c r="N47" i="7"/>
  <c r="O47" i="7" s="1"/>
  <c r="L9" i="10"/>
  <c r="N9" i="10" s="1"/>
  <c r="O9" i="10" s="1"/>
  <c r="J8" i="10"/>
  <c r="N8" i="10" s="1"/>
  <c r="M11" i="10"/>
  <c r="I11" i="10"/>
  <c r="I57" i="9"/>
  <c r="I56" i="9"/>
  <c r="L56" i="9" s="1"/>
  <c r="I55" i="9"/>
  <c r="L55" i="9" s="1"/>
  <c r="M54" i="9"/>
  <c r="I54" i="9"/>
  <c r="J54" i="9" s="1"/>
  <c r="M52" i="9"/>
  <c r="I52" i="9"/>
  <c r="L52" i="9" s="1"/>
  <c r="I51" i="9"/>
  <c r="L51" i="9" s="1"/>
  <c r="M50" i="9"/>
  <c r="I50" i="9"/>
  <c r="L50" i="9" s="1"/>
  <c r="M49" i="9"/>
  <c r="I49" i="9"/>
  <c r="L49" i="9" s="1"/>
  <c r="M48" i="9"/>
  <c r="I48" i="9"/>
  <c r="L48" i="9" s="1"/>
  <c r="I47" i="9"/>
  <c r="J47" i="9" s="1"/>
  <c r="M46" i="9"/>
  <c r="I46" i="9"/>
  <c r="L46" i="9" s="1"/>
  <c r="M45" i="9"/>
  <c r="I45" i="9"/>
  <c r="L45" i="9" s="1"/>
  <c r="M44" i="9"/>
  <c r="I44" i="9"/>
  <c r="J44" i="9" s="1"/>
  <c r="I43" i="9"/>
  <c r="L43" i="9" s="1"/>
  <c r="M42" i="9"/>
  <c r="I42" i="9"/>
  <c r="J42" i="9" s="1"/>
  <c r="I41" i="9"/>
  <c r="J41" i="9" s="1"/>
  <c r="I40" i="9"/>
  <c r="J40" i="9" s="1"/>
  <c r="I39" i="9"/>
  <c r="L39" i="9" s="1"/>
  <c r="I38" i="9"/>
  <c r="J38" i="9" s="1"/>
  <c r="M37" i="9"/>
  <c r="I37" i="9"/>
  <c r="J37" i="9" s="1"/>
  <c r="M36" i="9"/>
  <c r="I36" i="9"/>
  <c r="L36" i="9" s="1"/>
  <c r="M35" i="9"/>
  <c r="I35" i="9"/>
  <c r="L35" i="9" s="1"/>
  <c r="I34" i="9"/>
  <c r="J34" i="9" s="1"/>
  <c r="M33" i="9"/>
  <c r="I33" i="9"/>
  <c r="L33" i="9" s="1"/>
  <c r="I32" i="9"/>
  <c r="L32" i="9" s="1"/>
  <c r="I31" i="9"/>
  <c r="L31" i="9" s="1"/>
  <c r="M30" i="9"/>
  <c r="I30" i="9"/>
  <c r="I29" i="9"/>
  <c r="L29" i="9" s="1"/>
  <c r="M28" i="9"/>
  <c r="I28" i="9"/>
  <c r="J28" i="9" s="1"/>
  <c r="M26" i="9"/>
  <c r="I26" i="9"/>
  <c r="L26" i="9" s="1"/>
  <c r="M25" i="9"/>
  <c r="I25" i="9"/>
  <c r="J25" i="9" s="1"/>
  <c r="I24" i="9"/>
  <c r="L24" i="9" s="1"/>
  <c r="M23" i="9"/>
  <c r="I23" i="9"/>
  <c r="J23" i="9" s="1"/>
  <c r="M22" i="9"/>
  <c r="I22" i="9"/>
  <c r="L22" i="9" s="1"/>
  <c r="M21" i="9"/>
  <c r="I21" i="9"/>
  <c r="J21" i="9" s="1"/>
  <c r="I20" i="9"/>
  <c r="L20" i="9" s="1"/>
  <c r="M19" i="9"/>
  <c r="I19" i="9"/>
  <c r="M18" i="9"/>
  <c r="I18" i="9"/>
  <c r="L18" i="9" s="1"/>
  <c r="M15" i="9"/>
  <c r="I15" i="9"/>
  <c r="J15" i="9" s="1"/>
  <c r="M14" i="9"/>
  <c r="I14" i="9"/>
  <c r="J14" i="9" s="1"/>
  <c r="I13" i="9"/>
  <c r="L13" i="9" s="1"/>
  <c r="I12" i="9"/>
  <c r="L12" i="9" s="1"/>
  <c r="I11" i="9"/>
  <c r="J11" i="9" s="1"/>
  <c r="I10" i="9"/>
  <c r="J10" i="9" s="1"/>
  <c r="I9" i="9"/>
  <c r="J9" i="9" s="1"/>
  <c r="I8" i="9"/>
  <c r="K78" i="8"/>
  <c r="H78" i="8"/>
  <c r="I75" i="8"/>
  <c r="J75" i="8" s="1"/>
  <c r="I74" i="8"/>
  <c r="I73" i="8"/>
  <c r="I72" i="8"/>
  <c r="I71" i="8"/>
  <c r="L71" i="8" s="1"/>
  <c r="I70" i="8"/>
  <c r="L70" i="8" s="1"/>
  <c r="I69" i="8"/>
  <c r="L69" i="8" s="1"/>
  <c r="M68" i="8"/>
  <c r="I68" i="8"/>
  <c r="J68" i="8" s="1"/>
  <c r="I67" i="8"/>
  <c r="I66" i="8"/>
  <c r="I64" i="8"/>
  <c r="L64" i="8" s="1"/>
  <c r="I63" i="8"/>
  <c r="L63" i="8" s="1"/>
  <c r="I62" i="8"/>
  <c r="L62" i="8" s="1"/>
  <c r="I61" i="8"/>
  <c r="L61" i="8" s="1"/>
  <c r="I60" i="8"/>
  <c r="L60" i="8" s="1"/>
  <c r="I59" i="8"/>
  <c r="L59" i="8" s="1"/>
  <c r="M58" i="8"/>
  <c r="I58" i="8"/>
  <c r="L58" i="8" s="1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I43" i="8"/>
  <c r="L43" i="8" s="1"/>
  <c r="I42" i="8"/>
  <c r="L42" i="8" s="1"/>
  <c r="I41" i="8"/>
  <c r="J41" i="8" s="1"/>
  <c r="L40" i="8"/>
  <c r="I39" i="8"/>
  <c r="L39" i="8" s="1"/>
  <c r="I38" i="8"/>
  <c r="J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M29" i="8"/>
  <c r="I29" i="8"/>
  <c r="L29" i="8" s="1"/>
  <c r="I28" i="8"/>
  <c r="J28" i="8" s="1"/>
  <c r="I27" i="8"/>
  <c r="L27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I8" i="8"/>
  <c r="J8" i="8" s="1"/>
  <c r="K53" i="7"/>
  <c r="H53" i="7"/>
  <c r="G53" i="7"/>
  <c r="I49" i="7"/>
  <c r="L49" i="7" s="1"/>
  <c r="I48" i="7"/>
  <c r="L48" i="7" s="1"/>
  <c r="L46" i="7"/>
  <c r="J46" i="7"/>
  <c r="L45" i="7"/>
  <c r="J45" i="7"/>
  <c r="L44" i="7"/>
  <c r="J44" i="7"/>
  <c r="L43" i="7"/>
  <c r="J43" i="7"/>
  <c r="L42" i="7"/>
  <c r="J42" i="7"/>
  <c r="I41" i="7"/>
  <c r="L41" i="7" s="1"/>
  <c r="I40" i="7"/>
  <c r="L40" i="7" s="1"/>
  <c r="I39" i="7"/>
  <c r="L39" i="7" s="1"/>
  <c r="I38" i="7"/>
  <c r="I37" i="7"/>
  <c r="L37" i="7" s="1"/>
  <c r="I36" i="7"/>
  <c r="L36" i="7" s="1"/>
  <c r="M35" i="7"/>
  <c r="I35" i="7"/>
  <c r="M34" i="7"/>
  <c r="I34" i="7"/>
  <c r="J34" i="7" s="1"/>
  <c r="I33" i="7"/>
  <c r="J33" i="7" s="1"/>
  <c r="I32" i="7"/>
  <c r="L32" i="7" s="1"/>
  <c r="I31" i="7"/>
  <c r="J31" i="7" s="1"/>
  <c r="I30" i="7"/>
  <c r="J30" i="7" s="1"/>
  <c r="I29" i="7"/>
  <c r="L29" i="7" s="1"/>
  <c r="I28" i="7"/>
  <c r="I27" i="7"/>
  <c r="L27" i="7" s="1"/>
  <c r="I26" i="7"/>
  <c r="L26" i="7" s="1"/>
  <c r="I25" i="7"/>
  <c r="L25" i="7" s="1"/>
  <c r="I24" i="7"/>
  <c r="I23" i="7"/>
  <c r="L23" i="7" s="1"/>
  <c r="I22" i="7"/>
  <c r="L22" i="7" s="1"/>
  <c r="I21" i="7"/>
  <c r="L20" i="7"/>
  <c r="J20" i="7"/>
  <c r="M19" i="7"/>
  <c r="L19" i="7"/>
  <c r="J19" i="7"/>
  <c r="L18" i="7"/>
  <c r="J18" i="7"/>
  <c r="I17" i="7"/>
  <c r="J17" i="7" s="1"/>
  <c r="M16" i="7"/>
  <c r="I16" i="7"/>
  <c r="I15" i="7"/>
  <c r="L15" i="7" s="1"/>
  <c r="M14" i="7"/>
  <c r="I14" i="7"/>
  <c r="L14" i="7" s="1"/>
  <c r="I13" i="7"/>
  <c r="L13" i="7" s="1"/>
  <c r="I12" i="7"/>
  <c r="J12" i="7" s="1"/>
  <c r="I11" i="7"/>
  <c r="J11" i="7" s="1"/>
  <c r="I10" i="7"/>
  <c r="L10" i="7" s="1"/>
  <c r="I9" i="7"/>
  <c r="L9" i="7" s="1"/>
  <c r="M8" i="7"/>
  <c r="I8" i="7"/>
  <c r="L8" i="7" s="1"/>
  <c r="M34" i="6"/>
  <c r="K34" i="6"/>
  <c r="H34" i="6"/>
  <c r="G34" i="6"/>
  <c r="L31" i="6"/>
  <c r="N31" i="6" s="1"/>
  <c r="O31" i="6" s="1"/>
  <c r="L30" i="6"/>
  <c r="J30" i="6"/>
  <c r="L28" i="6"/>
  <c r="J28" i="6"/>
  <c r="I27" i="6"/>
  <c r="L27" i="6" s="1"/>
  <c r="I26" i="6"/>
  <c r="J26" i="6" s="1"/>
  <c r="I25" i="6"/>
  <c r="I24" i="6"/>
  <c r="L24" i="6" s="1"/>
  <c r="I23" i="6"/>
  <c r="L23" i="6" s="1"/>
  <c r="I21" i="6"/>
  <c r="I20" i="6"/>
  <c r="J20" i="6" s="1"/>
  <c r="L19" i="6"/>
  <c r="J19" i="6"/>
  <c r="I18" i="6"/>
  <c r="I17" i="6"/>
  <c r="L17" i="6" s="1"/>
  <c r="L13" i="6"/>
  <c r="N13" i="6" s="1"/>
  <c r="I12" i="6"/>
  <c r="L12" i="6" s="1"/>
  <c r="I11" i="6"/>
  <c r="I10" i="6"/>
  <c r="L9" i="6"/>
  <c r="J9" i="6"/>
  <c r="I8" i="6"/>
  <c r="L8" i="6" s="1"/>
  <c r="M13" i="5"/>
  <c r="K13" i="5"/>
  <c r="H13" i="5"/>
  <c r="G13" i="5"/>
  <c r="I10" i="5"/>
  <c r="J10" i="5" s="1"/>
  <c r="I9" i="5"/>
  <c r="L9" i="5" s="1"/>
  <c r="I8" i="5"/>
  <c r="N45" i="7" l="1"/>
  <c r="O45" i="7" s="1"/>
  <c r="I13" i="5"/>
  <c r="M64" i="9"/>
  <c r="L20" i="6"/>
  <c r="I64" i="9"/>
  <c r="N30" i="6"/>
  <c r="O30" i="6" s="1"/>
  <c r="L44" i="8"/>
  <c r="N44" i="8" s="1"/>
  <c r="O44" i="8" s="1"/>
  <c r="J44" i="8"/>
  <c r="N9" i="6"/>
  <c r="O9" i="6" s="1"/>
  <c r="I34" i="6"/>
  <c r="L26" i="6"/>
  <c r="N26" i="6" s="1"/>
  <c r="O26" i="6" s="1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M78" i="8"/>
  <c r="J32" i="8"/>
  <c r="N32" i="8" s="1"/>
  <c r="O32" i="8" s="1"/>
  <c r="N40" i="8"/>
  <c r="O40" i="8" s="1"/>
  <c r="M53" i="7"/>
  <c r="J14" i="7"/>
  <c r="N14" i="7" s="1"/>
  <c r="O14" i="7" s="1"/>
  <c r="J15" i="7"/>
  <c r="N15" i="7" s="1"/>
  <c r="O15" i="7" s="1"/>
  <c r="L34" i="7"/>
  <c r="N34" i="7" s="1"/>
  <c r="O34" i="7" s="1"/>
  <c r="L33" i="7"/>
  <c r="N33" i="7" s="1"/>
  <c r="O33" i="7" s="1"/>
  <c r="N44" i="7"/>
  <c r="O44" i="7" s="1"/>
  <c r="N46" i="7"/>
  <c r="O46" i="7" s="1"/>
  <c r="J49" i="7"/>
  <c r="N49" i="7" s="1"/>
  <c r="O49" i="7" s="1"/>
  <c r="N20" i="7"/>
  <c r="O20" i="7" s="1"/>
  <c r="J25" i="7"/>
  <c r="N25" i="7" s="1"/>
  <c r="O25" i="7" s="1"/>
  <c r="J27" i="7"/>
  <c r="N27" i="7" s="1"/>
  <c r="O27" i="7" s="1"/>
  <c r="L30" i="7"/>
  <c r="N30" i="7" s="1"/>
  <c r="O30" i="7" s="1"/>
  <c r="J32" i="7"/>
  <c r="N32" i="7" s="1"/>
  <c r="O32" i="7" s="1"/>
  <c r="L17" i="7"/>
  <c r="N17" i="7" s="1"/>
  <c r="O17" i="7" s="1"/>
  <c r="J36" i="7"/>
  <c r="N36" i="7" s="1"/>
  <c r="O36" i="7" s="1"/>
  <c r="J39" i="7"/>
  <c r="N39" i="7" s="1"/>
  <c r="O39" i="7" s="1"/>
  <c r="J41" i="7"/>
  <c r="N41" i="7" s="1"/>
  <c r="O41" i="7" s="1"/>
  <c r="J10" i="6"/>
  <c r="J18" i="6"/>
  <c r="N20" i="6"/>
  <c r="O20" i="6" s="1"/>
  <c r="J23" i="6"/>
  <c r="N23" i="6" s="1"/>
  <c r="O23" i="6" s="1"/>
  <c r="N28" i="6"/>
  <c r="O28" i="6" s="1"/>
  <c r="J9" i="7"/>
  <c r="N9" i="7" s="1"/>
  <c r="O9" i="7" s="1"/>
  <c r="L11" i="7"/>
  <c r="N11" i="7" s="1"/>
  <c r="O11" i="7" s="1"/>
  <c r="J13" i="7"/>
  <c r="N13" i="7" s="1"/>
  <c r="O13" i="7" s="1"/>
  <c r="N19" i="7"/>
  <c r="O19" i="7" s="1"/>
  <c r="N42" i="7"/>
  <c r="O42" i="7" s="1"/>
  <c r="J48" i="7"/>
  <c r="N48" i="7" s="1"/>
  <c r="O48" i="7" s="1"/>
  <c r="L38" i="8"/>
  <c r="N38" i="8" s="1"/>
  <c r="L75" i="8"/>
  <c r="N75" i="8" s="1"/>
  <c r="O75" i="8" s="1"/>
  <c r="L10" i="6"/>
  <c r="L18" i="6"/>
  <c r="L10" i="5"/>
  <c r="N10" i="5" s="1"/>
  <c r="O10" i="5" s="1"/>
  <c r="J12" i="6"/>
  <c r="N12" i="6" s="1"/>
  <c r="O12" i="6" s="1"/>
  <c r="J17" i="6"/>
  <c r="N17" i="6" s="1"/>
  <c r="O17" i="6" s="1"/>
  <c r="N19" i="6"/>
  <c r="O19" i="6" s="1"/>
  <c r="J24" i="6"/>
  <c r="N24" i="6" s="1"/>
  <c r="O24" i="6" s="1"/>
  <c r="N18" i="7"/>
  <c r="O18" i="7" s="1"/>
  <c r="J23" i="7"/>
  <c r="N23" i="7" s="1"/>
  <c r="O23" i="7" s="1"/>
  <c r="J37" i="7"/>
  <c r="N37" i="7" s="1"/>
  <c r="O37" i="7" s="1"/>
  <c r="N43" i="7"/>
  <c r="O43" i="7" s="1"/>
  <c r="J11" i="10"/>
  <c r="L11" i="10"/>
  <c r="O8" i="10"/>
  <c r="L28" i="9"/>
  <c r="N28" i="9" s="1"/>
  <c r="O28" i="9" s="1"/>
  <c r="L10" i="9"/>
  <c r="N10" i="9" s="1"/>
  <c r="O10" i="9" s="1"/>
  <c r="L23" i="9"/>
  <c r="N23" i="9" s="1"/>
  <c r="O23" i="9" s="1"/>
  <c r="L14" i="9"/>
  <c r="N14" i="9" s="1"/>
  <c r="O14" i="9" s="1"/>
  <c r="L41" i="9"/>
  <c r="N41" i="9" s="1"/>
  <c r="O41" i="9" s="1"/>
  <c r="L37" i="9"/>
  <c r="N37" i="9" s="1"/>
  <c r="O37" i="9" s="1"/>
  <c r="J36" i="9"/>
  <c r="N36" i="9" s="1"/>
  <c r="O36" i="9" s="1"/>
  <c r="J13" i="9"/>
  <c r="N13" i="9" s="1"/>
  <c r="O13" i="9" s="1"/>
  <c r="L21" i="9"/>
  <c r="N21" i="9" s="1"/>
  <c r="O21" i="9" s="1"/>
  <c r="L15" i="9"/>
  <c r="N15" i="9" s="1"/>
  <c r="O15" i="9" s="1"/>
  <c r="J35" i="9"/>
  <c r="N35" i="9" s="1"/>
  <c r="O35" i="9" s="1"/>
  <c r="J33" i="9"/>
  <c r="N33" i="9" s="1"/>
  <c r="O33" i="9" s="1"/>
  <c r="L38" i="9"/>
  <c r="N38" i="9" s="1"/>
  <c r="O38" i="9" s="1"/>
  <c r="L40" i="9"/>
  <c r="N40" i="9" s="1"/>
  <c r="O40" i="9" s="1"/>
  <c r="L11" i="9"/>
  <c r="N11" i="9" s="1"/>
  <c r="O11" i="9" s="1"/>
  <c r="J20" i="9"/>
  <c r="N20" i="9" s="1"/>
  <c r="O20" i="9" s="1"/>
  <c r="J22" i="9"/>
  <c r="N22" i="9" s="1"/>
  <c r="O22" i="9" s="1"/>
  <c r="L25" i="9"/>
  <c r="N25" i="9" s="1"/>
  <c r="O25" i="9" s="1"/>
  <c r="L34" i="9"/>
  <c r="N34" i="9" s="1"/>
  <c r="O34" i="9" s="1"/>
  <c r="L42" i="9"/>
  <c r="N42" i="9" s="1"/>
  <c r="O42" i="9" s="1"/>
  <c r="L44" i="9"/>
  <c r="N44" i="9" s="1"/>
  <c r="O44" i="9" s="1"/>
  <c r="L47" i="9"/>
  <c r="N47" i="9" s="1"/>
  <c r="O47" i="9" s="1"/>
  <c r="L54" i="9"/>
  <c r="N54" i="9" s="1"/>
  <c r="O54" i="9" s="1"/>
  <c r="J8" i="9"/>
  <c r="J19" i="9"/>
  <c r="J30" i="9"/>
  <c r="J57" i="9"/>
  <c r="L8" i="9"/>
  <c r="J12" i="9"/>
  <c r="N12" i="9" s="1"/>
  <c r="O12" i="9" s="1"/>
  <c r="J18" i="9"/>
  <c r="N18" i="9" s="1"/>
  <c r="O18" i="9" s="1"/>
  <c r="L19" i="9"/>
  <c r="L30" i="9"/>
  <c r="J48" i="9"/>
  <c r="N48" i="9" s="1"/>
  <c r="O48" i="9" s="1"/>
  <c r="J49" i="9"/>
  <c r="N49" i="9" s="1"/>
  <c r="O49" i="9" s="1"/>
  <c r="J51" i="9"/>
  <c r="N51" i="9" s="1"/>
  <c r="O51" i="9" s="1"/>
  <c r="L57" i="9"/>
  <c r="J26" i="9"/>
  <c r="N26" i="9" s="1"/>
  <c r="O26" i="9" s="1"/>
  <c r="J43" i="9"/>
  <c r="N43" i="9" s="1"/>
  <c r="O43" i="9" s="1"/>
  <c r="J45" i="9"/>
  <c r="N45" i="9" s="1"/>
  <c r="O45" i="9" s="1"/>
  <c r="J46" i="9"/>
  <c r="N46" i="9" s="1"/>
  <c r="O46" i="9" s="1"/>
  <c r="J55" i="9"/>
  <c r="N55" i="9" s="1"/>
  <c r="O55" i="9" s="1"/>
  <c r="L9" i="9"/>
  <c r="N9" i="9" s="1"/>
  <c r="O9" i="9" s="1"/>
  <c r="J24" i="9"/>
  <c r="N24" i="9" s="1"/>
  <c r="O24" i="9" s="1"/>
  <c r="J31" i="9"/>
  <c r="N31" i="9" s="1"/>
  <c r="O31" i="9" s="1"/>
  <c r="J32" i="9"/>
  <c r="N32" i="9" s="1"/>
  <c r="O32" i="9" s="1"/>
  <c r="J39" i="9"/>
  <c r="N39" i="9" s="1"/>
  <c r="O39" i="9" s="1"/>
  <c r="J52" i="9"/>
  <c r="N52" i="9" s="1"/>
  <c r="O52" i="9" s="1"/>
  <c r="J29" i="9"/>
  <c r="N29" i="9" s="1"/>
  <c r="O29" i="9" s="1"/>
  <c r="J50" i="9"/>
  <c r="N50" i="9" s="1"/>
  <c r="O50" i="9" s="1"/>
  <c r="J56" i="9"/>
  <c r="N56" i="9" s="1"/>
  <c r="O56" i="9" s="1"/>
  <c r="J50" i="8"/>
  <c r="N50" i="8" s="1"/>
  <c r="O50" i="8" s="1"/>
  <c r="L9" i="8"/>
  <c r="N9" i="8" s="1"/>
  <c r="O9" i="8" s="1"/>
  <c r="L41" i="8"/>
  <c r="N41" i="8" s="1"/>
  <c r="O41" i="8" s="1"/>
  <c r="J69" i="8"/>
  <c r="N69" i="8" s="1"/>
  <c r="O69" i="8" s="1"/>
  <c r="J35" i="8"/>
  <c r="N35" i="8" s="1"/>
  <c r="O35" i="8" s="1"/>
  <c r="L19" i="8"/>
  <c r="N19" i="8" s="1"/>
  <c r="O19" i="8" s="1"/>
  <c r="J61" i="8"/>
  <c r="N61" i="8" s="1"/>
  <c r="O61" i="8" s="1"/>
  <c r="L53" i="8"/>
  <c r="N53" i="8" s="1"/>
  <c r="O53" i="8" s="1"/>
  <c r="J31" i="8"/>
  <c r="N31" i="8" s="1"/>
  <c r="O31" i="8" s="1"/>
  <c r="L48" i="8"/>
  <c r="N48" i="8" s="1"/>
  <c r="O48" i="8" s="1"/>
  <c r="L18" i="8"/>
  <c r="N18" i="8" s="1"/>
  <c r="O18" i="8" s="1"/>
  <c r="J25" i="8"/>
  <c r="N25" i="8" s="1"/>
  <c r="O25" i="8" s="1"/>
  <c r="J45" i="8"/>
  <c r="N45" i="8" s="1"/>
  <c r="O45" i="8" s="1"/>
  <c r="J57" i="8"/>
  <c r="N57" i="8" s="1"/>
  <c r="O57" i="8" s="1"/>
  <c r="J52" i="8"/>
  <c r="N52" i="8" s="1"/>
  <c r="O52" i="8" s="1"/>
  <c r="J64" i="8"/>
  <c r="N64" i="8" s="1"/>
  <c r="O64" i="8" s="1"/>
  <c r="J72" i="8"/>
  <c r="L72" i="8"/>
  <c r="L8" i="8"/>
  <c r="N8" i="8" s="1"/>
  <c r="O8" i="8" s="1"/>
  <c r="J14" i="8"/>
  <c r="N14" i="8" s="1"/>
  <c r="O14" i="8" s="1"/>
  <c r="L28" i="8"/>
  <c r="N28" i="8" s="1"/>
  <c r="O28" i="8" s="1"/>
  <c r="J59" i="8"/>
  <c r="N59" i="8" s="1"/>
  <c r="O59" i="8" s="1"/>
  <c r="N15" i="8"/>
  <c r="O15" i="8" s="1"/>
  <c r="J42" i="8"/>
  <c r="N42" i="8" s="1"/>
  <c r="O42" i="8" s="1"/>
  <c r="L49" i="8"/>
  <c r="N49" i="8" s="1"/>
  <c r="O49" i="8" s="1"/>
  <c r="J54" i="8"/>
  <c r="N54" i="8" s="1"/>
  <c r="O54" i="8" s="1"/>
  <c r="J60" i="8"/>
  <c r="N60" i="8" s="1"/>
  <c r="O60" i="8" s="1"/>
  <c r="L68" i="8"/>
  <c r="N68" i="8" s="1"/>
  <c r="O68" i="8" s="1"/>
  <c r="J10" i="8"/>
  <c r="N10" i="8" s="1"/>
  <c r="O10" i="8" s="1"/>
  <c r="I78" i="8"/>
  <c r="J17" i="8"/>
  <c r="J37" i="8"/>
  <c r="J47" i="8"/>
  <c r="J67" i="8"/>
  <c r="J74" i="8"/>
  <c r="J12" i="8"/>
  <c r="N12" i="8" s="1"/>
  <c r="O12" i="8" s="1"/>
  <c r="L17" i="8"/>
  <c r="J23" i="8"/>
  <c r="N23" i="8" s="1"/>
  <c r="O23" i="8" s="1"/>
  <c r="J30" i="8"/>
  <c r="N30" i="8" s="1"/>
  <c r="O30" i="8" s="1"/>
  <c r="L37" i="8"/>
  <c r="L47" i="8"/>
  <c r="L67" i="8"/>
  <c r="L74" i="8"/>
  <c r="J26" i="8"/>
  <c r="J33" i="8"/>
  <c r="J43" i="8"/>
  <c r="N43" i="8" s="1"/>
  <c r="O43" i="8" s="1"/>
  <c r="J55" i="8"/>
  <c r="N55" i="8" s="1"/>
  <c r="O55" i="8" s="1"/>
  <c r="J62" i="8"/>
  <c r="N62" i="8" s="1"/>
  <c r="O62" i="8" s="1"/>
  <c r="J70" i="8"/>
  <c r="N70" i="8" s="1"/>
  <c r="O70" i="8" s="1"/>
  <c r="L26" i="8"/>
  <c r="L33" i="8"/>
  <c r="J29" i="8"/>
  <c r="N29" i="8" s="1"/>
  <c r="O29" i="8" s="1"/>
  <c r="J36" i="8"/>
  <c r="J46" i="8"/>
  <c r="J58" i="8"/>
  <c r="N58" i="8" s="1"/>
  <c r="O58" i="8" s="1"/>
  <c r="J66" i="8"/>
  <c r="J73" i="8"/>
  <c r="J11" i="8"/>
  <c r="N11" i="8" s="1"/>
  <c r="O11" i="8" s="1"/>
  <c r="J22" i="8"/>
  <c r="N22" i="8" s="1"/>
  <c r="O22" i="8" s="1"/>
  <c r="L36" i="8"/>
  <c r="L46" i="8"/>
  <c r="J51" i="8"/>
  <c r="N51" i="8" s="1"/>
  <c r="O51" i="8" s="1"/>
  <c r="L66" i="8"/>
  <c r="L73" i="8"/>
  <c r="J27" i="8"/>
  <c r="N27" i="8" s="1"/>
  <c r="O27" i="8" s="1"/>
  <c r="J34" i="8"/>
  <c r="N34" i="8" s="1"/>
  <c r="O34" i="8" s="1"/>
  <c r="J39" i="8"/>
  <c r="N39" i="8" s="1"/>
  <c r="O39" i="8" s="1"/>
  <c r="J56" i="8"/>
  <c r="N56" i="8" s="1"/>
  <c r="O56" i="8" s="1"/>
  <c r="J63" i="8"/>
  <c r="N63" i="8" s="1"/>
  <c r="O63" i="8" s="1"/>
  <c r="J71" i="8"/>
  <c r="N71" i="8" s="1"/>
  <c r="O71" i="8" s="1"/>
  <c r="J16" i="7"/>
  <c r="J21" i="7"/>
  <c r="J28" i="7"/>
  <c r="J35" i="7"/>
  <c r="L16" i="7"/>
  <c r="L21" i="7"/>
  <c r="L28" i="7"/>
  <c r="L35" i="7"/>
  <c r="J26" i="7"/>
  <c r="N26" i="7" s="1"/>
  <c r="O26" i="7" s="1"/>
  <c r="J40" i="7"/>
  <c r="N40" i="7" s="1"/>
  <c r="O40" i="7" s="1"/>
  <c r="L12" i="7"/>
  <c r="N12" i="7" s="1"/>
  <c r="O12" i="7" s="1"/>
  <c r="J24" i="7"/>
  <c r="L31" i="7"/>
  <c r="N31" i="7" s="1"/>
  <c r="O31" i="7" s="1"/>
  <c r="J38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8" i="7"/>
  <c r="I53" i="7"/>
  <c r="J21" i="6"/>
  <c r="J8" i="6"/>
  <c r="L21" i="6"/>
  <c r="J11" i="6"/>
  <c r="J25" i="6"/>
  <c r="L11" i="6"/>
  <c r="L25" i="6"/>
  <c r="J27" i="6"/>
  <c r="N27" i="6" s="1"/>
  <c r="O27" i="6" s="1"/>
  <c r="J8" i="5"/>
  <c r="L8" i="5"/>
  <c r="J9" i="5"/>
  <c r="N9" i="5" s="1"/>
  <c r="O9" i="5" s="1"/>
  <c r="M19" i="3"/>
  <c r="K19" i="3"/>
  <c r="H19" i="3"/>
  <c r="G19" i="3"/>
  <c r="L16" i="3"/>
  <c r="J16" i="3"/>
  <c r="N15" i="3"/>
  <c r="O15" i="3" s="1"/>
  <c r="L15" i="3"/>
  <c r="J15" i="3"/>
  <c r="L14" i="3"/>
  <c r="J14" i="3"/>
  <c r="I13" i="3"/>
  <c r="L12" i="3"/>
  <c r="J12" i="3"/>
  <c r="I11" i="3"/>
  <c r="I10" i="3"/>
  <c r="L10" i="3" s="1"/>
  <c r="N9" i="3"/>
  <c r="O9" i="3" s="1"/>
  <c r="I8" i="3"/>
  <c r="L8" i="3" s="1"/>
  <c r="O133" i="2"/>
  <c r="M133" i="2"/>
  <c r="K133" i="2"/>
  <c r="J133" i="2"/>
  <c r="I133" i="2"/>
  <c r="P132" i="2"/>
  <c r="L127" i="2"/>
  <c r="P127" i="2" s="1"/>
  <c r="Q127" i="2" s="1"/>
  <c r="L126" i="2"/>
  <c r="P126" i="2" s="1"/>
  <c r="Q126" i="2" s="1"/>
  <c r="N125" i="2"/>
  <c r="L125" i="2"/>
  <c r="N124" i="2"/>
  <c r="L124" i="2"/>
  <c r="N123" i="2"/>
  <c r="L123" i="2"/>
  <c r="N122" i="2"/>
  <c r="L122" i="2"/>
  <c r="N121" i="2"/>
  <c r="L121" i="2"/>
  <c r="N120" i="2"/>
  <c r="L120" i="2"/>
  <c r="N119" i="2"/>
  <c r="L119" i="2"/>
  <c r="N118" i="2"/>
  <c r="L118" i="2"/>
  <c r="N117" i="2"/>
  <c r="L117" i="2"/>
  <c r="N116" i="2"/>
  <c r="L116" i="2"/>
  <c r="N115" i="2"/>
  <c r="L115" i="2"/>
  <c r="N114" i="2"/>
  <c r="L114" i="2"/>
  <c r="N112" i="2"/>
  <c r="L112" i="2"/>
  <c r="N111" i="2"/>
  <c r="L111" i="2"/>
  <c r="N110" i="2"/>
  <c r="L110" i="2"/>
  <c r="N109" i="2"/>
  <c r="L109" i="2"/>
  <c r="L107" i="2"/>
  <c r="P107" i="2" s="1"/>
  <c r="Q107" i="2" s="1"/>
  <c r="N106" i="2"/>
  <c r="L106" i="2"/>
  <c r="N105" i="2"/>
  <c r="L105" i="2"/>
  <c r="L104" i="2"/>
  <c r="P104" i="2" s="1"/>
  <c r="Q104" i="2" s="1"/>
  <c r="L103" i="2"/>
  <c r="P103" i="2" s="1"/>
  <c r="Q103" i="2" s="1"/>
  <c r="L102" i="2"/>
  <c r="P102" i="2" s="1"/>
  <c r="Q102" i="2" s="1"/>
  <c r="N101" i="2"/>
  <c r="L101" i="2"/>
  <c r="N100" i="2"/>
  <c r="L100" i="2"/>
  <c r="N99" i="2"/>
  <c r="L99" i="2"/>
  <c r="N98" i="2"/>
  <c r="L98" i="2"/>
  <c r="N97" i="2"/>
  <c r="L97" i="2"/>
  <c r="L96" i="2"/>
  <c r="P96" i="2" s="1"/>
  <c r="Q96" i="2" s="1"/>
  <c r="L91" i="2"/>
  <c r="P91" i="2" s="1"/>
  <c r="Q91" i="2" s="1"/>
  <c r="L90" i="2"/>
  <c r="P90" i="2" s="1"/>
  <c r="Q90" i="2" s="1"/>
  <c r="L89" i="2"/>
  <c r="P89" i="2" s="1"/>
  <c r="Q89" i="2" s="1"/>
  <c r="N88" i="2"/>
  <c r="L88" i="2"/>
  <c r="L87" i="2"/>
  <c r="P87" i="2" s="1"/>
  <c r="Q87" i="2" s="1"/>
  <c r="N86" i="2"/>
  <c r="L86" i="2"/>
  <c r="N85" i="2"/>
  <c r="L85" i="2"/>
  <c r="N84" i="2"/>
  <c r="L84" i="2"/>
  <c r="N83" i="2"/>
  <c r="L83" i="2"/>
  <c r="N82" i="2"/>
  <c r="L82" i="2"/>
  <c r="N81" i="2"/>
  <c r="L81" i="2"/>
  <c r="N80" i="2"/>
  <c r="L80" i="2"/>
  <c r="L79" i="2"/>
  <c r="P79" i="2" s="1"/>
  <c r="Q79" i="2" s="1"/>
  <c r="N78" i="2"/>
  <c r="L78" i="2"/>
  <c r="N77" i="2"/>
  <c r="L77" i="2"/>
  <c r="N76" i="2"/>
  <c r="L76" i="2"/>
  <c r="N75" i="2"/>
  <c r="L75" i="2"/>
  <c r="L74" i="2"/>
  <c r="P74" i="2" s="1"/>
  <c r="Q74" i="2" s="1"/>
  <c r="N73" i="2"/>
  <c r="L73" i="2"/>
  <c r="N72" i="2"/>
  <c r="L72" i="2"/>
  <c r="N71" i="2"/>
  <c r="L71" i="2"/>
  <c r="N70" i="2"/>
  <c r="L70" i="2"/>
  <c r="N69" i="2"/>
  <c r="L69" i="2"/>
  <c r="N68" i="2"/>
  <c r="L68" i="2"/>
  <c r="N67" i="2"/>
  <c r="L67" i="2"/>
  <c r="N66" i="2"/>
  <c r="L66" i="2"/>
  <c r="N64" i="2"/>
  <c r="L64" i="2"/>
  <c r="N63" i="2"/>
  <c r="L63" i="2"/>
  <c r="N62" i="2"/>
  <c r="L62" i="2"/>
  <c r="L61" i="2"/>
  <c r="P61" i="2" s="1"/>
  <c r="Q61" i="2" s="1"/>
  <c r="N60" i="2"/>
  <c r="L60" i="2"/>
  <c r="N58" i="2"/>
  <c r="L58" i="2"/>
  <c r="N57" i="2"/>
  <c r="L57" i="2"/>
  <c r="N56" i="2"/>
  <c r="L56" i="2"/>
  <c r="L55" i="2"/>
  <c r="P55" i="2" s="1"/>
  <c r="Q55" i="2" s="1"/>
  <c r="L50" i="2"/>
  <c r="P50" i="2" s="1"/>
  <c r="Q50" i="2" s="1"/>
  <c r="L49" i="2"/>
  <c r="P49" i="2" s="1"/>
  <c r="Q49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N44" i="2"/>
  <c r="L44" i="2"/>
  <c r="N43" i="2"/>
  <c r="L43" i="2"/>
  <c r="N42" i="2"/>
  <c r="L42" i="2"/>
  <c r="N41" i="2"/>
  <c r="L41" i="2"/>
  <c r="N40" i="2"/>
  <c r="L40" i="2"/>
  <c r="N39" i="2"/>
  <c r="L39" i="2"/>
  <c r="N38" i="2"/>
  <c r="L38" i="2"/>
  <c r="L37" i="2"/>
  <c r="P37" i="2" s="1"/>
  <c r="Q37" i="2" s="1"/>
  <c r="L36" i="2"/>
  <c r="P36" i="2" s="1"/>
  <c r="Q36" i="2" s="1"/>
  <c r="L35" i="2"/>
  <c r="P35" i="2" s="1"/>
  <c r="Q35" i="2" s="1"/>
  <c r="N34" i="2"/>
  <c r="L34" i="2"/>
  <c r="N32" i="2"/>
  <c r="L32" i="2"/>
  <c r="N31" i="2"/>
  <c r="L31" i="2"/>
  <c r="N30" i="2"/>
  <c r="L30" i="2"/>
  <c r="L29" i="2"/>
  <c r="P29" i="2" s="1"/>
  <c r="Q29" i="2" s="1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N24" i="2"/>
  <c r="L24" i="2"/>
  <c r="N23" i="2"/>
  <c r="L23" i="2"/>
  <c r="N22" i="2"/>
  <c r="L22" i="2"/>
  <c r="L21" i="2"/>
  <c r="P21" i="2" s="1"/>
  <c r="Q21" i="2" s="1"/>
  <c r="N20" i="2"/>
  <c r="L20" i="2"/>
  <c r="N19" i="2"/>
  <c r="L19" i="2"/>
  <c r="N18" i="2"/>
  <c r="L18" i="2"/>
  <c r="N17" i="2"/>
  <c r="L17" i="2"/>
  <c r="N16" i="2"/>
  <c r="L16" i="2"/>
  <c r="N15" i="2"/>
  <c r="L15" i="2"/>
  <c r="N14" i="2"/>
  <c r="L14" i="2"/>
  <c r="N13" i="2"/>
  <c r="L13" i="2"/>
  <c r="N12" i="2"/>
  <c r="L12" i="2"/>
  <c r="L11" i="2"/>
  <c r="P11" i="2" s="1"/>
  <c r="Q11" i="2" s="1"/>
  <c r="N10" i="2"/>
  <c r="L10" i="2"/>
  <c r="L9" i="2"/>
  <c r="P9" i="2" s="1"/>
  <c r="Q9" i="2" s="1"/>
  <c r="N8" i="2"/>
  <c r="L8" i="2"/>
  <c r="M818" i="1"/>
  <c r="K818" i="1"/>
  <c r="H818" i="1"/>
  <c r="G818" i="1"/>
  <c r="L797" i="1"/>
  <c r="N797" i="1" s="1"/>
  <c r="O797" i="1" s="1"/>
  <c r="L796" i="1"/>
  <c r="N796" i="1" s="1"/>
  <c r="O796" i="1" s="1"/>
  <c r="N795" i="1"/>
  <c r="O795" i="1" s="1"/>
  <c r="L794" i="1"/>
  <c r="N794" i="1" s="1"/>
  <c r="O794" i="1" s="1"/>
  <c r="L793" i="1"/>
  <c r="N793" i="1" s="1"/>
  <c r="O793" i="1" s="1"/>
  <c r="L792" i="1"/>
  <c r="N792" i="1" s="1"/>
  <c r="O792" i="1" s="1"/>
  <c r="L791" i="1"/>
  <c r="J791" i="1"/>
  <c r="L790" i="1"/>
  <c r="N790" i="1" s="1"/>
  <c r="O790" i="1" s="1"/>
  <c r="L789" i="1"/>
  <c r="N789" i="1" s="1"/>
  <c r="O789" i="1" s="1"/>
  <c r="L788" i="1"/>
  <c r="N788" i="1" s="1"/>
  <c r="O788" i="1" s="1"/>
  <c r="L787" i="1"/>
  <c r="N787" i="1" s="1"/>
  <c r="O787" i="1" s="1"/>
  <c r="L786" i="1"/>
  <c r="N786" i="1" s="1"/>
  <c r="O786" i="1" s="1"/>
  <c r="L785" i="1"/>
  <c r="N785" i="1" s="1"/>
  <c r="O785" i="1" s="1"/>
  <c r="L784" i="1"/>
  <c r="J784" i="1"/>
  <c r="L783" i="1"/>
  <c r="N783" i="1" s="1"/>
  <c r="O783" i="1" s="1"/>
  <c r="N782" i="1"/>
  <c r="O782" i="1" s="1"/>
  <c r="L781" i="1"/>
  <c r="N781" i="1" s="1"/>
  <c r="O781" i="1" s="1"/>
  <c r="L778" i="1"/>
  <c r="N778" i="1" s="1"/>
  <c r="O778" i="1" s="1"/>
  <c r="L777" i="1"/>
  <c r="N777" i="1" s="1"/>
  <c r="O777" i="1" s="1"/>
  <c r="L776" i="1"/>
  <c r="N776" i="1" s="1"/>
  <c r="O776" i="1" s="1"/>
  <c r="L775" i="1"/>
  <c r="N775" i="1" s="1"/>
  <c r="O775" i="1" s="1"/>
  <c r="L774" i="1"/>
  <c r="N774" i="1" s="1"/>
  <c r="O774" i="1" s="1"/>
  <c r="L770" i="1"/>
  <c r="N770" i="1" s="1"/>
  <c r="O770" i="1" s="1"/>
  <c r="L769" i="1"/>
  <c r="J769" i="1"/>
  <c r="L768" i="1"/>
  <c r="J768" i="1"/>
  <c r="L767" i="1"/>
  <c r="J767" i="1"/>
  <c r="N766" i="1"/>
  <c r="O766" i="1" s="1"/>
  <c r="L765" i="1"/>
  <c r="N765" i="1" s="1"/>
  <c r="O765" i="1" s="1"/>
  <c r="L764" i="1"/>
  <c r="N764" i="1" s="1"/>
  <c r="O764" i="1" s="1"/>
  <c r="L763" i="1"/>
  <c r="J763" i="1"/>
  <c r="L762" i="1"/>
  <c r="J762" i="1"/>
  <c r="L761" i="1"/>
  <c r="N761" i="1" s="1"/>
  <c r="O761" i="1" s="1"/>
  <c r="N760" i="1"/>
  <c r="O760" i="1" s="1"/>
  <c r="N759" i="1"/>
  <c r="O759" i="1" s="1"/>
  <c r="N753" i="1"/>
  <c r="O753" i="1" s="1"/>
  <c r="L752" i="1"/>
  <c r="J752" i="1"/>
  <c r="L751" i="1"/>
  <c r="N751" i="1" s="1"/>
  <c r="O751" i="1" s="1"/>
  <c r="L750" i="1"/>
  <c r="N750" i="1" s="1"/>
  <c r="O750" i="1" s="1"/>
  <c r="L749" i="1"/>
  <c r="N749" i="1" s="1"/>
  <c r="O749" i="1" s="1"/>
  <c r="N748" i="1"/>
  <c r="O748" i="1" s="1"/>
  <c r="L747" i="1"/>
  <c r="J747" i="1"/>
  <c r="L746" i="1"/>
  <c r="N746" i="1" s="1"/>
  <c r="O746" i="1" s="1"/>
  <c r="L745" i="1"/>
  <c r="N745" i="1" s="1"/>
  <c r="O745" i="1" s="1"/>
  <c r="N744" i="1"/>
  <c r="O744" i="1" s="1"/>
  <c r="L743" i="1"/>
  <c r="N743" i="1" s="1"/>
  <c r="O743" i="1" s="1"/>
  <c r="L742" i="1"/>
  <c r="N742" i="1" s="1"/>
  <c r="O742" i="1" s="1"/>
  <c r="N741" i="1"/>
  <c r="O741" i="1" s="1"/>
  <c r="N740" i="1"/>
  <c r="O740" i="1" s="1"/>
  <c r="L739" i="1"/>
  <c r="N739" i="1" s="1"/>
  <c r="O739" i="1" s="1"/>
  <c r="L738" i="1"/>
  <c r="N738" i="1" s="1"/>
  <c r="O738" i="1" s="1"/>
  <c r="L737" i="1"/>
  <c r="N737" i="1" s="1"/>
  <c r="O737" i="1" s="1"/>
  <c r="N736" i="1"/>
  <c r="O736" i="1" s="1"/>
  <c r="N735" i="1"/>
  <c r="O735" i="1" s="1"/>
  <c r="N734" i="1"/>
  <c r="O734" i="1" s="1"/>
  <c r="N733" i="1"/>
  <c r="O733" i="1" s="1"/>
  <c r="L732" i="1"/>
  <c r="N732" i="1" s="1"/>
  <c r="O732" i="1" s="1"/>
  <c r="L731" i="1"/>
  <c r="N731" i="1" s="1"/>
  <c r="O731" i="1" s="1"/>
  <c r="L730" i="1"/>
  <c r="N730" i="1" s="1"/>
  <c r="O730" i="1" s="1"/>
  <c r="L729" i="1"/>
  <c r="N729" i="1" s="1"/>
  <c r="O729" i="1" s="1"/>
  <c r="N728" i="1"/>
  <c r="O728" i="1" s="1"/>
  <c r="L727" i="1"/>
  <c r="N727" i="1" s="1"/>
  <c r="O727" i="1" s="1"/>
  <c r="L726" i="1"/>
  <c r="N726" i="1" s="1"/>
  <c r="O726" i="1" s="1"/>
  <c r="L725" i="1"/>
  <c r="N725" i="1" s="1"/>
  <c r="O725" i="1" s="1"/>
  <c r="L724" i="1"/>
  <c r="N724" i="1" s="1"/>
  <c r="O724" i="1" s="1"/>
  <c r="L723" i="1"/>
  <c r="N723" i="1" s="1"/>
  <c r="O723" i="1" s="1"/>
  <c r="L722" i="1"/>
  <c r="N722" i="1" s="1"/>
  <c r="O722" i="1" s="1"/>
  <c r="L721" i="1"/>
  <c r="N721" i="1" s="1"/>
  <c r="O721" i="1" s="1"/>
  <c r="L720" i="1"/>
  <c r="N720" i="1" s="1"/>
  <c r="O720" i="1" s="1"/>
  <c r="L719" i="1"/>
  <c r="N719" i="1" s="1"/>
  <c r="O719" i="1" s="1"/>
  <c r="L718" i="1"/>
  <c r="N718" i="1" s="1"/>
  <c r="O718" i="1" s="1"/>
  <c r="L717" i="1"/>
  <c r="N717" i="1" s="1"/>
  <c r="O717" i="1" s="1"/>
  <c r="L716" i="1"/>
  <c r="N716" i="1" s="1"/>
  <c r="O716" i="1" s="1"/>
  <c r="L715" i="1"/>
  <c r="N715" i="1" s="1"/>
  <c r="O715" i="1" s="1"/>
  <c r="L714" i="1"/>
  <c r="N714" i="1" s="1"/>
  <c r="O714" i="1" s="1"/>
  <c r="L713" i="1"/>
  <c r="J713" i="1"/>
  <c r="L712" i="1"/>
  <c r="J712" i="1"/>
  <c r="N711" i="1"/>
  <c r="O711" i="1" s="1"/>
  <c r="N710" i="1"/>
  <c r="O710" i="1" s="1"/>
  <c r="L708" i="1"/>
  <c r="N708" i="1" s="1"/>
  <c r="O708" i="1" s="1"/>
  <c r="N707" i="1"/>
  <c r="O707" i="1" s="1"/>
  <c r="L706" i="1"/>
  <c r="N706" i="1" s="1"/>
  <c r="O706" i="1" s="1"/>
  <c r="L705" i="1"/>
  <c r="N705" i="1" s="1"/>
  <c r="O705" i="1" s="1"/>
  <c r="N704" i="1"/>
  <c r="O704" i="1" s="1"/>
  <c r="N703" i="1"/>
  <c r="O703" i="1" s="1"/>
  <c r="N702" i="1"/>
  <c r="O702" i="1" s="1"/>
  <c r="N700" i="1"/>
  <c r="O700" i="1" s="1"/>
  <c r="L699" i="1"/>
  <c r="N699" i="1" s="1"/>
  <c r="O699" i="1" s="1"/>
  <c r="L698" i="1"/>
  <c r="N698" i="1" s="1"/>
  <c r="O698" i="1" s="1"/>
  <c r="L697" i="1"/>
  <c r="N697" i="1" s="1"/>
  <c r="O697" i="1" s="1"/>
  <c r="L696" i="1"/>
  <c r="N696" i="1" s="1"/>
  <c r="O696" i="1" s="1"/>
  <c r="L695" i="1"/>
  <c r="N695" i="1" s="1"/>
  <c r="O695" i="1" s="1"/>
  <c r="L694" i="1"/>
  <c r="J694" i="1"/>
  <c r="L693" i="1"/>
  <c r="N693" i="1" s="1"/>
  <c r="O693" i="1" s="1"/>
  <c r="L692" i="1"/>
  <c r="N692" i="1" s="1"/>
  <c r="O692" i="1" s="1"/>
  <c r="L691" i="1"/>
  <c r="N691" i="1" s="1"/>
  <c r="O691" i="1" s="1"/>
  <c r="L690" i="1"/>
  <c r="N690" i="1" s="1"/>
  <c r="O690" i="1" s="1"/>
  <c r="L689" i="1"/>
  <c r="N689" i="1" s="1"/>
  <c r="O689" i="1" s="1"/>
  <c r="L688" i="1"/>
  <c r="N688" i="1" s="1"/>
  <c r="O688" i="1" s="1"/>
  <c r="N687" i="1"/>
  <c r="O687" i="1" s="1"/>
  <c r="N685" i="1"/>
  <c r="O685" i="1" s="1"/>
  <c r="N684" i="1"/>
  <c r="O684" i="1" s="1"/>
  <c r="N683" i="1"/>
  <c r="O683" i="1" s="1"/>
  <c r="N682" i="1"/>
  <c r="O682" i="1" s="1"/>
  <c r="N681" i="1"/>
  <c r="O681" i="1" s="1"/>
  <c r="N680" i="1"/>
  <c r="O680" i="1" s="1"/>
  <c r="N679" i="1"/>
  <c r="O679" i="1" s="1"/>
  <c r="N678" i="1"/>
  <c r="O678" i="1" s="1"/>
  <c r="L677" i="1"/>
  <c r="N677" i="1" s="1"/>
  <c r="O677" i="1" s="1"/>
  <c r="L676" i="1"/>
  <c r="N676" i="1" s="1"/>
  <c r="O676" i="1" s="1"/>
  <c r="N675" i="1"/>
  <c r="O675" i="1" s="1"/>
  <c r="L674" i="1"/>
  <c r="N674" i="1" s="1"/>
  <c r="O674" i="1" s="1"/>
  <c r="L673" i="1"/>
  <c r="N673" i="1" s="1"/>
  <c r="O673" i="1" s="1"/>
  <c r="N670" i="1"/>
  <c r="O670" i="1" s="1"/>
  <c r="N669" i="1"/>
  <c r="O669" i="1" s="1"/>
  <c r="N668" i="1"/>
  <c r="O668" i="1" s="1"/>
  <c r="N667" i="1"/>
  <c r="O667" i="1" s="1"/>
  <c r="N666" i="1"/>
  <c r="O666" i="1" s="1"/>
  <c r="L665" i="1"/>
  <c r="N665" i="1" s="1"/>
  <c r="O665" i="1" s="1"/>
  <c r="N664" i="1"/>
  <c r="O664" i="1" s="1"/>
  <c r="N663" i="1"/>
  <c r="O663" i="1" s="1"/>
  <c r="L662" i="1"/>
  <c r="N662" i="1" s="1"/>
  <c r="O662" i="1" s="1"/>
  <c r="N661" i="1"/>
  <c r="O661" i="1" s="1"/>
  <c r="L660" i="1"/>
  <c r="N660" i="1" s="1"/>
  <c r="O660" i="1" s="1"/>
  <c r="N659" i="1"/>
  <c r="O659" i="1" s="1"/>
  <c r="L658" i="1"/>
  <c r="N658" i="1" s="1"/>
  <c r="O658" i="1" s="1"/>
  <c r="L656" i="1"/>
  <c r="N656" i="1" s="1"/>
  <c r="O656" i="1" s="1"/>
  <c r="L655" i="1"/>
  <c r="N655" i="1" s="1"/>
  <c r="O655" i="1" s="1"/>
  <c r="L654" i="1"/>
  <c r="N654" i="1" s="1"/>
  <c r="O654" i="1" s="1"/>
  <c r="L653" i="1"/>
  <c r="N653" i="1" s="1"/>
  <c r="O653" i="1" s="1"/>
  <c r="L652" i="1"/>
  <c r="N652" i="1" s="1"/>
  <c r="O652" i="1" s="1"/>
  <c r="L651" i="1"/>
  <c r="N651" i="1" s="1"/>
  <c r="O651" i="1" s="1"/>
  <c r="L650" i="1"/>
  <c r="N650" i="1" s="1"/>
  <c r="O650" i="1" s="1"/>
  <c r="L649" i="1"/>
  <c r="N649" i="1" s="1"/>
  <c r="O649" i="1" s="1"/>
  <c r="L648" i="1"/>
  <c r="N648" i="1" s="1"/>
  <c r="O648" i="1" s="1"/>
  <c r="L647" i="1"/>
  <c r="J647" i="1"/>
  <c r="L646" i="1"/>
  <c r="N646" i="1" s="1"/>
  <c r="O646" i="1" s="1"/>
  <c r="L645" i="1"/>
  <c r="N645" i="1" s="1"/>
  <c r="O645" i="1" s="1"/>
  <c r="L644" i="1"/>
  <c r="N644" i="1" s="1"/>
  <c r="O644" i="1" s="1"/>
  <c r="L643" i="1"/>
  <c r="N643" i="1" s="1"/>
  <c r="O643" i="1" s="1"/>
  <c r="L642" i="1"/>
  <c r="N642" i="1" s="1"/>
  <c r="O642" i="1" s="1"/>
  <c r="L641" i="1"/>
  <c r="N641" i="1" s="1"/>
  <c r="O641" i="1" s="1"/>
  <c r="L640" i="1"/>
  <c r="N640" i="1" s="1"/>
  <c r="O640" i="1" s="1"/>
  <c r="L639" i="1"/>
  <c r="N639" i="1" s="1"/>
  <c r="O639" i="1" s="1"/>
  <c r="L638" i="1"/>
  <c r="N638" i="1" s="1"/>
  <c r="O638" i="1" s="1"/>
  <c r="L637" i="1"/>
  <c r="N637" i="1" s="1"/>
  <c r="O637" i="1" s="1"/>
  <c r="L636" i="1"/>
  <c r="N636" i="1" s="1"/>
  <c r="O636" i="1" s="1"/>
  <c r="L635" i="1"/>
  <c r="N635" i="1" s="1"/>
  <c r="O635" i="1" s="1"/>
  <c r="L634" i="1"/>
  <c r="N634" i="1" s="1"/>
  <c r="O634" i="1" s="1"/>
  <c r="I633" i="1"/>
  <c r="L633" i="1" s="1"/>
  <c r="N633" i="1" s="1"/>
  <c r="O633" i="1" s="1"/>
  <c r="L632" i="1"/>
  <c r="N632" i="1" s="1"/>
  <c r="O632" i="1" s="1"/>
  <c r="L631" i="1"/>
  <c r="N631" i="1" s="1"/>
  <c r="O631" i="1" s="1"/>
  <c r="L630" i="1"/>
  <c r="N630" i="1" s="1"/>
  <c r="O630" i="1" s="1"/>
  <c r="L629" i="1"/>
  <c r="N629" i="1" s="1"/>
  <c r="O629" i="1" s="1"/>
  <c r="L628" i="1"/>
  <c r="N628" i="1" s="1"/>
  <c r="O628" i="1" s="1"/>
  <c r="L627" i="1"/>
  <c r="N627" i="1" s="1"/>
  <c r="O627" i="1" s="1"/>
  <c r="L626" i="1"/>
  <c r="N626" i="1" s="1"/>
  <c r="O626" i="1" s="1"/>
  <c r="L625" i="1"/>
  <c r="N625" i="1" s="1"/>
  <c r="O625" i="1" s="1"/>
  <c r="L624" i="1"/>
  <c r="N624" i="1" s="1"/>
  <c r="O624" i="1" s="1"/>
  <c r="L623" i="1"/>
  <c r="N623" i="1" s="1"/>
  <c r="O623" i="1" s="1"/>
  <c r="L622" i="1"/>
  <c r="N622" i="1" s="1"/>
  <c r="O622" i="1" s="1"/>
  <c r="L621" i="1"/>
  <c r="N621" i="1" s="1"/>
  <c r="O621" i="1" s="1"/>
  <c r="L620" i="1"/>
  <c r="N620" i="1" s="1"/>
  <c r="O620" i="1" s="1"/>
  <c r="L619" i="1"/>
  <c r="N619" i="1" s="1"/>
  <c r="O619" i="1" s="1"/>
  <c r="L618" i="1"/>
  <c r="N618" i="1" s="1"/>
  <c r="O618" i="1" s="1"/>
  <c r="L617" i="1"/>
  <c r="N617" i="1" s="1"/>
  <c r="O617" i="1" s="1"/>
  <c r="L616" i="1"/>
  <c r="N616" i="1" s="1"/>
  <c r="O616" i="1" s="1"/>
  <c r="N615" i="1"/>
  <c r="O615" i="1" s="1"/>
  <c r="L614" i="1"/>
  <c r="N614" i="1" s="1"/>
  <c r="O614" i="1" s="1"/>
  <c r="L613" i="1"/>
  <c r="N613" i="1" s="1"/>
  <c r="O613" i="1" s="1"/>
  <c r="L612" i="1"/>
  <c r="N612" i="1" s="1"/>
  <c r="O612" i="1" s="1"/>
  <c r="N611" i="1"/>
  <c r="O611" i="1" s="1"/>
  <c r="L610" i="1"/>
  <c r="N610" i="1" s="1"/>
  <c r="O610" i="1" s="1"/>
  <c r="L609" i="1"/>
  <c r="N609" i="1" s="1"/>
  <c r="O609" i="1" s="1"/>
  <c r="L608" i="1"/>
  <c r="N608" i="1" s="1"/>
  <c r="O608" i="1" s="1"/>
  <c r="L607" i="1"/>
  <c r="N607" i="1" s="1"/>
  <c r="O607" i="1" s="1"/>
  <c r="L606" i="1"/>
  <c r="N606" i="1" s="1"/>
  <c r="O606" i="1" s="1"/>
  <c r="L605" i="1"/>
  <c r="N605" i="1" s="1"/>
  <c r="O605" i="1" s="1"/>
  <c r="L604" i="1"/>
  <c r="N604" i="1" s="1"/>
  <c r="O604" i="1" s="1"/>
  <c r="L603" i="1"/>
  <c r="N603" i="1" s="1"/>
  <c r="O603" i="1" s="1"/>
  <c r="L602" i="1"/>
  <c r="N602" i="1" s="1"/>
  <c r="O602" i="1" s="1"/>
  <c r="L601" i="1"/>
  <c r="N601" i="1" s="1"/>
  <c r="O601" i="1" s="1"/>
  <c r="L600" i="1"/>
  <c r="N600" i="1" s="1"/>
  <c r="O600" i="1" s="1"/>
  <c r="L599" i="1"/>
  <c r="N599" i="1" s="1"/>
  <c r="O599" i="1" s="1"/>
  <c r="N598" i="1"/>
  <c r="O598" i="1" s="1"/>
  <c r="N595" i="1"/>
  <c r="O595" i="1" s="1"/>
  <c r="L594" i="1"/>
  <c r="N594" i="1" s="1"/>
  <c r="O594" i="1" s="1"/>
  <c r="L593" i="1"/>
  <c r="N593" i="1" s="1"/>
  <c r="O593" i="1" s="1"/>
  <c r="L592" i="1"/>
  <c r="N592" i="1" s="1"/>
  <c r="O592" i="1" s="1"/>
  <c r="N591" i="1"/>
  <c r="O591" i="1" s="1"/>
  <c r="L590" i="1"/>
  <c r="N590" i="1" s="1"/>
  <c r="O590" i="1" s="1"/>
  <c r="L589" i="1"/>
  <c r="N589" i="1" s="1"/>
  <c r="O589" i="1" s="1"/>
  <c r="N588" i="1"/>
  <c r="O588" i="1" s="1"/>
  <c r="L587" i="1"/>
  <c r="J587" i="1"/>
  <c r="L586" i="1"/>
  <c r="N586" i="1" s="1"/>
  <c r="O586" i="1" s="1"/>
  <c r="L585" i="1"/>
  <c r="N585" i="1" s="1"/>
  <c r="O585" i="1" s="1"/>
  <c r="L584" i="1"/>
  <c r="J584" i="1"/>
  <c r="L582" i="1"/>
  <c r="N582" i="1" s="1"/>
  <c r="O582" i="1" s="1"/>
  <c r="L581" i="1"/>
  <c r="N581" i="1" s="1"/>
  <c r="O581" i="1" s="1"/>
  <c r="L580" i="1"/>
  <c r="N580" i="1" s="1"/>
  <c r="O580" i="1" s="1"/>
  <c r="N579" i="1"/>
  <c r="O579" i="1" s="1"/>
  <c r="N578" i="1"/>
  <c r="O578" i="1" s="1"/>
  <c r="L577" i="1"/>
  <c r="N577" i="1" s="1"/>
  <c r="O577" i="1" s="1"/>
  <c r="L576" i="1"/>
  <c r="J576" i="1"/>
  <c r="L575" i="1"/>
  <c r="N575" i="1" s="1"/>
  <c r="O575" i="1" s="1"/>
  <c r="N574" i="1"/>
  <c r="O574" i="1" s="1"/>
  <c r="N573" i="1"/>
  <c r="O573" i="1" s="1"/>
  <c r="N572" i="1"/>
  <c r="O572" i="1" s="1"/>
  <c r="L571" i="1"/>
  <c r="N571" i="1" s="1"/>
  <c r="O571" i="1" s="1"/>
  <c r="N570" i="1"/>
  <c r="O570" i="1" s="1"/>
  <c r="L569" i="1"/>
  <c r="N569" i="1" s="1"/>
  <c r="O569" i="1" s="1"/>
  <c r="L568" i="1"/>
  <c r="N568" i="1" s="1"/>
  <c r="O568" i="1" s="1"/>
  <c r="L567" i="1"/>
  <c r="N567" i="1" s="1"/>
  <c r="O567" i="1" s="1"/>
  <c r="N566" i="1"/>
  <c r="O566" i="1" s="1"/>
  <c r="N564" i="1"/>
  <c r="O564" i="1" s="1"/>
  <c r="N563" i="1"/>
  <c r="O563" i="1" s="1"/>
  <c r="N562" i="1"/>
  <c r="O562" i="1" s="1"/>
  <c r="N561" i="1"/>
  <c r="O561" i="1" s="1"/>
  <c r="L559" i="1"/>
  <c r="N559" i="1" s="1"/>
  <c r="O559" i="1" s="1"/>
  <c r="L558" i="1"/>
  <c r="N558" i="1" s="1"/>
  <c r="O558" i="1" s="1"/>
  <c r="L557" i="1"/>
  <c r="N557" i="1" s="1"/>
  <c r="O557" i="1" s="1"/>
  <c r="L556" i="1"/>
  <c r="N556" i="1" s="1"/>
  <c r="O556" i="1" s="1"/>
  <c r="L555" i="1"/>
  <c r="N555" i="1" s="1"/>
  <c r="O555" i="1" s="1"/>
  <c r="L554" i="1"/>
  <c r="N554" i="1" s="1"/>
  <c r="O554" i="1" s="1"/>
  <c r="L553" i="1"/>
  <c r="N553" i="1" s="1"/>
  <c r="O553" i="1" s="1"/>
  <c r="N552" i="1"/>
  <c r="O552" i="1" s="1"/>
  <c r="N551" i="1"/>
  <c r="O551" i="1" s="1"/>
  <c r="N550" i="1"/>
  <c r="O550" i="1" s="1"/>
  <c r="L549" i="1"/>
  <c r="N549" i="1" s="1"/>
  <c r="O549" i="1" s="1"/>
  <c r="L548" i="1"/>
  <c r="N548" i="1" s="1"/>
  <c r="O548" i="1" s="1"/>
  <c r="L547" i="1"/>
  <c r="N547" i="1" s="1"/>
  <c r="O547" i="1" s="1"/>
  <c r="L546" i="1"/>
  <c r="J546" i="1"/>
  <c r="L545" i="1"/>
  <c r="N545" i="1" s="1"/>
  <c r="O545" i="1" s="1"/>
  <c r="N544" i="1"/>
  <c r="O544" i="1" s="1"/>
  <c r="N543" i="1"/>
  <c r="O543" i="1" s="1"/>
  <c r="L542" i="1"/>
  <c r="N542" i="1" s="1"/>
  <c r="O542" i="1" s="1"/>
  <c r="L541" i="1"/>
  <c r="N541" i="1" s="1"/>
  <c r="O541" i="1" s="1"/>
  <c r="L540" i="1"/>
  <c r="J540" i="1"/>
  <c r="N539" i="1"/>
  <c r="O539" i="1" s="1"/>
  <c r="L538" i="1"/>
  <c r="N538" i="1" s="1"/>
  <c r="O538" i="1" s="1"/>
  <c r="L537" i="1"/>
  <c r="N537" i="1" s="1"/>
  <c r="O537" i="1" s="1"/>
  <c r="L536" i="1"/>
  <c r="N536" i="1" s="1"/>
  <c r="O536" i="1" s="1"/>
  <c r="L535" i="1"/>
  <c r="N535" i="1" s="1"/>
  <c r="O535" i="1" s="1"/>
  <c r="L534" i="1"/>
  <c r="J534" i="1"/>
  <c r="L533" i="1"/>
  <c r="J533" i="1"/>
  <c r="L532" i="1"/>
  <c r="N532" i="1" s="1"/>
  <c r="O532" i="1" s="1"/>
  <c r="N531" i="1"/>
  <c r="O531" i="1" s="1"/>
  <c r="L530" i="1"/>
  <c r="N530" i="1" s="1"/>
  <c r="O530" i="1" s="1"/>
  <c r="N529" i="1"/>
  <c r="O529" i="1" s="1"/>
  <c r="L528" i="1"/>
  <c r="N528" i="1" s="1"/>
  <c r="O528" i="1" s="1"/>
  <c r="N527" i="1"/>
  <c r="O527" i="1" s="1"/>
  <c r="L526" i="1"/>
  <c r="N526" i="1" s="1"/>
  <c r="O526" i="1" s="1"/>
  <c r="L525" i="1"/>
  <c r="N525" i="1" s="1"/>
  <c r="O525" i="1" s="1"/>
  <c r="L524" i="1"/>
  <c r="N524" i="1" s="1"/>
  <c r="O524" i="1" s="1"/>
  <c r="L523" i="1"/>
  <c r="N523" i="1" s="1"/>
  <c r="O523" i="1" s="1"/>
  <c r="L522" i="1"/>
  <c r="N522" i="1" s="1"/>
  <c r="O522" i="1" s="1"/>
  <c r="L521" i="1"/>
  <c r="N521" i="1" s="1"/>
  <c r="O521" i="1" s="1"/>
  <c r="L519" i="1"/>
  <c r="N519" i="1" s="1"/>
  <c r="O519" i="1" s="1"/>
  <c r="N518" i="1"/>
  <c r="O518" i="1" s="1"/>
  <c r="L514" i="1"/>
  <c r="N514" i="1" s="1"/>
  <c r="O514" i="1" s="1"/>
  <c r="L511" i="1"/>
  <c r="N511" i="1" s="1"/>
  <c r="O511" i="1" s="1"/>
  <c r="L510" i="1"/>
  <c r="N510" i="1" s="1"/>
  <c r="O510" i="1" s="1"/>
  <c r="L509" i="1"/>
  <c r="N509" i="1" s="1"/>
  <c r="O509" i="1" s="1"/>
  <c r="L508" i="1"/>
  <c r="J508" i="1"/>
  <c r="L507" i="1"/>
  <c r="J507" i="1"/>
  <c r="L506" i="1"/>
  <c r="N506" i="1" s="1"/>
  <c r="O506" i="1" s="1"/>
  <c r="L505" i="1"/>
  <c r="N505" i="1" s="1"/>
  <c r="O505" i="1" s="1"/>
  <c r="L502" i="1"/>
  <c r="N502" i="1" s="1"/>
  <c r="O502" i="1" s="1"/>
  <c r="L501" i="1"/>
  <c r="N501" i="1" s="1"/>
  <c r="O501" i="1" s="1"/>
  <c r="L499" i="1"/>
  <c r="N499" i="1" s="1"/>
  <c r="O499" i="1" s="1"/>
  <c r="L495" i="1"/>
  <c r="N495" i="1" s="1"/>
  <c r="O495" i="1" s="1"/>
  <c r="L494" i="1"/>
  <c r="N494" i="1" s="1"/>
  <c r="O494" i="1" s="1"/>
  <c r="L493" i="1"/>
  <c r="N493" i="1" s="1"/>
  <c r="O493" i="1" s="1"/>
  <c r="N492" i="1"/>
  <c r="O492" i="1" s="1"/>
  <c r="N490" i="1"/>
  <c r="O490" i="1" s="1"/>
  <c r="L485" i="1"/>
  <c r="N485" i="1" s="1"/>
  <c r="O485" i="1" s="1"/>
  <c r="L480" i="1"/>
  <c r="N480" i="1" s="1"/>
  <c r="O480" i="1" s="1"/>
  <c r="L476" i="1"/>
  <c r="N476" i="1" s="1"/>
  <c r="O476" i="1" s="1"/>
  <c r="L475" i="1"/>
  <c r="N475" i="1" s="1"/>
  <c r="O475" i="1" s="1"/>
  <c r="L473" i="1"/>
  <c r="N473" i="1" s="1"/>
  <c r="O473" i="1" s="1"/>
  <c r="L471" i="1"/>
  <c r="N471" i="1" s="1"/>
  <c r="O471" i="1" s="1"/>
  <c r="L468" i="1"/>
  <c r="N468" i="1" s="1"/>
  <c r="O468" i="1" s="1"/>
  <c r="L467" i="1"/>
  <c r="N467" i="1" s="1"/>
  <c r="O467" i="1" s="1"/>
  <c r="L465" i="1"/>
  <c r="N465" i="1" s="1"/>
  <c r="O465" i="1" s="1"/>
  <c r="L463" i="1"/>
  <c r="N463" i="1" s="1"/>
  <c r="O463" i="1" s="1"/>
  <c r="N462" i="1"/>
  <c r="O462" i="1" s="1"/>
  <c r="L461" i="1"/>
  <c r="N461" i="1" s="1"/>
  <c r="O461" i="1" s="1"/>
  <c r="L460" i="1"/>
  <c r="N460" i="1" s="1"/>
  <c r="O460" i="1" s="1"/>
  <c r="L459" i="1"/>
  <c r="N459" i="1" s="1"/>
  <c r="O459" i="1" s="1"/>
  <c r="L458" i="1"/>
  <c r="N458" i="1" s="1"/>
  <c r="O458" i="1" s="1"/>
  <c r="L457" i="1"/>
  <c r="N457" i="1" s="1"/>
  <c r="O457" i="1" s="1"/>
  <c r="N456" i="1"/>
  <c r="O456" i="1" s="1"/>
  <c r="L452" i="1"/>
  <c r="N452" i="1" s="1"/>
  <c r="O452" i="1" s="1"/>
  <c r="L451" i="1"/>
  <c r="J451" i="1"/>
  <c r="N450" i="1"/>
  <c r="O450" i="1" s="1"/>
  <c r="L448" i="1"/>
  <c r="J448" i="1"/>
  <c r="L447" i="1"/>
  <c r="N447" i="1" s="1"/>
  <c r="O447" i="1" s="1"/>
  <c r="L446" i="1"/>
  <c r="N446" i="1" s="1"/>
  <c r="O446" i="1" s="1"/>
  <c r="N445" i="1"/>
  <c r="O445" i="1" s="1"/>
  <c r="N444" i="1"/>
  <c r="O444" i="1" s="1"/>
  <c r="N442" i="1"/>
  <c r="O442" i="1" s="1"/>
  <c r="N441" i="1"/>
  <c r="O441" i="1" s="1"/>
  <c r="N440" i="1"/>
  <c r="O440" i="1" s="1"/>
  <c r="N437" i="1"/>
  <c r="O437" i="1" s="1"/>
  <c r="N436" i="1"/>
  <c r="O436" i="1" s="1"/>
  <c r="L434" i="1"/>
  <c r="N434" i="1" s="1"/>
  <c r="O434" i="1" s="1"/>
  <c r="L433" i="1"/>
  <c r="N433" i="1" s="1"/>
  <c r="O433" i="1" s="1"/>
  <c r="N430" i="1"/>
  <c r="O430" i="1" s="1"/>
  <c r="N427" i="1"/>
  <c r="O427" i="1" s="1"/>
  <c r="N426" i="1"/>
  <c r="O426" i="1" s="1"/>
  <c r="L424" i="1"/>
  <c r="N424" i="1" s="1"/>
  <c r="O424" i="1" s="1"/>
  <c r="N423" i="1"/>
  <c r="O423" i="1" s="1"/>
  <c r="L422" i="1"/>
  <c r="N422" i="1" s="1"/>
  <c r="O422" i="1" s="1"/>
  <c r="N421" i="1"/>
  <c r="O421" i="1" s="1"/>
  <c r="N420" i="1"/>
  <c r="O420" i="1" s="1"/>
  <c r="L419" i="1"/>
  <c r="N419" i="1" s="1"/>
  <c r="O419" i="1" s="1"/>
  <c r="L418" i="1"/>
  <c r="N418" i="1" s="1"/>
  <c r="O418" i="1" s="1"/>
  <c r="N417" i="1"/>
  <c r="O417" i="1" s="1"/>
  <c r="N416" i="1"/>
  <c r="O416" i="1" s="1"/>
  <c r="L415" i="1"/>
  <c r="N415" i="1" s="1"/>
  <c r="O415" i="1" s="1"/>
  <c r="L414" i="1"/>
  <c r="N414" i="1" s="1"/>
  <c r="O414" i="1" s="1"/>
  <c r="L412" i="1"/>
  <c r="N412" i="1" s="1"/>
  <c r="O412" i="1" s="1"/>
  <c r="L411" i="1"/>
  <c r="N411" i="1" s="1"/>
  <c r="O411" i="1" s="1"/>
  <c r="L410" i="1"/>
  <c r="N410" i="1" s="1"/>
  <c r="O410" i="1" s="1"/>
  <c r="L409" i="1"/>
  <c r="N409" i="1" s="1"/>
  <c r="O409" i="1" s="1"/>
  <c r="L408" i="1"/>
  <c r="N408" i="1" s="1"/>
  <c r="O408" i="1" s="1"/>
  <c r="N407" i="1"/>
  <c r="O407" i="1" s="1"/>
  <c r="L406" i="1"/>
  <c r="N406" i="1" s="1"/>
  <c r="O406" i="1" s="1"/>
  <c r="L405" i="1"/>
  <c r="N405" i="1" s="1"/>
  <c r="O405" i="1" s="1"/>
  <c r="L404" i="1"/>
  <c r="N404" i="1" s="1"/>
  <c r="O404" i="1" s="1"/>
  <c r="L403" i="1"/>
  <c r="N403" i="1" s="1"/>
  <c r="O403" i="1" s="1"/>
  <c r="L402" i="1"/>
  <c r="N402" i="1" s="1"/>
  <c r="O402" i="1" s="1"/>
  <c r="L401" i="1"/>
  <c r="N401" i="1" s="1"/>
  <c r="O401" i="1" s="1"/>
  <c r="L400" i="1"/>
  <c r="N400" i="1" s="1"/>
  <c r="O400" i="1" s="1"/>
  <c r="L399" i="1"/>
  <c r="J399" i="1"/>
  <c r="L398" i="1"/>
  <c r="N398" i="1" s="1"/>
  <c r="O398" i="1" s="1"/>
  <c r="L397" i="1"/>
  <c r="N397" i="1" s="1"/>
  <c r="O397" i="1" s="1"/>
  <c r="L396" i="1"/>
  <c r="N396" i="1" s="1"/>
  <c r="O396" i="1" s="1"/>
  <c r="L395" i="1"/>
  <c r="N395" i="1" s="1"/>
  <c r="O395" i="1" s="1"/>
  <c r="L394" i="1"/>
  <c r="N394" i="1" s="1"/>
  <c r="O394" i="1" s="1"/>
  <c r="L393" i="1"/>
  <c r="N393" i="1" s="1"/>
  <c r="O393" i="1" s="1"/>
  <c r="L392" i="1"/>
  <c r="N392" i="1" s="1"/>
  <c r="O392" i="1" s="1"/>
  <c r="L390" i="1"/>
  <c r="N390" i="1" s="1"/>
  <c r="O390" i="1" s="1"/>
  <c r="L389" i="1"/>
  <c r="N389" i="1" s="1"/>
  <c r="O389" i="1" s="1"/>
  <c r="L388" i="1"/>
  <c r="N388" i="1" s="1"/>
  <c r="O388" i="1" s="1"/>
  <c r="L387" i="1"/>
  <c r="N387" i="1" s="1"/>
  <c r="O387" i="1" s="1"/>
  <c r="L386" i="1"/>
  <c r="N386" i="1" s="1"/>
  <c r="O386" i="1" s="1"/>
  <c r="L385" i="1"/>
  <c r="N385" i="1" s="1"/>
  <c r="O385" i="1" s="1"/>
  <c r="L384" i="1"/>
  <c r="N384" i="1" s="1"/>
  <c r="O384" i="1" s="1"/>
  <c r="L383" i="1"/>
  <c r="N383" i="1" s="1"/>
  <c r="O383" i="1" s="1"/>
  <c r="L382" i="1"/>
  <c r="N382" i="1" s="1"/>
  <c r="O382" i="1" s="1"/>
  <c r="L381" i="1"/>
  <c r="N381" i="1" s="1"/>
  <c r="O381" i="1" s="1"/>
  <c r="L380" i="1"/>
  <c r="N380" i="1" s="1"/>
  <c r="O380" i="1" s="1"/>
  <c r="L379" i="1"/>
  <c r="N379" i="1" s="1"/>
  <c r="O379" i="1" s="1"/>
  <c r="L378" i="1"/>
  <c r="N378" i="1" s="1"/>
  <c r="O378" i="1" s="1"/>
  <c r="L377" i="1"/>
  <c r="N377" i="1" s="1"/>
  <c r="O377" i="1" s="1"/>
  <c r="L376" i="1"/>
  <c r="N376" i="1" s="1"/>
  <c r="O376" i="1" s="1"/>
  <c r="L375" i="1"/>
  <c r="N375" i="1" s="1"/>
  <c r="O375" i="1" s="1"/>
  <c r="L374" i="1"/>
  <c r="N374" i="1" s="1"/>
  <c r="O374" i="1" s="1"/>
  <c r="L373" i="1"/>
  <c r="N373" i="1" s="1"/>
  <c r="O373" i="1" s="1"/>
  <c r="L372" i="1"/>
  <c r="N372" i="1" s="1"/>
  <c r="O372" i="1" s="1"/>
  <c r="L371" i="1"/>
  <c r="N371" i="1" s="1"/>
  <c r="O371" i="1" s="1"/>
  <c r="L370" i="1"/>
  <c r="N370" i="1" s="1"/>
  <c r="O370" i="1" s="1"/>
  <c r="L369" i="1"/>
  <c r="N369" i="1" s="1"/>
  <c r="O369" i="1" s="1"/>
  <c r="L368" i="1"/>
  <c r="N368" i="1" s="1"/>
  <c r="O368" i="1" s="1"/>
  <c r="L367" i="1"/>
  <c r="N367" i="1" s="1"/>
  <c r="O367" i="1" s="1"/>
  <c r="L366" i="1"/>
  <c r="N366" i="1" s="1"/>
  <c r="O366" i="1" s="1"/>
  <c r="L364" i="1"/>
  <c r="N364" i="1" s="1"/>
  <c r="O364" i="1" s="1"/>
  <c r="L363" i="1"/>
  <c r="N363" i="1" s="1"/>
  <c r="O363" i="1" s="1"/>
  <c r="L362" i="1"/>
  <c r="N362" i="1" s="1"/>
  <c r="O362" i="1" s="1"/>
  <c r="L361" i="1"/>
  <c r="N361" i="1" s="1"/>
  <c r="O361" i="1" s="1"/>
  <c r="L360" i="1"/>
  <c r="N360" i="1" s="1"/>
  <c r="O360" i="1" s="1"/>
  <c r="L359" i="1"/>
  <c r="N359" i="1" s="1"/>
  <c r="O359" i="1" s="1"/>
  <c r="L357" i="1"/>
  <c r="N357" i="1" s="1"/>
  <c r="O357" i="1" s="1"/>
  <c r="L356" i="1"/>
  <c r="J356" i="1"/>
  <c r="L354" i="1"/>
  <c r="N354" i="1" s="1"/>
  <c r="O354" i="1" s="1"/>
  <c r="L353" i="1"/>
  <c r="N353" i="1" s="1"/>
  <c r="O353" i="1" s="1"/>
  <c r="L352" i="1"/>
  <c r="N352" i="1" s="1"/>
  <c r="O352" i="1" s="1"/>
  <c r="L351" i="1"/>
  <c r="N351" i="1" s="1"/>
  <c r="O351" i="1" s="1"/>
  <c r="L350" i="1"/>
  <c r="J350" i="1"/>
  <c r="L346" i="1"/>
  <c r="N346" i="1" s="1"/>
  <c r="O346" i="1" s="1"/>
  <c r="L345" i="1"/>
  <c r="N345" i="1" s="1"/>
  <c r="O345" i="1" s="1"/>
  <c r="I341" i="1"/>
  <c r="L341" i="1" s="1"/>
  <c r="N341" i="1" s="1"/>
  <c r="O341" i="1" s="1"/>
  <c r="L340" i="1"/>
  <c r="N340" i="1" s="1"/>
  <c r="O340" i="1" s="1"/>
  <c r="N338" i="1"/>
  <c r="O338" i="1" s="1"/>
  <c r="N337" i="1"/>
  <c r="O337" i="1" s="1"/>
  <c r="L336" i="1"/>
  <c r="N336" i="1" s="1"/>
  <c r="O336" i="1" s="1"/>
  <c r="L332" i="1"/>
  <c r="N332" i="1" s="1"/>
  <c r="O332" i="1" s="1"/>
  <c r="L330" i="1"/>
  <c r="N330" i="1" s="1"/>
  <c r="O330" i="1" s="1"/>
  <c r="L328" i="1"/>
  <c r="N328" i="1" s="1"/>
  <c r="O328" i="1" s="1"/>
  <c r="L327" i="1"/>
  <c r="N327" i="1" s="1"/>
  <c r="O327" i="1" s="1"/>
  <c r="L326" i="1"/>
  <c r="N326" i="1" s="1"/>
  <c r="O326" i="1" s="1"/>
  <c r="L325" i="1"/>
  <c r="N325" i="1" s="1"/>
  <c r="O325" i="1" s="1"/>
  <c r="L324" i="1"/>
  <c r="N324" i="1" s="1"/>
  <c r="O324" i="1" s="1"/>
  <c r="L323" i="1"/>
  <c r="N323" i="1" s="1"/>
  <c r="O323" i="1" s="1"/>
  <c r="L322" i="1"/>
  <c r="N322" i="1" s="1"/>
  <c r="O322" i="1" s="1"/>
  <c r="L321" i="1"/>
  <c r="N321" i="1" s="1"/>
  <c r="O321" i="1" s="1"/>
  <c r="L319" i="1"/>
  <c r="N319" i="1" s="1"/>
  <c r="O319" i="1" s="1"/>
  <c r="L318" i="1"/>
  <c r="N318" i="1" s="1"/>
  <c r="O318" i="1" s="1"/>
  <c r="L316" i="1"/>
  <c r="N316" i="1" s="1"/>
  <c r="O316" i="1" s="1"/>
  <c r="L314" i="1"/>
  <c r="N314" i="1" s="1"/>
  <c r="O314" i="1" s="1"/>
  <c r="L311" i="1"/>
  <c r="N311" i="1" s="1"/>
  <c r="O311" i="1" s="1"/>
  <c r="L310" i="1"/>
  <c r="N310" i="1" s="1"/>
  <c r="O310" i="1" s="1"/>
  <c r="L308" i="1"/>
  <c r="N308" i="1" s="1"/>
  <c r="O308" i="1" s="1"/>
  <c r="L307" i="1"/>
  <c r="N307" i="1" s="1"/>
  <c r="O307" i="1" s="1"/>
  <c r="L306" i="1"/>
  <c r="N306" i="1" s="1"/>
  <c r="O306" i="1" s="1"/>
  <c r="L304" i="1"/>
  <c r="N304" i="1" s="1"/>
  <c r="O304" i="1" s="1"/>
  <c r="L303" i="1"/>
  <c r="N303" i="1" s="1"/>
  <c r="O303" i="1" s="1"/>
  <c r="L302" i="1"/>
  <c r="N302" i="1" s="1"/>
  <c r="O302" i="1" s="1"/>
  <c r="L301" i="1"/>
  <c r="N301" i="1" s="1"/>
  <c r="O301" i="1" s="1"/>
  <c r="L300" i="1"/>
  <c r="N300" i="1" s="1"/>
  <c r="O300" i="1" s="1"/>
  <c r="L299" i="1"/>
  <c r="J299" i="1"/>
  <c r="L298" i="1"/>
  <c r="N298" i="1" s="1"/>
  <c r="O298" i="1" s="1"/>
  <c r="L297" i="1"/>
  <c r="N297" i="1" s="1"/>
  <c r="O297" i="1" s="1"/>
  <c r="N296" i="1"/>
  <c r="O296" i="1" s="1"/>
  <c r="N295" i="1"/>
  <c r="O295" i="1" s="1"/>
  <c r="N294" i="1"/>
  <c r="O294" i="1" s="1"/>
  <c r="N293" i="1"/>
  <c r="O293" i="1" s="1"/>
  <c r="L292" i="1"/>
  <c r="N292" i="1" s="1"/>
  <c r="O292" i="1" s="1"/>
  <c r="L291" i="1"/>
  <c r="N291" i="1" s="1"/>
  <c r="O291" i="1" s="1"/>
  <c r="L289" i="1"/>
  <c r="N289" i="1" s="1"/>
  <c r="O289" i="1" s="1"/>
  <c r="L288" i="1"/>
  <c r="N288" i="1" s="1"/>
  <c r="O288" i="1" s="1"/>
  <c r="L287" i="1"/>
  <c r="N287" i="1" s="1"/>
  <c r="O287" i="1" s="1"/>
  <c r="L286" i="1"/>
  <c r="J286" i="1"/>
  <c r="N285" i="1"/>
  <c r="O285" i="1" s="1"/>
  <c r="L284" i="1"/>
  <c r="N284" i="1" s="1"/>
  <c r="O284" i="1" s="1"/>
  <c r="L283" i="1"/>
  <c r="N283" i="1" s="1"/>
  <c r="O283" i="1" s="1"/>
  <c r="L282" i="1"/>
  <c r="J282" i="1"/>
  <c r="N281" i="1"/>
  <c r="O281" i="1" s="1"/>
  <c r="N280" i="1"/>
  <c r="O280" i="1" s="1"/>
  <c r="L279" i="1"/>
  <c r="N279" i="1" s="1"/>
  <c r="O279" i="1" s="1"/>
  <c r="L278" i="1"/>
  <c r="N278" i="1" s="1"/>
  <c r="O278" i="1" s="1"/>
  <c r="N277" i="1"/>
  <c r="O277" i="1" s="1"/>
  <c r="N276" i="1"/>
  <c r="O276" i="1" s="1"/>
  <c r="L275" i="1"/>
  <c r="N275" i="1" s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L268" i="1"/>
  <c r="N268" i="1" s="1"/>
  <c r="O268" i="1" s="1"/>
  <c r="N267" i="1"/>
  <c r="O267" i="1" s="1"/>
  <c r="L266" i="1"/>
  <c r="N266" i="1" s="1"/>
  <c r="O266" i="1" s="1"/>
  <c r="L265" i="1"/>
  <c r="N265" i="1" s="1"/>
  <c r="O265" i="1" s="1"/>
  <c r="L264" i="1"/>
  <c r="N264" i="1" s="1"/>
  <c r="O264" i="1" s="1"/>
  <c r="N263" i="1"/>
  <c r="O263" i="1" s="1"/>
  <c r="N262" i="1"/>
  <c r="O262" i="1" s="1"/>
  <c r="L261" i="1"/>
  <c r="N261" i="1" s="1"/>
  <c r="O261" i="1" s="1"/>
  <c r="L260" i="1"/>
  <c r="N260" i="1" s="1"/>
  <c r="O260" i="1" s="1"/>
  <c r="L259" i="1"/>
  <c r="N259" i="1" s="1"/>
  <c r="O259" i="1" s="1"/>
  <c r="N258" i="1"/>
  <c r="O258" i="1" s="1"/>
  <c r="L257" i="1"/>
  <c r="N257" i="1" s="1"/>
  <c r="O257" i="1" s="1"/>
  <c r="L256" i="1"/>
  <c r="N256" i="1" s="1"/>
  <c r="O256" i="1" s="1"/>
  <c r="L255" i="1"/>
  <c r="N255" i="1" s="1"/>
  <c r="O255" i="1" s="1"/>
  <c r="L254" i="1"/>
  <c r="N254" i="1" s="1"/>
  <c r="O254" i="1" s="1"/>
  <c r="N253" i="1"/>
  <c r="O253" i="1" s="1"/>
  <c r="N252" i="1"/>
  <c r="O252" i="1" s="1"/>
  <c r="L251" i="1"/>
  <c r="N251" i="1" s="1"/>
  <c r="O251" i="1" s="1"/>
  <c r="L250" i="1"/>
  <c r="N250" i="1" s="1"/>
  <c r="O250" i="1" s="1"/>
  <c r="L249" i="1"/>
  <c r="N249" i="1" s="1"/>
  <c r="O249" i="1" s="1"/>
  <c r="N248" i="1"/>
  <c r="O248" i="1" s="1"/>
  <c r="L247" i="1"/>
  <c r="N247" i="1" s="1"/>
  <c r="O247" i="1" s="1"/>
  <c r="L246" i="1"/>
  <c r="N246" i="1" s="1"/>
  <c r="O246" i="1" s="1"/>
  <c r="L245" i="1"/>
  <c r="N245" i="1" s="1"/>
  <c r="O245" i="1" s="1"/>
  <c r="L244" i="1"/>
  <c r="N244" i="1" s="1"/>
  <c r="O244" i="1" s="1"/>
  <c r="L243" i="1"/>
  <c r="N243" i="1" s="1"/>
  <c r="O243" i="1" s="1"/>
  <c r="L242" i="1"/>
  <c r="N242" i="1" s="1"/>
  <c r="O242" i="1" s="1"/>
  <c r="L240" i="1"/>
  <c r="N240" i="1" s="1"/>
  <c r="O240" i="1" s="1"/>
  <c r="N239" i="1"/>
  <c r="O239" i="1" s="1"/>
  <c r="L238" i="1"/>
  <c r="N238" i="1" s="1"/>
  <c r="O238" i="1" s="1"/>
  <c r="L237" i="1"/>
  <c r="N237" i="1" s="1"/>
  <c r="O237" i="1" s="1"/>
  <c r="L236" i="1"/>
  <c r="N236" i="1" s="1"/>
  <c r="O236" i="1" s="1"/>
  <c r="L235" i="1"/>
  <c r="N235" i="1" s="1"/>
  <c r="O235" i="1" s="1"/>
  <c r="L234" i="1"/>
  <c r="N234" i="1" s="1"/>
  <c r="O234" i="1" s="1"/>
  <c r="L233" i="1"/>
  <c r="N233" i="1" s="1"/>
  <c r="O233" i="1" s="1"/>
  <c r="L232" i="1"/>
  <c r="N232" i="1" s="1"/>
  <c r="O232" i="1" s="1"/>
  <c r="N231" i="1"/>
  <c r="O231" i="1" s="1"/>
  <c r="N230" i="1"/>
  <c r="O230" i="1" s="1"/>
  <c r="L229" i="1"/>
  <c r="N229" i="1" s="1"/>
  <c r="O229" i="1" s="1"/>
  <c r="L228" i="1"/>
  <c r="N228" i="1" s="1"/>
  <c r="O228" i="1" s="1"/>
  <c r="L227" i="1"/>
  <c r="N227" i="1" s="1"/>
  <c r="O227" i="1" s="1"/>
  <c r="N226" i="1"/>
  <c r="O226" i="1" s="1"/>
  <c r="N224" i="1"/>
  <c r="O224" i="1" s="1"/>
  <c r="N223" i="1"/>
  <c r="O223" i="1" s="1"/>
  <c r="L222" i="1"/>
  <c r="N222" i="1" s="1"/>
  <c r="O222" i="1" s="1"/>
  <c r="L221" i="1"/>
  <c r="N221" i="1" s="1"/>
  <c r="O221" i="1" s="1"/>
  <c r="L220" i="1"/>
  <c r="N220" i="1" s="1"/>
  <c r="O220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2" i="1"/>
  <c r="N212" i="1" s="1"/>
  <c r="O212" i="1" s="1"/>
  <c r="L211" i="1"/>
  <c r="J211" i="1"/>
  <c r="N210" i="1"/>
  <c r="O210" i="1" s="1"/>
  <c r="L209" i="1"/>
  <c r="J209" i="1"/>
  <c r="L208" i="1"/>
  <c r="J208" i="1"/>
  <c r="L207" i="1"/>
  <c r="J207" i="1"/>
  <c r="L206" i="1"/>
  <c r="J206" i="1"/>
  <c r="L205" i="1"/>
  <c r="N205" i="1" s="1"/>
  <c r="O205" i="1" s="1"/>
  <c r="L204" i="1"/>
  <c r="N204" i="1" s="1"/>
  <c r="O204" i="1" s="1"/>
  <c r="L203" i="1"/>
  <c r="N203" i="1" s="1"/>
  <c r="O203" i="1" s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J195" i="1"/>
  <c r="L190" i="1"/>
  <c r="J190" i="1"/>
  <c r="L189" i="1"/>
  <c r="J189" i="1"/>
  <c r="L188" i="1"/>
  <c r="N188" i="1" s="1"/>
  <c r="O188" i="1" s="1"/>
  <c r="L187" i="1"/>
  <c r="J187" i="1"/>
  <c r="L186" i="1"/>
  <c r="N186" i="1" s="1"/>
  <c r="O186" i="1" s="1"/>
  <c r="L185" i="1"/>
  <c r="J185" i="1"/>
  <c r="L184" i="1"/>
  <c r="N184" i="1" s="1"/>
  <c r="O184" i="1" s="1"/>
  <c r="L183" i="1"/>
  <c r="N183" i="1" s="1"/>
  <c r="O183" i="1" s="1"/>
  <c r="L182" i="1"/>
  <c r="N182" i="1" s="1"/>
  <c r="O182" i="1" s="1"/>
  <c r="L181" i="1"/>
  <c r="N181" i="1" s="1"/>
  <c r="O181" i="1" s="1"/>
  <c r="N180" i="1"/>
  <c r="O180" i="1" s="1"/>
  <c r="L179" i="1"/>
  <c r="N179" i="1" s="1"/>
  <c r="O179" i="1" s="1"/>
  <c r="L178" i="1"/>
  <c r="N178" i="1" s="1"/>
  <c r="O178" i="1" s="1"/>
  <c r="L177" i="1"/>
  <c r="N177" i="1" s="1"/>
  <c r="O177" i="1" s="1"/>
  <c r="L176" i="1"/>
  <c r="N176" i="1" s="1"/>
  <c r="O176" i="1" s="1"/>
  <c r="L175" i="1"/>
  <c r="N175" i="1" s="1"/>
  <c r="O175" i="1" s="1"/>
  <c r="L174" i="1"/>
  <c r="N174" i="1" s="1"/>
  <c r="O174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N163" i="1"/>
  <c r="O163" i="1" s="1"/>
  <c r="L162" i="1"/>
  <c r="N162" i="1" s="1"/>
  <c r="O162" i="1" s="1"/>
  <c r="N161" i="1"/>
  <c r="O161" i="1" s="1"/>
  <c r="L160" i="1"/>
  <c r="N160" i="1" s="1"/>
  <c r="O160" i="1" s="1"/>
  <c r="L159" i="1"/>
  <c r="N159" i="1" s="1"/>
  <c r="O159" i="1" s="1"/>
  <c r="L158" i="1"/>
  <c r="N158" i="1" s="1"/>
  <c r="O158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J138" i="1"/>
  <c r="L137" i="1"/>
  <c r="N137" i="1" s="1"/>
  <c r="O137" i="1" s="1"/>
  <c r="L136" i="1"/>
  <c r="N136" i="1" s="1"/>
  <c r="O136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4" i="1"/>
  <c r="N124" i="1" s="1"/>
  <c r="O124" i="1" s="1"/>
  <c r="L123" i="1"/>
  <c r="N123" i="1" s="1"/>
  <c r="O123" i="1" s="1"/>
  <c r="L122" i="1"/>
  <c r="N122" i="1" s="1"/>
  <c r="O122" i="1" s="1"/>
  <c r="L120" i="1"/>
  <c r="N120" i="1" s="1"/>
  <c r="O120" i="1" s="1"/>
  <c r="L119" i="1"/>
  <c r="N119" i="1" s="1"/>
  <c r="O119" i="1" s="1"/>
  <c r="L118" i="1"/>
  <c r="N118" i="1" s="1"/>
  <c r="O118" i="1" s="1"/>
  <c r="L116" i="1"/>
  <c r="N116" i="1" s="1"/>
  <c r="O116" i="1" s="1"/>
  <c r="N115" i="1"/>
  <c r="O115" i="1" s="1"/>
  <c r="L114" i="1"/>
  <c r="N114" i="1" s="1"/>
  <c r="O114" i="1" s="1"/>
  <c r="L113" i="1"/>
  <c r="N113" i="1" s="1"/>
  <c r="O113" i="1" s="1"/>
  <c r="L112" i="1"/>
  <c r="N112" i="1" s="1"/>
  <c r="O112" i="1" s="1"/>
  <c r="L111" i="1"/>
  <c r="N111" i="1" s="1"/>
  <c r="O111" i="1" s="1"/>
  <c r="L109" i="1"/>
  <c r="J109" i="1"/>
  <c r="L108" i="1"/>
  <c r="N108" i="1" s="1"/>
  <c r="O108" i="1" s="1"/>
  <c r="L107" i="1"/>
  <c r="N107" i="1" s="1"/>
  <c r="O107" i="1" s="1"/>
  <c r="L106" i="1"/>
  <c r="N106" i="1" s="1"/>
  <c r="O106" i="1" s="1"/>
  <c r="N105" i="1"/>
  <c r="O105" i="1" s="1"/>
  <c r="L104" i="1"/>
  <c r="N104" i="1" s="1"/>
  <c r="O104" i="1" s="1"/>
  <c r="N103" i="1"/>
  <c r="O103" i="1" s="1"/>
  <c r="N102" i="1"/>
  <c r="O102" i="1" s="1"/>
  <c r="L101" i="1"/>
  <c r="N101" i="1" s="1"/>
  <c r="O101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9" i="1"/>
  <c r="N89" i="1" s="1"/>
  <c r="O89" i="1" s="1"/>
  <c r="L88" i="1"/>
  <c r="N88" i="1" s="1"/>
  <c r="O88" i="1" s="1"/>
  <c r="L87" i="1"/>
  <c r="N87" i="1" s="1"/>
  <c r="O87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1" i="1"/>
  <c r="N81" i="1" s="1"/>
  <c r="O81" i="1" s="1"/>
  <c r="L80" i="1"/>
  <c r="N80" i="1" s="1"/>
  <c r="O80" i="1" s="1"/>
  <c r="L79" i="1"/>
  <c r="N79" i="1" s="1"/>
  <c r="O79" i="1" s="1"/>
  <c r="L78" i="1"/>
  <c r="N78" i="1" s="1"/>
  <c r="O78" i="1" s="1"/>
  <c r="L77" i="1"/>
  <c r="N77" i="1" s="1"/>
  <c r="O77" i="1" s="1"/>
  <c r="L76" i="1"/>
  <c r="N76" i="1" s="1"/>
  <c r="O76" i="1" s="1"/>
  <c r="L75" i="1"/>
  <c r="N75" i="1" s="1"/>
  <c r="O75" i="1" s="1"/>
  <c r="L74" i="1"/>
  <c r="N74" i="1" s="1"/>
  <c r="O74" i="1" s="1"/>
  <c r="L73" i="1"/>
  <c r="N73" i="1" s="1"/>
  <c r="O73" i="1" s="1"/>
  <c r="N72" i="1"/>
  <c r="O72" i="1" s="1"/>
  <c r="N71" i="1"/>
  <c r="O71" i="1" s="1"/>
  <c r="N69" i="1"/>
  <c r="O69" i="1" s="1"/>
  <c r="L68" i="1"/>
  <c r="N68" i="1" s="1"/>
  <c r="O68" i="1" s="1"/>
  <c r="L67" i="1"/>
  <c r="N67" i="1" s="1"/>
  <c r="O67" i="1" s="1"/>
  <c r="L66" i="1"/>
  <c r="J66" i="1"/>
  <c r="L65" i="1"/>
  <c r="N65" i="1" s="1"/>
  <c r="O65" i="1" s="1"/>
  <c r="N64" i="1"/>
  <c r="O64" i="1" s="1"/>
  <c r="N63" i="1"/>
  <c r="O63" i="1" s="1"/>
  <c r="L62" i="1"/>
  <c r="N62" i="1" s="1"/>
  <c r="O62" i="1" s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6" i="1"/>
  <c r="N56" i="1" s="1"/>
  <c r="O56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N45" i="1"/>
  <c r="O45" i="1" s="1"/>
  <c r="L44" i="1"/>
  <c r="N44" i="1" s="1"/>
  <c r="O44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N30" i="1"/>
  <c r="O30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4" i="1"/>
  <c r="N24" i="1" s="1"/>
  <c r="O24" i="1" s="1"/>
  <c r="L23" i="1"/>
  <c r="J23" i="1"/>
  <c r="N20" i="1"/>
  <c r="O20" i="1" s="1"/>
  <c r="N19" i="1"/>
  <c r="O19" i="1" s="1"/>
  <c r="N18" i="1"/>
  <c r="O18" i="1" s="1"/>
  <c r="L17" i="1"/>
  <c r="J17" i="1"/>
  <c r="L16" i="1"/>
  <c r="J16" i="1"/>
  <c r="N15" i="1"/>
  <c r="O15" i="1" s="1"/>
  <c r="L14" i="1"/>
  <c r="J14" i="1"/>
  <c r="L13" i="1"/>
  <c r="J13" i="1"/>
  <c r="L12" i="1"/>
  <c r="J12" i="1"/>
  <c r="L11" i="1"/>
  <c r="J11" i="1"/>
  <c r="L10" i="1"/>
  <c r="J10" i="1"/>
  <c r="J9" i="1"/>
  <c r="N9" i="1" s="1"/>
  <c r="N14" i="3" l="1"/>
  <c r="O14" i="3" s="1"/>
  <c r="P15" i="2"/>
  <c r="Q15" i="2" s="1"/>
  <c r="P30" i="2"/>
  <c r="Q30" i="2" s="1"/>
  <c r="P115" i="2"/>
  <c r="Q115" i="2" s="1"/>
  <c r="P121" i="2"/>
  <c r="Q121" i="2" s="1"/>
  <c r="J10" i="3"/>
  <c r="L13" i="5"/>
  <c r="L64" i="9"/>
  <c r="J64" i="9"/>
  <c r="N16" i="3"/>
  <c r="O16" i="3" s="1"/>
  <c r="J78" i="8"/>
  <c r="N10" i="6"/>
  <c r="O10" i="6" s="1"/>
  <c r="J8" i="3"/>
  <c r="N8" i="3" s="1"/>
  <c r="P100" i="2"/>
  <c r="Q100" i="2" s="1"/>
  <c r="P84" i="2"/>
  <c r="Q84" i="2" s="1"/>
  <c r="P58" i="2"/>
  <c r="Q58" i="2" s="1"/>
  <c r="P17" i="2"/>
  <c r="Q17" i="2" s="1"/>
  <c r="P67" i="2"/>
  <c r="Q67" i="2" s="1"/>
  <c r="P73" i="2"/>
  <c r="Q73" i="2" s="1"/>
  <c r="P13" i="2"/>
  <c r="Q13" i="2" s="1"/>
  <c r="P19" i="2"/>
  <c r="Q19" i="2" s="1"/>
  <c r="P42" i="2"/>
  <c r="Q42" i="2" s="1"/>
  <c r="P62" i="2"/>
  <c r="Q62" i="2" s="1"/>
  <c r="P69" i="2"/>
  <c r="Q69" i="2" s="1"/>
  <c r="P76" i="2"/>
  <c r="Q76" i="2" s="1"/>
  <c r="P106" i="2"/>
  <c r="Q106" i="2" s="1"/>
  <c r="P22" i="2"/>
  <c r="Q22" i="2" s="1"/>
  <c r="P66" i="2"/>
  <c r="Q66" i="2" s="1"/>
  <c r="P72" i="2"/>
  <c r="Q72" i="2" s="1"/>
  <c r="P31" i="2"/>
  <c r="Q31" i="2" s="1"/>
  <c r="P32" i="2"/>
  <c r="Q32" i="2" s="1"/>
  <c r="P81" i="2"/>
  <c r="Q81" i="2" s="1"/>
  <c r="P86" i="2"/>
  <c r="Q86" i="2" s="1"/>
  <c r="P98" i="2"/>
  <c r="Q98" i="2" s="1"/>
  <c r="P56" i="2"/>
  <c r="Q56" i="2" s="1"/>
  <c r="P63" i="2"/>
  <c r="Q63" i="2" s="1"/>
  <c r="P70" i="2"/>
  <c r="Q70" i="2" s="1"/>
  <c r="P78" i="2"/>
  <c r="Q78" i="2" s="1"/>
  <c r="P75" i="2"/>
  <c r="Q75" i="2" s="1"/>
  <c r="P110" i="2"/>
  <c r="Q110" i="2" s="1"/>
  <c r="P117" i="2"/>
  <c r="Q117" i="2" s="1"/>
  <c r="P123" i="2"/>
  <c r="Q123" i="2" s="1"/>
  <c r="P34" i="2"/>
  <c r="Q34" i="2" s="1"/>
  <c r="P41" i="2"/>
  <c r="Q41" i="2" s="1"/>
  <c r="N133" i="2"/>
  <c r="P43" i="2"/>
  <c r="Q43" i="2" s="1"/>
  <c r="P23" i="2"/>
  <c r="Q23" i="2" s="1"/>
  <c r="P109" i="2"/>
  <c r="Q109" i="2" s="1"/>
  <c r="P116" i="2"/>
  <c r="Q116" i="2" s="1"/>
  <c r="P122" i="2"/>
  <c r="Q122" i="2" s="1"/>
  <c r="N195" i="1"/>
  <c r="O195" i="1" s="1"/>
  <c r="N507" i="1"/>
  <c r="O507" i="1" s="1"/>
  <c r="N767" i="1"/>
  <c r="O767" i="1" s="1"/>
  <c r="N533" i="1"/>
  <c r="O533" i="1" s="1"/>
  <c r="N540" i="1"/>
  <c r="O540" i="1" s="1"/>
  <c r="N546" i="1"/>
  <c r="O546" i="1" s="1"/>
  <c r="N451" i="1"/>
  <c r="O451" i="1" s="1"/>
  <c r="N189" i="1"/>
  <c r="O189" i="1" s="1"/>
  <c r="N190" i="1"/>
  <c r="O190" i="1" s="1"/>
  <c r="N356" i="1"/>
  <c r="O356" i="1" s="1"/>
  <c r="N448" i="1"/>
  <c r="O448" i="1" s="1"/>
  <c r="N185" i="1"/>
  <c r="O185" i="1" s="1"/>
  <c r="N187" i="1"/>
  <c r="O187" i="1" s="1"/>
  <c r="N713" i="1"/>
  <c r="O713" i="1" s="1"/>
  <c r="N207" i="1"/>
  <c r="O207" i="1" s="1"/>
  <c r="N13" i="1"/>
  <c r="O13" i="1" s="1"/>
  <c r="N23" i="1"/>
  <c r="O23" i="1" s="1"/>
  <c r="N109" i="1"/>
  <c r="O109" i="1" s="1"/>
  <c r="N209" i="1"/>
  <c r="O209" i="1" s="1"/>
  <c r="N286" i="1"/>
  <c r="O286" i="1" s="1"/>
  <c r="N16" i="1"/>
  <c r="O16" i="1" s="1"/>
  <c r="N587" i="1"/>
  <c r="O587" i="1" s="1"/>
  <c r="N211" i="1"/>
  <c r="O211" i="1" s="1"/>
  <c r="N299" i="1"/>
  <c r="O299" i="1" s="1"/>
  <c r="N763" i="1"/>
  <c r="O763" i="1" s="1"/>
  <c r="N769" i="1"/>
  <c r="O769" i="1" s="1"/>
  <c r="N34" i="1"/>
  <c r="O34" i="1" s="1"/>
  <c r="N66" i="1"/>
  <c r="O66" i="1" s="1"/>
  <c r="N11" i="1"/>
  <c r="O11" i="1" s="1"/>
  <c r="N21" i="7"/>
  <c r="O21" i="7" s="1"/>
  <c r="N24" i="7"/>
  <c r="O24" i="7" s="1"/>
  <c r="N282" i="1"/>
  <c r="O282" i="1" s="1"/>
  <c r="N784" i="1"/>
  <c r="O784" i="1" s="1"/>
  <c r="J13" i="3"/>
  <c r="L13" i="3"/>
  <c r="N17" i="1"/>
  <c r="O17" i="1" s="1"/>
  <c r="P38" i="2"/>
  <c r="Q38" i="2" s="1"/>
  <c r="P40" i="2"/>
  <c r="Q40" i="2" s="1"/>
  <c r="P44" i="2"/>
  <c r="Q44" i="2" s="1"/>
  <c r="L11" i="3"/>
  <c r="J11" i="3"/>
  <c r="N11" i="3" s="1"/>
  <c r="O11" i="3" s="1"/>
  <c r="N10" i="1"/>
  <c r="O10" i="1" s="1"/>
  <c r="N12" i="1"/>
  <c r="O12" i="1" s="1"/>
  <c r="N14" i="1"/>
  <c r="O14" i="1" s="1"/>
  <c r="N35" i="1"/>
  <c r="O35" i="1" s="1"/>
  <c r="N138" i="1"/>
  <c r="O138" i="1" s="1"/>
  <c r="N206" i="1"/>
  <c r="O206" i="1" s="1"/>
  <c r="N208" i="1"/>
  <c r="O208" i="1" s="1"/>
  <c r="N350" i="1"/>
  <c r="O350" i="1" s="1"/>
  <c r="P68" i="2"/>
  <c r="Q68" i="2" s="1"/>
  <c r="N16" i="7"/>
  <c r="O16" i="7" s="1"/>
  <c r="N508" i="1"/>
  <c r="O508" i="1" s="1"/>
  <c r="N534" i="1"/>
  <c r="O534" i="1" s="1"/>
  <c r="N576" i="1"/>
  <c r="O576" i="1" s="1"/>
  <c r="N647" i="1"/>
  <c r="O647" i="1" s="1"/>
  <c r="N747" i="1"/>
  <c r="O747" i="1" s="1"/>
  <c r="N762" i="1"/>
  <c r="O762" i="1" s="1"/>
  <c r="N768" i="1"/>
  <c r="O768" i="1" s="1"/>
  <c r="N791" i="1"/>
  <c r="O791" i="1" s="1"/>
  <c r="P10" i="2"/>
  <c r="Q10" i="2" s="1"/>
  <c r="P24" i="2"/>
  <c r="Q24" i="2" s="1"/>
  <c r="P39" i="2"/>
  <c r="Q39" i="2" s="1"/>
  <c r="P64" i="2"/>
  <c r="Q64" i="2" s="1"/>
  <c r="P71" i="2"/>
  <c r="Q71" i="2" s="1"/>
  <c r="P80" i="2"/>
  <c r="Q80" i="2" s="1"/>
  <c r="P83" i="2"/>
  <c r="Q83" i="2" s="1"/>
  <c r="P88" i="2"/>
  <c r="Q88" i="2" s="1"/>
  <c r="P105" i="2"/>
  <c r="Q105" i="2" s="1"/>
  <c r="P111" i="2"/>
  <c r="Q111" i="2" s="1"/>
  <c r="P114" i="2"/>
  <c r="Q114" i="2" s="1"/>
  <c r="P118" i="2"/>
  <c r="Q118" i="2" s="1"/>
  <c r="P120" i="2"/>
  <c r="Q120" i="2" s="1"/>
  <c r="P124" i="2"/>
  <c r="Q124" i="2" s="1"/>
  <c r="L53" i="7"/>
  <c r="N694" i="1"/>
  <c r="O694" i="1" s="1"/>
  <c r="N712" i="1"/>
  <c r="O712" i="1" s="1"/>
  <c r="N752" i="1"/>
  <c r="O752" i="1" s="1"/>
  <c r="L133" i="2"/>
  <c r="P12" i="2"/>
  <c r="Q12" i="2" s="1"/>
  <c r="P14" i="2"/>
  <c r="Q14" i="2" s="1"/>
  <c r="P16" i="2"/>
  <c r="Q16" i="2" s="1"/>
  <c r="P18" i="2"/>
  <c r="Q18" i="2" s="1"/>
  <c r="P20" i="2"/>
  <c r="Q20" i="2" s="1"/>
  <c r="P57" i="2"/>
  <c r="Q57" i="2" s="1"/>
  <c r="P60" i="2"/>
  <c r="Q60" i="2" s="1"/>
  <c r="P77" i="2"/>
  <c r="Q77" i="2" s="1"/>
  <c r="P82" i="2"/>
  <c r="Q82" i="2" s="1"/>
  <c r="P85" i="2"/>
  <c r="Q85" i="2" s="1"/>
  <c r="P97" i="2"/>
  <c r="Q97" i="2" s="1"/>
  <c r="P99" i="2"/>
  <c r="Q99" i="2" s="1"/>
  <c r="P101" i="2"/>
  <c r="Q101" i="2" s="1"/>
  <c r="P112" i="2"/>
  <c r="Q112" i="2" s="1"/>
  <c r="P119" i="2"/>
  <c r="Q119" i="2" s="1"/>
  <c r="P125" i="2"/>
  <c r="Q125" i="2" s="1"/>
  <c r="N10" i="3"/>
  <c r="O10" i="3" s="1"/>
  <c r="N12" i="3"/>
  <c r="O12" i="3" s="1"/>
  <c r="L34" i="6"/>
  <c r="N18" i="6"/>
  <c r="O18" i="6" s="1"/>
  <c r="O11" i="10"/>
  <c r="N11" i="10"/>
  <c r="N8" i="9"/>
  <c r="N57" i="9"/>
  <c r="O57" i="9" s="1"/>
  <c r="N19" i="9"/>
  <c r="O19" i="9" s="1"/>
  <c r="N30" i="9"/>
  <c r="O30" i="9" s="1"/>
  <c r="N72" i="8"/>
  <c r="O72" i="8" s="1"/>
  <c r="N26" i="8"/>
  <c r="O26" i="8" s="1"/>
  <c r="N36" i="8"/>
  <c r="O36" i="8" s="1"/>
  <c r="N47" i="8"/>
  <c r="O47" i="8" s="1"/>
  <c r="N37" i="8"/>
  <c r="O37" i="8" s="1"/>
  <c r="N73" i="8"/>
  <c r="O73" i="8" s="1"/>
  <c r="N33" i="8"/>
  <c r="O33" i="8" s="1"/>
  <c r="N17" i="8"/>
  <c r="O17" i="8" s="1"/>
  <c r="N66" i="8"/>
  <c r="O66" i="8" s="1"/>
  <c r="N74" i="8"/>
  <c r="O74" i="8" s="1"/>
  <c r="L78" i="8"/>
  <c r="N46" i="8"/>
  <c r="O46" i="8" s="1"/>
  <c r="N67" i="8"/>
  <c r="O67" i="8" s="1"/>
  <c r="J53" i="7"/>
  <c r="N8" i="7"/>
  <c r="N38" i="7"/>
  <c r="O38" i="7" s="1"/>
  <c r="N28" i="7"/>
  <c r="O28" i="7" s="1"/>
  <c r="N35" i="7"/>
  <c r="O35" i="7" s="1"/>
  <c r="J34" i="6"/>
  <c r="N8" i="6"/>
  <c r="N21" i="6"/>
  <c r="O21" i="6" s="1"/>
  <c r="N25" i="6"/>
  <c r="O25" i="6" s="1"/>
  <c r="N11" i="6"/>
  <c r="O11" i="6" s="1"/>
  <c r="J13" i="5"/>
  <c r="N8" i="5"/>
  <c r="L19" i="3"/>
  <c r="I19" i="3"/>
  <c r="P8" i="2"/>
  <c r="N399" i="1"/>
  <c r="O399" i="1" s="1"/>
  <c r="J818" i="1"/>
  <c r="I818" i="1"/>
  <c r="O9" i="1"/>
  <c r="N584" i="1"/>
  <c r="O584" i="1" s="1"/>
  <c r="L818" i="1"/>
  <c r="O8" i="9" l="1"/>
  <c r="O64" i="9" s="1"/>
  <c r="N64" i="9"/>
  <c r="N13" i="3"/>
  <c r="O13" i="3" s="1"/>
  <c r="J19" i="3"/>
  <c r="O818" i="1"/>
  <c r="N78" i="8"/>
  <c r="O78" i="8"/>
  <c r="O8" i="7"/>
  <c r="O53" i="7" s="1"/>
  <c r="N53" i="7"/>
  <c r="N34" i="6"/>
  <c r="O8" i="6"/>
  <c r="O34" i="6" s="1"/>
  <c r="N13" i="5"/>
  <c r="O8" i="5"/>
  <c r="O13" i="5" s="1"/>
  <c r="N19" i="3"/>
  <c r="O8" i="3"/>
  <c r="P133" i="2"/>
  <c r="Q8" i="2"/>
  <c r="Q133" i="2" s="1"/>
  <c r="N818" i="1"/>
  <c r="O19" i="3" l="1"/>
</calcChain>
</file>

<file path=xl/sharedStrings.xml><?xml version="1.0" encoding="utf-8"?>
<sst xmlns="http://schemas.openxmlformats.org/spreadsheetml/2006/main" count="6199" uniqueCount="1454">
  <si>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</si>
  <si>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</si>
  <si>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</si>
  <si>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</si>
  <si>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</si>
  <si>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</si>
  <si>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</si>
  <si>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</si>
  <si>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</si>
  <si>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</si>
  <si>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</si>
  <si>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</si>
  <si>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</si>
  <si>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</si>
  <si>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</si>
  <si>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</si>
  <si>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</si>
  <si>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</si>
  <si>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</si>
  <si>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</si>
  <si>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</si>
  <si>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</si>
  <si>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</si>
  <si>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</si>
  <si>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</si>
  <si>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</si>
  <si>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</si>
  <si>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</si>
  <si>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</si>
  <si>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</si>
  <si>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</si>
  <si>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</si>
  <si>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</si>
  <si>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</si>
  <si>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</si>
  <si>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</si>
  <si>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</si>
  <si>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</si>
  <si>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</si>
  <si>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</si>
  <si>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</si>
  <si>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</si>
  <si>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</si>
  <si>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</si>
  <si>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</si>
  <si>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</si>
  <si>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</si>
  <si>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</si>
  <si>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</si>
  <si>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</si>
  <si>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</si>
  <si>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</si>
  <si>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</si>
  <si>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</si>
  <si>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</si>
  <si>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</si>
  <si>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</si>
  <si>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</si>
  <si>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</si>
  <si>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</si>
  <si>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</si>
  <si>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</si>
  <si>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</si>
  <si>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</si>
  <si>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</si>
  <si>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</si>
  <si>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</si>
  <si>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</si>
  <si>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</si>
  <si>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</si>
  <si>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</si>
  <si>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</si>
  <si>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</si>
  <si>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</si>
  <si>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</si>
  <si>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</si>
  <si>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</si>
  <si>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</si>
  <si>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</si>
  <si>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</si>
  <si>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</si>
  <si>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</si>
  <si>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</si>
  <si>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</si>
  <si>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</si>
  <si>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</si>
  <si>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</si>
  <si>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</si>
  <si>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</si>
  <si>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</si>
  <si>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</si>
  <si>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</si>
  <si>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</si>
  <si>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</si>
  <si>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</si>
  <si>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</si>
  <si>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</si>
  <si>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</si>
  <si>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</si>
  <si>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</si>
  <si>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</si>
  <si>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JOSE ALEJANDRO HERNANDEZ JIMENEZ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</si>
  <si>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</si>
  <si>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</si>
  <si>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</si>
  <si>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</si>
  <si>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</si>
  <si>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</si>
  <si>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</si>
  <si>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</si>
  <si>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</si>
  <si>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</si>
  <si>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</si>
  <si>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</si>
  <si>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</si>
  <si>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</si>
  <si>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</si>
  <si>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</si>
  <si>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</si>
  <si>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</si>
  <si>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</si>
  <si>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</si>
  <si>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</si>
  <si>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</si>
  <si>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</si>
  <si>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</si>
  <si>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</si>
  <si>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</si>
  <si>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MARIA JIMENEZ R.</t>
  </si>
  <si>
    <t>ROSA FELIZ MONTERO</t>
  </si>
  <si>
    <t>ISABEL SEVERINO</t>
  </si>
  <si>
    <t>PAOLA DE LOS SANTOS HENRIQUEZ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</si>
  <si>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</si>
  <si>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</si>
  <si>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</si>
  <si>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</si>
  <si>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</si>
  <si>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</si>
  <si>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</si>
  <si>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</si>
  <si>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</si>
  <si>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</si>
  <si>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</si>
  <si>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</si>
  <si>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</si>
  <si>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</si>
  <si>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</si>
  <si>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</si>
  <si>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</si>
  <si>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</si>
  <si>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</si>
  <si>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</si>
  <si>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</si>
  <si>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</si>
  <si>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</si>
  <si>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</si>
  <si>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</si>
  <si>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</si>
  <si>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</si>
  <si>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</si>
  <si>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</si>
  <si>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</si>
  <si>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</si>
  <si>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</si>
  <si>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</si>
  <si>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</si>
  <si>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</si>
  <si>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</si>
  <si>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</si>
  <si>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</si>
  <si>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</si>
  <si>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</si>
  <si>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</si>
  <si>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</si>
  <si>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</si>
  <si>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</si>
  <si>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</si>
  <si>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</si>
  <si>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</si>
  <si>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</si>
  <si>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</si>
  <si>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</si>
  <si>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</si>
  <si>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</si>
  <si>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</si>
  <si>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</si>
  <si>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</si>
  <si>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</si>
  <si>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</si>
  <si>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</si>
  <si>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</si>
  <si>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</si>
  <si>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</si>
  <si>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</si>
  <si>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</si>
  <si>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</si>
  <si>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</si>
  <si>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</si>
  <si>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</si>
  <si>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</si>
  <si>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</si>
  <si>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</si>
  <si>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</si>
  <si>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</si>
  <si>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</si>
  <si>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</si>
  <si>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JOSE ALBERTO VALERIO BERNARD</t>
  </si>
  <si>
    <t>CLAUDINA MARISOL BAEZ VALERIO</t>
  </si>
  <si>
    <t>SANIDAD ANIMAL (INSPEC. DE MATADERO)</t>
  </si>
  <si>
    <t>LUDOVICA ANTONIA VASQUEZ VASQUEZ</t>
  </si>
  <si>
    <t>ANGELA FILOMENA FERRERAS RUIZ</t>
  </si>
  <si>
    <t>ROMULO ROSARIO CONTRERAS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</si>
  <si>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</si>
  <si>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</si>
  <si>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</si>
  <si>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</si>
  <si>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</si>
  <si>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</si>
  <si>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</si>
  <si>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</si>
  <si>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</si>
  <si>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</si>
  <si>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</si>
  <si>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</si>
  <si>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</si>
  <si>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</si>
  <si>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</si>
  <si>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</si>
  <si>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</si>
  <si>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</si>
  <si>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</si>
  <si>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</si>
  <si>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</si>
  <si>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</si>
  <si>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</si>
  <si>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</si>
  <si>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</si>
  <si>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</si>
  <si>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</si>
  <si>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</si>
  <si>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</si>
  <si>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</si>
  <si>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</si>
  <si>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</si>
  <si>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</si>
  <si>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</si>
  <si>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</si>
  <si>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</si>
  <si>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</si>
  <si>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</si>
  <si>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</si>
  <si>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</si>
  <si>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</si>
  <si>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</si>
  <si>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CLAUDIO EMILIO MEJIA MAHFUD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</si>
  <si>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</si>
  <si>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</si>
  <si>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</si>
  <si>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</si>
  <si>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</si>
  <si>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</si>
  <si>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</si>
  <si>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</si>
  <si>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</si>
  <si>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</si>
  <si>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</si>
  <si>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</si>
  <si>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</si>
  <si>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</si>
  <si>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</si>
  <si>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</si>
  <si>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</si>
  <si>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</si>
  <si>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</si>
  <si>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</si>
  <si>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</si>
  <si>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</si>
  <si>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</si>
  <si>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</si>
  <si>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</si>
  <si>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</si>
  <si>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</si>
  <si>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</si>
  <si>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</si>
  <si>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</si>
  <si>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</si>
  <si>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MARCOS NUÑEZ RPDRIGUEZ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</si>
  <si>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</si>
  <si>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</si>
  <si>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</si>
  <si>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</si>
  <si>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</si>
  <si>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</si>
  <si>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</si>
  <si>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</si>
  <si>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</si>
  <si>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</si>
  <si>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</si>
  <si>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</si>
  <si>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</si>
  <si>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</si>
  <si>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</si>
  <si>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</si>
  <si>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</si>
  <si>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</si>
  <si>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</si>
  <si>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</si>
  <si>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</si>
  <si>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</si>
  <si>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</si>
  <si>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</si>
  <si>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</si>
  <si>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</si>
  <si>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</si>
  <si>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</si>
  <si>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</si>
  <si>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</si>
  <si>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</si>
  <si>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</si>
  <si>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</si>
  <si>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</si>
  <si>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</si>
  <si>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</si>
  <si>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</si>
  <si>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</si>
  <si>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</si>
  <si>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</si>
  <si>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</si>
  <si>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</si>
  <si>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</si>
  <si>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</si>
  <si>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</si>
  <si>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</si>
  <si>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</si>
  <si>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</si>
  <si>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</si>
  <si>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MARTIN VENTURA VICENTE</t>
  </si>
  <si>
    <t>JOSE MIGUEL POLANCO VASQUEZ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</si>
  <si>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</si>
  <si>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</si>
  <si>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</si>
  <si>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</si>
  <si>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</si>
  <si>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</si>
  <si>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</si>
  <si>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</si>
  <si>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</si>
  <si>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</si>
  <si>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</si>
  <si>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</si>
  <si>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</si>
  <si>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</si>
  <si>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</si>
  <si>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</si>
  <si>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</si>
  <si>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</si>
  <si>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</si>
  <si>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</si>
  <si>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</si>
  <si>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</si>
  <si>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</si>
  <si>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</si>
  <si>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</si>
  <si>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</si>
  <si>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MARITZA DEL C. NUNEZ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</si>
  <si>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</si>
  <si>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</si>
  <si>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</si>
  <si>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</si>
  <si>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</si>
  <si>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</si>
  <si>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</si>
  <si>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</si>
  <si>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</si>
  <si>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</si>
  <si>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</si>
  <si>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</si>
  <si>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</si>
  <si>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</si>
  <si>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</si>
  <si>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</si>
  <si>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</si>
  <si>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</si>
  <si>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</si>
  <si>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</si>
  <si>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</si>
  <si>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</si>
  <si>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</si>
  <si>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</si>
  <si>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</si>
  <si>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</si>
  <si>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</si>
  <si>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</si>
  <si>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</si>
  <si>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</si>
  <si>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</si>
  <si>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</si>
  <si>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</si>
  <si>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</si>
  <si>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</si>
  <si>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</si>
  <si>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</si>
  <si>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</si>
  <si>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</si>
  <si>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</si>
  <si>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</si>
  <si>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</si>
  <si>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</si>
  <si>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</si>
  <si>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</si>
  <si>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</si>
  <si>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</si>
  <si>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</si>
  <si>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</si>
  <si>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</si>
  <si>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</si>
  <si>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CASTILLO GUZMAN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</si>
  <si>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</si>
  <si>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</si>
  <si>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</si>
  <si>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</si>
  <si>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</si>
  <si>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</si>
  <si>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</si>
  <si>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</si>
  <si>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</si>
  <si>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</si>
  <si>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</si>
  <si>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</si>
  <si>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</si>
  <si>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</si>
  <si>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</si>
  <si>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</si>
  <si>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</si>
  <si>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</si>
  <si>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</si>
  <si>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</si>
  <si>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</si>
  <si>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</si>
  <si>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</si>
  <si>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</si>
  <si>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</si>
  <si>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AGUSTIN GIL GONZALEZ</t>
  </si>
  <si>
    <t>MINERVA F. REYES JIMENE</t>
  </si>
  <si>
    <t>ELVIO SANTOS REYES</t>
  </si>
  <si>
    <t>RAFAEL ANTONIO CEDANO CORPORAN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</si>
  <si>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</si>
  <si>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</si>
  <si>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</si>
  <si>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</si>
  <si>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</si>
  <si>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</si>
  <si>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</si>
  <si>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</si>
  <si>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</si>
  <si>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</si>
  <si>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</si>
  <si>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</si>
  <si>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</si>
  <si>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</si>
  <si>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</si>
  <si>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</si>
  <si>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</si>
  <si>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</si>
  <si>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</si>
  <si>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</si>
  <si>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</si>
  <si>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</si>
  <si>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</si>
  <si>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</si>
  <si>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</si>
  <si>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</si>
  <si>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</si>
  <si>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JUAN  BAUTISTA PEREZ ROJAS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</si>
  <si>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</si>
  <si>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</si>
  <si>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</si>
  <si>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</si>
  <si>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</si>
  <si>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</si>
  <si>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</si>
  <si>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</si>
  <si>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</si>
  <si>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</si>
  <si>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</si>
  <si>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</si>
  <si>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</si>
  <si>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</si>
  <si>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</si>
  <si>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</si>
  <si>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</si>
  <si>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</si>
  <si>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</si>
  <si>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</si>
  <si>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</si>
  <si>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</si>
  <si>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</si>
  <si>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</si>
  <si>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</si>
  <si>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</si>
  <si>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</si>
  <si>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</si>
  <si>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</si>
  <si>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</si>
  <si>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</si>
  <si>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</si>
  <si>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</si>
  <si>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</si>
  <si>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</si>
  <si>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</si>
  <si>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</si>
  <si>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</si>
  <si>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</si>
  <si>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</si>
  <si>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FERNANDO PACHECO ALVAREZ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</si>
  <si>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</si>
  <si>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</si>
  <si>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</si>
  <si>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</si>
  <si>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</si>
  <si>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JOEL ROSARIO BATISTA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</si>
  <si>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</si>
  <si>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</si>
  <si>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</si>
  <si>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</si>
  <si>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</si>
  <si>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</si>
  <si>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</si>
  <si>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</si>
  <si>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</si>
  <si>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</si>
  <si>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</si>
  <si>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</si>
  <si>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</si>
  <si>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</si>
  <si>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</si>
  <si>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</si>
  <si>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</si>
  <si>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</si>
  <si>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</si>
  <si>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</si>
  <si>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</si>
  <si>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</si>
  <si>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</si>
  <si>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</si>
  <si>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</si>
  <si>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</si>
  <si>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</si>
  <si>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</si>
  <si>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</si>
  <si>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</si>
  <si>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</si>
  <si>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</si>
  <si>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</si>
  <si>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</si>
  <si>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</si>
  <si>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</si>
  <si>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</si>
  <si>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</si>
  <si>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</si>
  <si>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</si>
  <si>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</si>
  <si>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</si>
  <si>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</si>
  <si>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 xml:space="preserve">MAYOBANEX PAULINO ACOSTA 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</si>
  <si>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</si>
  <si>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</si>
  <si>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</si>
  <si>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</si>
  <si>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</si>
  <si>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</si>
  <si>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</si>
  <si>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</si>
  <si>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</si>
  <si>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</si>
  <si>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</si>
  <si>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</si>
  <si>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</si>
  <si>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</si>
  <si>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</si>
  <si>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</si>
  <si>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</si>
  <si>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</si>
  <si>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</si>
  <si>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</si>
  <si>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HERMENEGILDO VILLAR HERNANDEZ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</si>
  <si>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</si>
  <si>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</si>
  <si>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</si>
  <si>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</si>
  <si>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</si>
  <si>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</si>
  <si>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</si>
  <si>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</si>
  <si>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</si>
  <si>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</si>
  <si>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</si>
  <si>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</si>
  <si>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</si>
  <si>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</si>
  <si>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</si>
  <si>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</si>
  <si>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</si>
  <si>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</si>
  <si>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</si>
  <si>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</si>
  <si>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</si>
  <si>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</si>
  <si>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</si>
  <si>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</si>
  <si>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</si>
  <si>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</si>
  <si>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</si>
  <si>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</si>
  <si>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</si>
  <si>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</si>
  <si>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</si>
  <si>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</si>
  <si>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</si>
  <si>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</si>
  <si>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</si>
  <si>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</si>
  <si>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DIURY JHOSUE BALDAYAC LEONARDO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</si>
  <si>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</si>
  <si>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</si>
  <si>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</si>
  <si>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</si>
  <si>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</si>
  <si>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</si>
  <si>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MABEL PATRICIA BORBON VARGAS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</si>
  <si>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</si>
  <si>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</si>
  <si>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</si>
  <si>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</si>
  <si>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</si>
  <si>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</si>
  <si>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</si>
  <si>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</si>
  <si>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</si>
  <si>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</si>
  <si>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</si>
  <si>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</si>
  <si>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</si>
  <si>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</si>
  <si>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</si>
  <si>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</si>
  <si>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</si>
  <si>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</si>
  <si>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</si>
  <si>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</si>
  <si>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</si>
  <si>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</si>
  <si>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MARIA SUSANA DE LA CRUZ CALCAÑO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</si>
  <si>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</si>
  <si>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</si>
  <si>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</si>
  <si>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</si>
  <si>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</si>
  <si>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</si>
  <si>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</si>
  <si>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</si>
  <si>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</si>
  <si>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</si>
  <si>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</si>
  <si>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</si>
  <si>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</si>
  <si>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</si>
  <si>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</si>
  <si>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</si>
  <si>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</si>
  <si>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</si>
  <si>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</si>
  <si>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</si>
  <si>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</si>
  <si>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</si>
  <si>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</si>
  <si>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</si>
  <si>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</si>
  <si>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</si>
  <si>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</si>
  <si>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</si>
  <si>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</si>
  <si>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</si>
  <si>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</si>
  <si>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</si>
  <si>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</si>
  <si>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</si>
  <si>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</si>
  <si>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</si>
  <si>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</si>
  <si>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</si>
  <si>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</si>
  <si>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</si>
  <si>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</si>
  <si>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</si>
  <si>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</si>
  <si>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</si>
  <si>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</si>
  <si>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</si>
  <si>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</si>
  <si>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</si>
  <si>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</si>
  <si>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</si>
  <si>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</si>
  <si>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</si>
  <si>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</si>
  <si>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</si>
  <si>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</si>
  <si>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</si>
  <si>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</si>
  <si>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</si>
  <si>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</si>
  <si>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</si>
  <si>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</si>
  <si>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RAMON MARTINEZ ROSARIO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</si>
  <si>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</si>
  <si>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</si>
  <si>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</si>
  <si>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</si>
  <si>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</si>
  <si>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</si>
  <si>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</si>
  <si>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</si>
  <si>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</si>
  <si>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</si>
  <si>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</si>
  <si>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</si>
  <si>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</si>
  <si>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</si>
  <si>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</si>
  <si>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</si>
  <si>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</si>
  <si>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</si>
  <si>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</si>
  <si>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</si>
  <si>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</si>
  <si>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</si>
  <si>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</si>
  <si>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</si>
  <si>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</si>
  <si>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ROBERT GUZMAN TORRES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</si>
  <si>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</si>
  <si>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</si>
  <si>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</si>
  <si>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</si>
  <si>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</si>
  <si>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</si>
  <si>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</si>
  <si>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</si>
  <si>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ESDRAS STERLING RODRIGUEZ CUELLO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</si>
  <si>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</si>
  <si>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</si>
  <si>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</si>
  <si>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</si>
  <si>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</si>
  <si>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</si>
  <si>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</si>
  <si>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</si>
  <si>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</si>
  <si>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</si>
  <si>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</si>
  <si>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</si>
  <si>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</si>
  <si>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</si>
  <si>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</si>
  <si>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</si>
  <si>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</si>
  <si>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</si>
  <si>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</si>
  <si>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</si>
  <si>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</si>
  <si>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</si>
  <si>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</si>
  <si>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</si>
  <si>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</si>
  <si>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</si>
  <si>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</si>
  <si>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</si>
  <si>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</si>
  <si>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</si>
  <si>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</si>
  <si>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FRANCISCO BATISTA GOMEZ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</si>
  <si>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</si>
  <si>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</si>
  <si>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</si>
  <si>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</si>
  <si>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</si>
  <si>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</si>
  <si>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</si>
  <si>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</si>
  <si>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</si>
  <si>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</si>
  <si>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</si>
  <si>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</si>
  <si>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</si>
  <si>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</si>
  <si>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</si>
  <si>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</si>
  <si>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</si>
  <si>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</si>
  <si>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</si>
  <si>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</si>
  <si>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</si>
  <si>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</si>
  <si>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</si>
  <si>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</si>
  <si>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</si>
  <si>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</si>
  <si>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</si>
  <si>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</si>
  <si>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</si>
  <si>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</si>
  <si>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</si>
  <si>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</si>
  <si>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</si>
  <si>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</si>
  <si>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</si>
  <si>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</si>
  <si>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</si>
  <si>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</si>
  <si>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</si>
  <si>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</si>
  <si>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</si>
  <si>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</si>
  <si>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</si>
  <si>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</si>
  <si>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</si>
  <si>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</si>
  <si>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</si>
  <si>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</si>
  <si>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</si>
  <si>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</si>
  <si>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</si>
  <si>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JOSE ANT. PEGUERO PERDOMO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</si>
  <si>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</si>
  <si>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</si>
  <si>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</si>
  <si>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</si>
  <si>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</si>
  <si>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</si>
  <si>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</si>
  <si>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</si>
  <si>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</si>
  <si>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</si>
  <si>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</si>
  <si>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</si>
  <si>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</si>
  <si>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</si>
  <si>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</si>
  <si>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</si>
  <si>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</si>
  <si>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</si>
  <si>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</si>
  <si>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</si>
  <si>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UZIEL JONATAN DURAN BOURET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</si>
  <si>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</si>
  <si>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</si>
  <si>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</si>
  <si>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</si>
  <si>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</si>
  <si>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</si>
  <si>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</si>
  <si>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</si>
  <si>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</si>
  <si>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</si>
  <si>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</si>
  <si>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</si>
  <si>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</si>
  <si>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</si>
  <si>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</si>
  <si>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</si>
  <si>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</si>
  <si>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</si>
  <si>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</si>
  <si>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</si>
  <si>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</si>
  <si>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</si>
  <si>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</si>
  <si>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</si>
  <si>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</si>
  <si>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</si>
  <si>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</si>
  <si>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</si>
  <si>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</si>
  <si>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</si>
  <si>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</si>
  <si>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</si>
  <si>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</si>
  <si>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</si>
  <si>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</si>
  <si>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</si>
  <si>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</si>
  <si>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</si>
  <si>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</si>
  <si>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</si>
  <si>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</si>
  <si>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</si>
  <si>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</si>
  <si>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</si>
  <si>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</si>
  <si>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</si>
  <si>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</si>
  <si>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</si>
  <si>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</si>
  <si>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</si>
  <si>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</si>
  <si>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</si>
  <si>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</si>
  <si>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</si>
  <si>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</si>
  <si>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</si>
  <si>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</si>
  <si>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</si>
  <si>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</si>
  <si>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</si>
  <si>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</si>
  <si>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</si>
  <si>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</si>
  <si>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</si>
  <si>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</si>
  <si>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</si>
  <si>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</si>
  <si>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</si>
  <si>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</si>
  <si>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</si>
  <si>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</si>
  <si>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</si>
  <si>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</si>
  <si>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</si>
  <si>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</si>
  <si>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</si>
  <si>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</si>
  <si>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</si>
  <si>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</si>
  <si>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</si>
  <si>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</si>
  <si>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</si>
  <si>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</si>
  <si>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</si>
  <si>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</si>
  <si>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</si>
  <si>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</si>
  <si>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</si>
  <si>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</si>
  <si>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</si>
  <si>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</si>
  <si>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</si>
  <si>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</si>
  <si>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</si>
  <si>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</si>
  <si>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KATIA MOISES SANCHEZ</t>
  </si>
  <si>
    <t>DEPARTAMENTO FINANCIERO</t>
  </si>
  <si>
    <t>ANALISTA FINANCIERO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</si>
  <si>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</si>
  <si>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</si>
  <si>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</si>
  <si>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</si>
  <si>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</si>
  <si>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</si>
  <si>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</si>
  <si>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</si>
  <si>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</si>
  <si>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</si>
  <si>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</si>
  <si>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</si>
  <si>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</si>
  <si>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</si>
  <si>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DALISA FLORENTINO VARGAS</t>
  </si>
  <si>
    <t>TECNICO EN COMPRAS</t>
  </si>
  <si>
    <t>VIANNY DOLICE MEJIA PEGUERO</t>
  </si>
  <si>
    <t>DIVISION DE COMUNICACIONES</t>
  </si>
  <si>
    <t>JOAQUIN CARABALLO MARTINEZ</t>
  </si>
  <si>
    <t>PERIODISTA</t>
  </si>
  <si>
    <t xml:space="preserve">MARTIN POLANCO PAULA </t>
  </si>
  <si>
    <t>JUAN FEDERICO ALEXIS THOMSON FARIA</t>
  </si>
  <si>
    <t>WENDY RIVERAS DE JESUS</t>
  </si>
  <si>
    <t>JENSIL REGALADO GONZALEZ</t>
  </si>
  <si>
    <t>ENCARGADO (A) DIVISION SERVICIOS GENERALES</t>
  </si>
  <si>
    <t>RAYMUNDO ANTONIO DE J. HERNANDEZ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</si>
  <si>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</si>
  <si>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</si>
  <si>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</si>
  <si>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</si>
  <si>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</si>
  <si>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</si>
  <si>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</si>
  <si>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</si>
  <si>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</si>
  <si>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</si>
  <si>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</si>
  <si>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</si>
  <si>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</si>
  <si>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</si>
  <si>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</si>
  <si>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>ISIS M DE LA ALTAGRACIA SANTOS ALVAREZ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</si>
  <si>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</si>
  <si>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</si>
  <si>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</si>
  <si>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</si>
  <si>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</si>
  <si>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</si>
  <si>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KARINA SEGURA MOTA</t>
  </si>
  <si>
    <t xml:space="preserve">DIVISION DE DESARROLLO INSTITUCIONAL Y CALIDAD EN LA GESTION </t>
  </si>
  <si>
    <t>ENCARGADO DESARROLLO ORGANIZACIONAL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</si>
  <si>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</si>
  <si>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</si>
  <si>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</si>
  <si>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</si>
  <si>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</si>
  <si>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</si>
  <si>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</si>
  <si>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 xml:space="preserve">ALEJANDRO JOSE MOQUETE JIMINIAN 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</si>
  <si>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</si>
  <si>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</si>
  <si>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</si>
  <si>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</si>
  <si>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</si>
  <si>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</si>
  <si>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</si>
  <si>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</si>
  <si>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</si>
  <si>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</si>
  <si>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</si>
  <si>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</si>
  <si>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</si>
  <si>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</si>
  <si>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</si>
  <si>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</si>
  <si>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</si>
  <si>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</si>
  <si>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</si>
  <si>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</si>
  <si>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</si>
  <si>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</si>
  <si>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</si>
  <si>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</si>
  <si>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</si>
  <si>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</si>
  <si>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</si>
  <si>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</si>
  <si>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</si>
  <si>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</si>
  <si>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</si>
  <si>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</si>
  <si>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</si>
  <si>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</si>
  <si>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</si>
  <si>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</si>
  <si>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</si>
  <si>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</si>
  <si>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</si>
  <si>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</si>
  <si>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</si>
  <si>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</si>
  <si>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</si>
  <si>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</si>
  <si>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</si>
  <si>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</si>
  <si>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</si>
  <si>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</si>
  <si>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</si>
  <si>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</si>
  <si>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</si>
  <si>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</si>
  <si>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</si>
  <si>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</si>
  <si>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</si>
  <si>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</si>
  <si>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</si>
  <si>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</si>
  <si>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</si>
  <si>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</si>
  <si>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</si>
  <si>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</si>
  <si>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</si>
  <si>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</si>
  <si>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</si>
  <si>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</si>
  <si>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</si>
  <si>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</si>
  <si>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</si>
  <si>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</si>
  <si>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</si>
  <si>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</si>
  <si>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</si>
  <si>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</si>
  <si>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</si>
  <si>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</si>
  <si>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</si>
  <si>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</si>
  <si>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</si>
  <si>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</si>
  <si>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</si>
  <si>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JOHANNY RODRIGUEZ MINAYA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</si>
  <si>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</si>
  <si>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</si>
  <si>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</si>
  <si>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</si>
  <si>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</si>
  <si>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</si>
  <si>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</si>
  <si>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</si>
  <si>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</si>
  <si>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</si>
  <si>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</si>
  <si>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</si>
  <si>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</si>
  <si>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</si>
  <si>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</si>
  <si>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</si>
  <si>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</si>
  <si>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</si>
  <si>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</si>
  <si>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</si>
  <si>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</si>
  <si>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</si>
  <si>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</si>
  <si>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</si>
  <si>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</si>
  <si>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</si>
  <si>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</si>
  <si>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</si>
  <si>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</si>
  <si>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</si>
  <si>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</si>
  <si>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</si>
  <si>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TANIA E. GALARZA GOMEZ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</si>
  <si>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</si>
  <si>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</si>
  <si>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</si>
  <si>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</si>
  <si>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</si>
  <si>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</si>
  <si>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</si>
  <si>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</si>
  <si>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</si>
  <si>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</si>
  <si>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TECNICO ARCHIVISTA</t>
  </si>
  <si>
    <t>DIVISION DE RECURSOS HUMANOS</t>
  </si>
  <si>
    <t>NANCY ALTAGRACIA MARTINEZ DE LA CRUZ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</si>
  <si>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</si>
  <si>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</si>
  <si>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</si>
  <si>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</si>
  <si>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</si>
  <si>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</si>
  <si>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EDISON ARMANDO VLADIMIR SANCHEZ SOSA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</si>
  <si>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</si>
  <si>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</si>
  <si>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</si>
  <si>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</si>
  <si>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</si>
  <si>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</si>
  <si>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</si>
  <si>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</si>
  <si>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</si>
  <si>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>ANTONIA JOSEFINA GERMAN DE LA CRUZ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</si>
  <si>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</si>
  <si>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</si>
  <si>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</si>
  <si>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</si>
  <si>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</si>
  <si>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</si>
  <si>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</si>
  <si>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</si>
  <si>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</si>
  <si>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</si>
  <si>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</si>
  <si>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</si>
  <si>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</si>
  <si>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</si>
  <si>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</si>
  <si>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</si>
  <si>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</si>
  <si>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</si>
  <si>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</si>
  <si>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</si>
  <si>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</si>
  <si>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</si>
  <si>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</si>
  <si>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</si>
  <si>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</si>
  <si>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</si>
  <si>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</si>
  <si>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</si>
  <si>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</si>
  <si>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</si>
  <si>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</si>
  <si>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</si>
  <si>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</si>
  <si>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</si>
  <si>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</si>
  <si>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FRANKLIN ACOSTA LOPEZ 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</si>
  <si>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</si>
  <si>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</si>
  <si>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</si>
  <si>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</si>
  <si>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</si>
  <si>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</si>
  <si>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</si>
  <si>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</si>
  <si>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</si>
  <si>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</si>
  <si>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</si>
  <si>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</si>
  <si>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GERARDO DE JESUS BERNARD RIDRIGUEZ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</si>
  <si>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</si>
  <si>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</si>
  <si>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</si>
  <si>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</si>
  <si>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</si>
  <si>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</si>
  <si>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</si>
  <si>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</si>
  <si>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</si>
  <si>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ALVIN MAYOBANEX ROJAS DEL ROSARIO</t>
  </si>
  <si>
    <t>DISEÑADOR GRAFICO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</si>
  <si>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</si>
  <si>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</si>
  <si>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</si>
  <si>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</si>
  <si>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</si>
  <si>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</si>
  <si>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</si>
  <si>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</si>
  <si>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</si>
  <si>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</si>
  <si>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</si>
  <si>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</si>
  <si>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</si>
  <si>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</si>
  <si>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</si>
  <si>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</si>
  <si>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</si>
  <si>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</si>
  <si>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</si>
  <si>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</si>
  <si>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</si>
  <si>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</si>
  <si>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</si>
  <si>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</si>
  <si>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</si>
  <si>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</si>
  <si>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</si>
  <si>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</si>
  <si>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</si>
  <si>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</si>
  <si>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</si>
  <si>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</si>
  <si>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</si>
  <si>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</si>
  <si>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</si>
  <si>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</si>
  <si>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</si>
  <si>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RAMON ANDRES JOSE IGNACIO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</si>
  <si>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</si>
  <si>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</si>
  <si>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</si>
  <si>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</si>
  <si>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</si>
  <si>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JOSE ISIDRO OSORIA BAEZ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</si>
  <si>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</si>
  <si>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</si>
  <si>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</si>
  <si>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</si>
  <si>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</si>
  <si>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</si>
  <si>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</si>
  <si>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</si>
  <si>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</si>
  <si>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</si>
  <si>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</si>
  <si>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</si>
  <si>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</si>
  <si>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</si>
  <si>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</si>
  <si>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</si>
  <si>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</si>
  <si>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</si>
  <si>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</si>
  <si>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</si>
  <si>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</si>
  <si>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</si>
  <si>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</si>
  <si>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</si>
  <si>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</si>
  <si>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</si>
  <si>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</si>
  <si>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</si>
  <si>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JAN CARLOS VELOZ HIDALGO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</si>
  <si>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</si>
  <si>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</si>
  <si>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</si>
  <si>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</si>
  <si>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</si>
  <si>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</si>
  <si>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</si>
  <si>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</si>
  <si>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</si>
  <si>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</si>
  <si>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</si>
  <si>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LUCAS MOTA SANTANA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</si>
  <si>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</si>
  <si>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</si>
  <si>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</si>
  <si>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</si>
  <si>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</si>
  <si>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</si>
  <si>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</si>
  <si>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</si>
  <si>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</si>
  <si>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</si>
  <si>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</si>
  <si>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</si>
  <si>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</si>
  <si>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</si>
  <si>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</si>
  <si>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</si>
  <si>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</si>
  <si>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</si>
  <si>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</si>
  <si>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</si>
  <si>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</si>
  <si>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</si>
  <si>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</si>
  <si>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</si>
  <si>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</si>
  <si>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</si>
  <si>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</si>
  <si>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</si>
  <si>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</si>
  <si>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</si>
  <si>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</si>
  <si>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</si>
  <si>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</si>
  <si>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</si>
  <si>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</si>
  <si>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</si>
  <si>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</si>
  <si>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</si>
  <si>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</si>
  <si>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</si>
  <si>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</si>
  <si>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</si>
  <si>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</si>
  <si>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</si>
  <si>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</si>
  <si>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</si>
  <si>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</si>
  <si>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</si>
  <si>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</si>
  <si>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</si>
  <si>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</si>
  <si>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</si>
  <si>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</si>
  <si>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</si>
  <si>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ENC. OFICINA ACCESO INFORMACION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</si>
  <si>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</si>
  <si>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</si>
  <si>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</si>
  <si>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</si>
  <si>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</si>
  <si>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</si>
  <si>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</si>
  <si>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</si>
  <si>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</si>
  <si>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</si>
  <si>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</si>
  <si>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</si>
  <si>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</si>
  <si>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</si>
  <si>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</si>
  <si>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</si>
  <si>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</si>
  <si>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</si>
  <si>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</si>
  <si>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</si>
  <si>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>RAMON DEL JESUS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</si>
  <si>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</si>
  <si>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</si>
  <si>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</si>
  <si>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</si>
  <si>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</si>
  <si>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</si>
  <si>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</si>
  <si>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</si>
  <si>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</si>
  <si>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</si>
  <si>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</si>
  <si>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</si>
  <si>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</si>
  <si>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</si>
  <si>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</si>
  <si>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</si>
  <si>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</si>
  <si>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</si>
  <si>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</si>
  <si>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</si>
  <si>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</si>
  <si>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</si>
  <si>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CASIMIRO SUAREZ ROBLES</t>
  </si>
  <si>
    <t>JORGE MANUEL TAVERAS MOSQUEA</t>
  </si>
  <si>
    <t>JOSE FRANCISCO TAVERAS</t>
  </si>
  <si>
    <t>JULIO SANTANA MATOS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</si>
  <si>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</si>
  <si>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</si>
  <si>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</si>
  <si>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</si>
  <si>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</si>
  <si>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</si>
  <si>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</si>
  <si>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</si>
  <si>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</si>
  <si>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</si>
  <si>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</si>
  <si>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</si>
  <si>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</si>
  <si>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</si>
  <si>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</si>
  <si>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MIGUEL ANTONIO DIAZ TERRERO</t>
  </si>
  <si>
    <t>CAROLINE CASTRO GARCIA</t>
  </si>
  <si>
    <t>NOMINA DE EMPLEADOS OCTUBRE 2024 FIJOS</t>
  </si>
  <si>
    <t>NOMINA DE EMPLEADOS OCTUBRE 2024 NOMBRAMIENTOS TEMPORALES</t>
  </si>
  <si>
    <t>NOMINA DE EMPLEADOS OCTUBRE 2024 TRAMITE DE PENSION</t>
  </si>
  <si>
    <t xml:space="preserve">NOMINA DE EMPLEADOS OCTUBRE 2024 SUPLENCIA </t>
  </si>
  <si>
    <t xml:space="preserve">NOMINA DE EMPLEADOS OCTUBRE 2024 INTERINATO </t>
  </si>
  <si>
    <t>NOMINA DE EMPLEADOS OCTUBRE  2024 PROGRAMAS</t>
  </si>
  <si>
    <t>NOMINA DE EMPLEADOS OCTUBRE 2024 FIJA 2</t>
  </si>
  <si>
    <t>NOMINA DE EMPLEADOS OCTUBRE 2024 NOMBRAMIENTOS TEMPORALES 2</t>
  </si>
  <si>
    <t>NOMINA DE EMPLEADOS OCTUBRE 2024 INTERNA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</si>
  <si>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</si>
  <si>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</si>
  <si>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</si>
  <si>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</si>
  <si>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</si>
  <si>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</si>
  <si>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REBECA ESPINAL BUENO</t>
  </si>
  <si>
    <t>LUIS ALFONSO URRACA CABRERA</t>
  </si>
  <si>
    <t>JESSICA MARIEL HENRIQUEZ</t>
  </si>
  <si>
    <t>LIZ SHAKIRA SEVERINO RAMIREZ</t>
  </si>
  <si>
    <t>NURY VARGAS ROSARIO</t>
  </si>
  <si>
    <t>SANTA ALTAGRACIA PINA JIMENEZ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</si>
  <si>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</si>
  <si>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</si>
  <si>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</si>
  <si>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</si>
  <si>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</si>
  <si>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</si>
  <si>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</si>
  <si>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</si>
  <si>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</si>
  <si>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</si>
  <si>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NOMINA DE EMPLEADOS OCTUBRE 2024 PERIODO PROBATORIO</t>
  </si>
  <si>
    <t>RONALDO DE JESUS GARCIA GRULLON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</si>
</sst>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5" fillId="0" borderId="0" xfId="1" applyFont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2" fillId="0" borderId="0" xfId="1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38100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2990851</xdr:colOff>
      <xdr:row>4</xdr:row>
      <xdr:rowOff>19050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3276600" cy="152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Y1596"/>
  <sheetViews>
    <sheetView topLeftCell="A724" zoomScale="130" zoomScaleNormal="130" workbookViewId="0">
      <selection activeCell="D819" sqref="D819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4" bestFit="1" customWidth="1"/>
    <col min="8" max="8" width="10.85546875" style="1" customWidth="1"/>
    <col min="9" max="9" width="16.5703125" style="14" bestFit="1" customWidth="1"/>
    <col min="10" max="10" width="13.5703125" style="14" bestFit="1" customWidth="1"/>
    <col min="11" max="11" width="17.42578125" style="14" bestFit="1" customWidth="1"/>
    <col min="12" max="12" width="20" style="14" bestFit="1" customWidth="1"/>
    <col min="13" max="13" width="14.42578125" style="14" bestFit="1" customWidth="1"/>
    <col min="14" max="14" width="14.5703125" style="14" bestFit="1" customWidth="1"/>
    <col min="15" max="15" width="15.5703125" style="14" bestFit="1" customWidth="1"/>
    <col min="16" max="16" width="11.42578125" style="1" customWidth="1"/>
    <col min="17" max="251" width="11.42578125" style="1"/>
    <col min="252" max="252" width="4.42578125" style="1" bestFit="1" customWidth="1"/>
    <col min="253" max="253" width="41.42578125" style="1" customWidth="1"/>
    <col min="254" max="254" width="42.5703125" style="1" customWidth="1"/>
    <col min="255" max="255" width="35.42578125" style="1" customWidth="1"/>
    <col min="256" max="256" width="27" style="1" customWidth="1"/>
    <col min="257" max="257" width="17.85546875" style="1" customWidth="1"/>
    <col min="258" max="258" width="19.42578125" style="1" bestFit="1" customWidth="1"/>
    <col min="259" max="259" width="10.85546875" style="1" customWidth="1"/>
    <col min="260" max="260" width="16.5703125" style="1" bestFit="1" customWidth="1"/>
    <col min="261" max="261" width="13.5703125" style="1" bestFit="1" customWidth="1"/>
    <col min="262" max="262" width="17.42578125" style="1" bestFit="1" customWidth="1"/>
    <col min="263" max="263" width="20" style="1" bestFit="1" customWidth="1"/>
    <col min="264" max="264" width="14.42578125" style="1" bestFit="1" customWidth="1"/>
    <col min="265" max="265" width="14.5703125" style="1" bestFit="1" customWidth="1"/>
    <col min="266" max="266" width="15.5703125" style="1" bestFit="1" customWidth="1"/>
    <col min="267" max="267" width="11.42578125" style="1" customWidth="1"/>
    <col min="268" max="507" width="11.42578125" style="1"/>
    <col min="508" max="508" width="4.42578125" style="1" bestFit="1" customWidth="1"/>
    <col min="509" max="509" width="41.42578125" style="1" customWidth="1"/>
    <col min="510" max="510" width="42.5703125" style="1" customWidth="1"/>
    <col min="511" max="511" width="35.42578125" style="1" customWidth="1"/>
    <col min="512" max="512" width="27" style="1" customWidth="1"/>
    <col min="513" max="513" width="17.85546875" style="1" customWidth="1"/>
    <col min="514" max="514" width="19.42578125" style="1" bestFit="1" customWidth="1"/>
    <col min="515" max="515" width="10.85546875" style="1" customWidth="1"/>
    <col min="516" max="516" width="16.5703125" style="1" bestFit="1" customWidth="1"/>
    <col min="517" max="517" width="13.5703125" style="1" bestFit="1" customWidth="1"/>
    <col min="518" max="518" width="17.42578125" style="1" bestFit="1" customWidth="1"/>
    <col min="519" max="519" width="20" style="1" bestFit="1" customWidth="1"/>
    <col min="520" max="520" width="14.42578125" style="1" bestFit="1" customWidth="1"/>
    <col min="521" max="521" width="14.5703125" style="1" bestFit="1" customWidth="1"/>
    <col min="522" max="522" width="15.5703125" style="1" bestFit="1" customWidth="1"/>
    <col min="523" max="523" width="11.42578125" style="1" customWidth="1"/>
    <col min="524" max="763" width="11.42578125" style="1"/>
    <col min="764" max="764" width="4.42578125" style="1" bestFit="1" customWidth="1"/>
    <col min="765" max="765" width="41.42578125" style="1" customWidth="1"/>
    <col min="766" max="766" width="42.5703125" style="1" customWidth="1"/>
    <col min="767" max="767" width="35.42578125" style="1" customWidth="1"/>
    <col min="768" max="768" width="27" style="1" customWidth="1"/>
    <col min="769" max="769" width="17.85546875" style="1" customWidth="1"/>
    <col min="770" max="770" width="19.42578125" style="1" bestFit="1" customWidth="1"/>
    <col min="771" max="771" width="10.85546875" style="1" customWidth="1"/>
    <col min="772" max="772" width="16.5703125" style="1" bestFit="1" customWidth="1"/>
    <col min="773" max="773" width="13.5703125" style="1" bestFit="1" customWidth="1"/>
    <col min="774" max="774" width="17.42578125" style="1" bestFit="1" customWidth="1"/>
    <col min="775" max="775" width="20" style="1" bestFit="1" customWidth="1"/>
    <col min="776" max="776" width="14.42578125" style="1" bestFit="1" customWidth="1"/>
    <col min="777" max="777" width="14.5703125" style="1" bestFit="1" customWidth="1"/>
    <col min="778" max="778" width="15.5703125" style="1" bestFit="1" customWidth="1"/>
    <col min="779" max="779" width="11.42578125" style="1" customWidth="1"/>
    <col min="780" max="1019" width="11.42578125" style="1"/>
    <col min="1020" max="1020" width="4.42578125" style="1" bestFit="1" customWidth="1"/>
    <col min="1021" max="1021" width="41.42578125" style="1" customWidth="1"/>
    <col min="1022" max="1022" width="42.5703125" style="1" customWidth="1"/>
    <col min="1023" max="1023" width="35.42578125" style="1" customWidth="1"/>
    <col min="1024" max="1024" width="27" style="1" customWidth="1"/>
    <col min="1025" max="1025" width="17.85546875" style="1" customWidth="1"/>
    <col min="1026" max="1026" width="19.42578125" style="1" bestFit="1" customWidth="1"/>
    <col min="1027" max="1027" width="10.85546875" style="1" customWidth="1"/>
    <col min="1028" max="1028" width="16.5703125" style="1" bestFit="1" customWidth="1"/>
    <col min="1029" max="1029" width="13.5703125" style="1" bestFit="1" customWidth="1"/>
    <col min="1030" max="1030" width="17.42578125" style="1" bestFit="1" customWidth="1"/>
    <col min="1031" max="1031" width="20" style="1" bestFit="1" customWidth="1"/>
    <col min="1032" max="1032" width="14.42578125" style="1" bestFit="1" customWidth="1"/>
    <col min="1033" max="1033" width="14.5703125" style="1" bestFit="1" customWidth="1"/>
    <col min="1034" max="1034" width="15.5703125" style="1" bestFit="1" customWidth="1"/>
    <col min="1035" max="1035" width="11.42578125" style="1" customWidth="1"/>
    <col min="1036" max="1275" width="11.42578125" style="1"/>
    <col min="1276" max="1276" width="4.42578125" style="1" bestFit="1" customWidth="1"/>
    <col min="1277" max="1277" width="41.42578125" style="1" customWidth="1"/>
    <col min="1278" max="1278" width="42.5703125" style="1" customWidth="1"/>
    <col min="1279" max="1279" width="35.42578125" style="1" customWidth="1"/>
    <col min="1280" max="1280" width="27" style="1" customWidth="1"/>
    <col min="1281" max="1281" width="17.85546875" style="1" customWidth="1"/>
    <col min="1282" max="1282" width="19.42578125" style="1" bestFit="1" customWidth="1"/>
    <col min="1283" max="1283" width="10.85546875" style="1" customWidth="1"/>
    <col min="1284" max="1284" width="16.5703125" style="1" bestFit="1" customWidth="1"/>
    <col min="1285" max="1285" width="13.5703125" style="1" bestFit="1" customWidth="1"/>
    <col min="1286" max="1286" width="17.42578125" style="1" bestFit="1" customWidth="1"/>
    <col min="1287" max="1287" width="20" style="1" bestFit="1" customWidth="1"/>
    <col min="1288" max="1288" width="14.42578125" style="1" bestFit="1" customWidth="1"/>
    <col min="1289" max="1289" width="14.5703125" style="1" bestFit="1" customWidth="1"/>
    <col min="1290" max="1290" width="15.5703125" style="1" bestFit="1" customWidth="1"/>
    <col min="1291" max="1291" width="11.42578125" style="1" customWidth="1"/>
    <col min="1292" max="1531" width="11.42578125" style="1"/>
    <col min="1532" max="1532" width="4.42578125" style="1" bestFit="1" customWidth="1"/>
    <col min="1533" max="1533" width="41.42578125" style="1" customWidth="1"/>
    <col min="1534" max="1534" width="42.5703125" style="1" customWidth="1"/>
    <col min="1535" max="1535" width="35.42578125" style="1" customWidth="1"/>
    <col min="1536" max="1536" width="27" style="1" customWidth="1"/>
    <col min="1537" max="1537" width="17.85546875" style="1" customWidth="1"/>
    <col min="1538" max="1538" width="19.42578125" style="1" bestFit="1" customWidth="1"/>
    <col min="1539" max="1539" width="10.85546875" style="1" customWidth="1"/>
    <col min="1540" max="1540" width="16.5703125" style="1" bestFit="1" customWidth="1"/>
    <col min="1541" max="1541" width="13.5703125" style="1" bestFit="1" customWidth="1"/>
    <col min="1542" max="1542" width="17.42578125" style="1" bestFit="1" customWidth="1"/>
    <col min="1543" max="1543" width="20" style="1" bestFit="1" customWidth="1"/>
    <col min="1544" max="1544" width="14.42578125" style="1" bestFit="1" customWidth="1"/>
    <col min="1545" max="1545" width="14.5703125" style="1" bestFit="1" customWidth="1"/>
    <col min="1546" max="1546" width="15.5703125" style="1" bestFit="1" customWidth="1"/>
    <col min="1547" max="1547" width="11.42578125" style="1" customWidth="1"/>
    <col min="1548" max="1787" width="11.42578125" style="1"/>
    <col min="1788" max="1788" width="4.42578125" style="1" bestFit="1" customWidth="1"/>
    <col min="1789" max="1789" width="41.42578125" style="1" customWidth="1"/>
    <col min="1790" max="1790" width="42.5703125" style="1" customWidth="1"/>
    <col min="1791" max="1791" width="35.42578125" style="1" customWidth="1"/>
    <col min="1792" max="1792" width="27" style="1" customWidth="1"/>
    <col min="1793" max="1793" width="17.85546875" style="1" customWidth="1"/>
    <col min="1794" max="1794" width="19.42578125" style="1" bestFit="1" customWidth="1"/>
    <col min="1795" max="1795" width="10.85546875" style="1" customWidth="1"/>
    <col min="1796" max="1796" width="16.5703125" style="1" bestFit="1" customWidth="1"/>
    <col min="1797" max="1797" width="13.5703125" style="1" bestFit="1" customWidth="1"/>
    <col min="1798" max="1798" width="17.42578125" style="1" bestFit="1" customWidth="1"/>
    <col min="1799" max="1799" width="20" style="1" bestFit="1" customWidth="1"/>
    <col min="1800" max="1800" width="14.42578125" style="1" bestFit="1" customWidth="1"/>
    <col min="1801" max="1801" width="14.5703125" style="1" bestFit="1" customWidth="1"/>
    <col min="1802" max="1802" width="15.5703125" style="1" bestFit="1" customWidth="1"/>
    <col min="1803" max="1803" width="11.42578125" style="1" customWidth="1"/>
    <col min="1804" max="2043" width="11.42578125" style="1"/>
    <col min="2044" max="2044" width="4.42578125" style="1" bestFit="1" customWidth="1"/>
    <col min="2045" max="2045" width="41.42578125" style="1" customWidth="1"/>
    <col min="2046" max="2046" width="42.5703125" style="1" customWidth="1"/>
    <col min="2047" max="2047" width="35.42578125" style="1" customWidth="1"/>
    <col min="2048" max="2048" width="27" style="1" customWidth="1"/>
    <col min="2049" max="2049" width="17.85546875" style="1" customWidth="1"/>
    <col min="2050" max="2050" width="19.42578125" style="1" bestFit="1" customWidth="1"/>
    <col min="2051" max="2051" width="10.85546875" style="1" customWidth="1"/>
    <col min="2052" max="2052" width="16.5703125" style="1" bestFit="1" customWidth="1"/>
    <col min="2053" max="2053" width="13.5703125" style="1" bestFit="1" customWidth="1"/>
    <col min="2054" max="2054" width="17.42578125" style="1" bestFit="1" customWidth="1"/>
    <col min="2055" max="2055" width="20" style="1" bestFit="1" customWidth="1"/>
    <col min="2056" max="2056" width="14.42578125" style="1" bestFit="1" customWidth="1"/>
    <col min="2057" max="2057" width="14.5703125" style="1" bestFit="1" customWidth="1"/>
    <col min="2058" max="2058" width="15.5703125" style="1" bestFit="1" customWidth="1"/>
    <col min="2059" max="2059" width="11.42578125" style="1" customWidth="1"/>
    <col min="2060" max="2299" width="11.42578125" style="1"/>
    <col min="2300" max="2300" width="4.42578125" style="1" bestFit="1" customWidth="1"/>
    <col min="2301" max="2301" width="41.42578125" style="1" customWidth="1"/>
    <col min="2302" max="2302" width="42.5703125" style="1" customWidth="1"/>
    <col min="2303" max="2303" width="35.42578125" style="1" customWidth="1"/>
    <col min="2304" max="2304" width="27" style="1" customWidth="1"/>
    <col min="2305" max="2305" width="17.85546875" style="1" customWidth="1"/>
    <col min="2306" max="2306" width="19.42578125" style="1" bestFit="1" customWidth="1"/>
    <col min="2307" max="2307" width="10.85546875" style="1" customWidth="1"/>
    <col min="2308" max="2308" width="16.5703125" style="1" bestFit="1" customWidth="1"/>
    <col min="2309" max="2309" width="13.5703125" style="1" bestFit="1" customWidth="1"/>
    <col min="2310" max="2310" width="17.42578125" style="1" bestFit="1" customWidth="1"/>
    <col min="2311" max="2311" width="20" style="1" bestFit="1" customWidth="1"/>
    <col min="2312" max="2312" width="14.42578125" style="1" bestFit="1" customWidth="1"/>
    <col min="2313" max="2313" width="14.5703125" style="1" bestFit="1" customWidth="1"/>
    <col min="2314" max="2314" width="15.5703125" style="1" bestFit="1" customWidth="1"/>
    <col min="2315" max="2315" width="11.42578125" style="1" customWidth="1"/>
    <col min="2316" max="2555" width="11.42578125" style="1"/>
    <col min="2556" max="2556" width="4.42578125" style="1" bestFit="1" customWidth="1"/>
    <col min="2557" max="2557" width="41.42578125" style="1" customWidth="1"/>
    <col min="2558" max="2558" width="42.5703125" style="1" customWidth="1"/>
    <col min="2559" max="2559" width="35.42578125" style="1" customWidth="1"/>
    <col min="2560" max="2560" width="27" style="1" customWidth="1"/>
    <col min="2561" max="2561" width="17.85546875" style="1" customWidth="1"/>
    <col min="2562" max="2562" width="19.42578125" style="1" bestFit="1" customWidth="1"/>
    <col min="2563" max="2563" width="10.85546875" style="1" customWidth="1"/>
    <col min="2564" max="2564" width="16.5703125" style="1" bestFit="1" customWidth="1"/>
    <col min="2565" max="2565" width="13.5703125" style="1" bestFit="1" customWidth="1"/>
    <col min="2566" max="2566" width="17.42578125" style="1" bestFit="1" customWidth="1"/>
    <col min="2567" max="2567" width="20" style="1" bestFit="1" customWidth="1"/>
    <col min="2568" max="2568" width="14.42578125" style="1" bestFit="1" customWidth="1"/>
    <col min="2569" max="2569" width="14.5703125" style="1" bestFit="1" customWidth="1"/>
    <col min="2570" max="2570" width="15.5703125" style="1" bestFit="1" customWidth="1"/>
    <col min="2571" max="2571" width="11.42578125" style="1" customWidth="1"/>
    <col min="2572" max="2811" width="11.42578125" style="1"/>
    <col min="2812" max="2812" width="4.42578125" style="1" bestFit="1" customWidth="1"/>
    <col min="2813" max="2813" width="41.42578125" style="1" customWidth="1"/>
    <col min="2814" max="2814" width="42.5703125" style="1" customWidth="1"/>
    <col min="2815" max="2815" width="35.42578125" style="1" customWidth="1"/>
    <col min="2816" max="2816" width="27" style="1" customWidth="1"/>
    <col min="2817" max="2817" width="17.85546875" style="1" customWidth="1"/>
    <col min="2818" max="2818" width="19.42578125" style="1" bestFit="1" customWidth="1"/>
    <col min="2819" max="2819" width="10.85546875" style="1" customWidth="1"/>
    <col min="2820" max="2820" width="16.5703125" style="1" bestFit="1" customWidth="1"/>
    <col min="2821" max="2821" width="13.5703125" style="1" bestFit="1" customWidth="1"/>
    <col min="2822" max="2822" width="17.42578125" style="1" bestFit="1" customWidth="1"/>
    <col min="2823" max="2823" width="20" style="1" bestFit="1" customWidth="1"/>
    <col min="2824" max="2824" width="14.42578125" style="1" bestFit="1" customWidth="1"/>
    <col min="2825" max="2825" width="14.5703125" style="1" bestFit="1" customWidth="1"/>
    <col min="2826" max="2826" width="15.5703125" style="1" bestFit="1" customWidth="1"/>
    <col min="2827" max="2827" width="11.42578125" style="1" customWidth="1"/>
    <col min="2828" max="3067" width="11.42578125" style="1"/>
    <col min="3068" max="3068" width="4.42578125" style="1" bestFit="1" customWidth="1"/>
    <col min="3069" max="3069" width="41.42578125" style="1" customWidth="1"/>
    <col min="3070" max="3070" width="42.5703125" style="1" customWidth="1"/>
    <col min="3071" max="3071" width="35.42578125" style="1" customWidth="1"/>
    <col min="3072" max="3072" width="27" style="1" customWidth="1"/>
    <col min="3073" max="3073" width="17.85546875" style="1" customWidth="1"/>
    <col min="3074" max="3074" width="19.42578125" style="1" bestFit="1" customWidth="1"/>
    <col min="3075" max="3075" width="10.85546875" style="1" customWidth="1"/>
    <col min="3076" max="3076" width="16.5703125" style="1" bestFit="1" customWidth="1"/>
    <col min="3077" max="3077" width="13.5703125" style="1" bestFit="1" customWidth="1"/>
    <col min="3078" max="3078" width="17.42578125" style="1" bestFit="1" customWidth="1"/>
    <col min="3079" max="3079" width="20" style="1" bestFit="1" customWidth="1"/>
    <col min="3080" max="3080" width="14.42578125" style="1" bestFit="1" customWidth="1"/>
    <col min="3081" max="3081" width="14.5703125" style="1" bestFit="1" customWidth="1"/>
    <col min="3082" max="3082" width="15.5703125" style="1" bestFit="1" customWidth="1"/>
    <col min="3083" max="3083" width="11.42578125" style="1" customWidth="1"/>
    <col min="3084" max="3323" width="11.42578125" style="1"/>
    <col min="3324" max="3324" width="4.42578125" style="1" bestFit="1" customWidth="1"/>
    <col min="3325" max="3325" width="41.42578125" style="1" customWidth="1"/>
    <col min="3326" max="3326" width="42.5703125" style="1" customWidth="1"/>
    <col min="3327" max="3327" width="35.42578125" style="1" customWidth="1"/>
    <col min="3328" max="3328" width="27" style="1" customWidth="1"/>
    <col min="3329" max="3329" width="17.85546875" style="1" customWidth="1"/>
    <col min="3330" max="3330" width="19.42578125" style="1" bestFit="1" customWidth="1"/>
    <col min="3331" max="3331" width="10.85546875" style="1" customWidth="1"/>
    <col min="3332" max="3332" width="16.5703125" style="1" bestFit="1" customWidth="1"/>
    <col min="3333" max="3333" width="13.5703125" style="1" bestFit="1" customWidth="1"/>
    <col min="3334" max="3334" width="17.42578125" style="1" bestFit="1" customWidth="1"/>
    <col min="3335" max="3335" width="20" style="1" bestFit="1" customWidth="1"/>
    <col min="3336" max="3336" width="14.42578125" style="1" bestFit="1" customWidth="1"/>
    <col min="3337" max="3337" width="14.5703125" style="1" bestFit="1" customWidth="1"/>
    <col min="3338" max="3338" width="15.5703125" style="1" bestFit="1" customWidth="1"/>
    <col min="3339" max="3339" width="11.42578125" style="1" customWidth="1"/>
    <col min="3340" max="3579" width="11.42578125" style="1"/>
    <col min="3580" max="3580" width="4.42578125" style="1" bestFit="1" customWidth="1"/>
    <col min="3581" max="3581" width="41.42578125" style="1" customWidth="1"/>
    <col min="3582" max="3582" width="42.5703125" style="1" customWidth="1"/>
    <col min="3583" max="3583" width="35.42578125" style="1" customWidth="1"/>
    <col min="3584" max="3584" width="27" style="1" customWidth="1"/>
    <col min="3585" max="3585" width="17.85546875" style="1" customWidth="1"/>
    <col min="3586" max="3586" width="19.42578125" style="1" bestFit="1" customWidth="1"/>
    <col min="3587" max="3587" width="10.85546875" style="1" customWidth="1"/>
    <col min="3588" max="3588" width="16.5703125" style="1" bestFit="1" customWidth="1"/>
    <col min="3589" max="3589" width="13.5703125" style="1" bestFit="1" customWidth="1"/>
    <col min="3590" max="3590" width="17.42578125" style="1" bestFit="1" customWidth="1"/>
    <col min="3591" max="3591" width="20" style="1" bestFit="1" customWidth="1"/>
    <col min="3592" max="3592" width="14.42578125" style="1" bestFit="1" customWidth="1"/>
    <col min="3593" max="3593" width="14.5703125" style="1" bestFit="1" customWidth="1"/>
    <col min="3594" max="3594" width="15.5703125" style="1" bestFit="1" customWidth="1"/>
    <col min="3595" max="3595" width="11.42578125" style="1" customWidth="1"/>
    <col min="3596" max="3835" width="11.42578125" style="1"/>
    <col min="3836" max="3836" width="4.42578125" style="1" bestFit="1" customWidth="1"/>
    <col min="3837" max="3837" width="41.42578125" style="1" customWidth="1"/>
    <col min="3838" max="3838" width="42.5703125" style="1" customWidth="1"/>
    <col min="3839" max="3839" width="35.42578125" style="1" customWidth="1"/>
    <col min="3840" max="3840" width="27" style="1" customWidth="1"/>
    <col min="3841" max="3841" width="17.85546875" style="1" customWidth="1"/>
    <col min="3842" max="3842" width="19.42578125" style="1" bestFit="1" customWidth="1"/>
    <col min="3843" max="3843" width="10.85546875" style="1" customWidth="1"/>
    <col min="3844" max="3844" width="16.5703125" style="1" bestFit="1" customWidth="1"/>
    <col min="3845" max="3845" width="13.5703125" style="1" bestFit="1" customWidth="1"/>
    <col min="3846" max="3846" width="17.42578125" style="1" bestFit="1" customWidth="1"/>
    <col min="3847" max="3847" width="20" style="1" bestFit="1" customWidth="1"/>
    <col min="3848" max="3848" width="14.42578125" style="1" bestFit="1" customWidth="1"/>
    <col min="3849" max="3849" width="14.5703125" style="1" bestFit="1" customWidth="1"/>
    <col min="3850" max="3850" width="15.5703125" style="1" bestFit="1" customWidth="1"/>
    <col min="3851" max="3851" width="11.42578125" style="1" customWidth="1"/>
    <col min="3852" max="4091" width="11.42578125" style="1"/>
    <col min="4092" max="4092" width="4.42578125" style="1" bestFit="1" customWidth="1"/>
    <col min="4093" max="4093" width="41.42578125" style="1" customWidth="1"/>
    <col min="4094" max="4094" width="42.5703125" style="1" customWidth="1"/>
    <col min="4095" max="4095" width="35.42578125" style="1" customWidth="1"/>
    <col min="4096" max="4096" width="27" style="1" customWidth="1"/>
    <col min="4097" max="4097" width="17.85546875" style="1" customWidth="1"/>
    <col min="4098" max="4098" width="19.42578125" style="1" bestFit="1" customWidth="1"/>
    <col min="4099" max="4099" width="10.85546875" style="1" customWidth="1"/>
    <col min="4100" max="4100" width="16.5703125" style="1" bestFit="1" customWidth="1"/>
    <col min="4101" max="4101" width="13.5703125" style="1" bestFit="1" customWidth="1"/>
    <col min="4102" max="4102" width="17.42578125" style="1" bestFit="1" customWidth="1"/>
    <col min="4103" max="4103" width="20" style="1" bestFit="1" customWidth="1"/>
    <col min="4104" max="4104" width="14.42578125" style="1" bestFit="1" customWidth="1"/>
    <col min="4105" max="4105" width="14.5703125" style="1" bestFit="1" customWidth="1"/>
    <col min="4106" max="4106" width="15.5703125" style="1" bestFit="1" customWidth="1"/>
    <col min="4107" max="4107" width="11.42578125" style="1" customWidth="1"/>
    <col min="4108" max="4347" width="11.42578125" style="1"/>
    <col min="4348" max="4348" width="4.42578125" style="1" bestFit="1" customWidth="1"/>
    <col min="4349" max="4349" width="41.42578125" style="1" customWidth="1"/>
    <col min="4350" max="4350" width="42.5703125" style="1" customWidth="1"/>
    <col min="4351" max="4351" width="35.42578125" style="1" customWidth="1"/>
    <col min="4352" max="4352" width="27" style="1" customWidth="1"/>
    <col min="4353" max="4353" width="17.85546875" style="1" customWidth="1"/>
    <col min="4354" max="4354" width="19.42578125" style="1" bestFit="1" customWidth="1"/>
    <col min="4355" max="4355" width="10.85546875" style="1" customWidth="1"/>
    <col min="4356" max="4356" width="16.5703125" style="1" bestFit="1" customWidth="1"/>
    <col min="4357" max="4357" width="13.5703125" style="1" bestFit="1" customWidth="1"/>
    <col min="4358" max="4358" width="17.42578125" style="1" bestFit="1" customWidth="1"/>
    <col min="4359" max="4359" width="20" style="1" bestFit="1" customWidth="1"/>
    <col min="4360" max="4360" width="14.42578125" style="1" bestFit="1" customWidth="1"/>
    <col min="4361" max="4361" width="14.5703125" style="1" bestFit="1" customWidth="1"/>
    <col min="4362" max="4362" width="15.5703125" style="1" bestFit="1" customWidth="1"/>
    <col min="4363" max="4363" width="11.42578125" style="1" customWidth="1"/>
    <col min="4364" max="4603" width="11.42578125" style="1"/>
    <col min="4604" max="4604" width="4.42578125" style="1" bestFit="1" customWidth="1"/>
    <col min="4605" max="4605" width="41.42578125" style="1" customWidth="1"/>
    <col min="4606" max="4606" width="42.5703125" style="1" customWidth="1"/>
    <col min="4607" max="4607" width="35.42578125" style="1" customWidth="1"/>
    <col min="4608" max="4608" width="27" style="1" customWidth="1"/>
    <col min="4609" max="4609" width="17.85546875" style="1" customWidth="1"/>
    <col min="4610" max="4610" width="19.42578125" style="1" bestFit="1" customWidth="1"/>
    <col min="4611" max="4611" width="10.85546875" style="1" customWidth="1"/>
    <col min="4612" max="4612" width="16.5703125" style="1" bestFit="1" customWidth="1"/>
    <col min="4613" max="4613" width="13.5703125" style="1" bestFit="1" customWidth="1"/>
    <col min="4614" max="4614" width="17.42578125" style="1" bestFit="1" customWidth="1"/>
    <col min="4615" max="4615" width="20" style="1" bestFit="1" customWidth="1"/>
    <col min="4616" max="4616" width="14.42578125" style="1" bestFit="1" customWidth="1"/>
    <col min="4617" max="4617" width="14.5703125" style="1" bestFit="1" customWidth="1"/>
    <col min="4618" max="4618" width="15.5703125" style="1" bestFit="1" customWidth="1"/>
    <col min="4619" max="4619" width="11.42578125" style="1" customWidth="1"/>
    <col min="4620" max="4859" width="11.42578125" style="1"/>
    <col min="4860" max="4860" width="4.42578125" style="1" bestFit="1" customWidth="1"/>
    <col min="4861" max="4861" width="41.42578125" style="1" customWidth="1"/>
    <col min="4862" max="4862" width="42.5703125" style="1" customWidth="1"/>
    <col min="4863" max="4863" width="35.42578125" style="1" customWidth="1"/>
    <col min="4864" max="4864" width="27" style="1" customWidth="1"/>
    <col min="4865" max="4865" width="17.85546875" style="1" customWidth="1"/>
    <col min="4866" max="4866" width="19.42578125" style="1" bestFit="1" customWidth="1"/>
    <col min="4867" max="4867" width="10.85546875" style="1" customWidth="1"/>
    <col min="4868" max="4868" width="16.5703125" style="1" bestFit="1" customWidth="1"/>
    <col min="4869" max="4869" width="13.5703125" style="1" bestFit="1" customWidth="1"/>
    <col min="4870" max="4870" width="17.42578125" style="1" bestFit="1" customWidth="1"/>
    <col min="4871" max="4871" width="20" style="1" bestFit="1" customWidth="1"/>
    <col min="4872" max="4872" width="14.42578125" style="1" bestFit="1" customWidth="1"/>
    <col min="4873" max="4873" width="14.5703125" style="1" bestFit="1" customWidth="1"/>
    <col min="4874" max="4874" width="15.5703125" style="1" bestFit="1" customWidth="1"/>
    <col min="4875" max="4875" width="11.42578125" style="1" customWidth="1"/>
    <col min="4876" max="5115" width="11.42578125" style="1"/>
    <col min="5116" max="5116" width="4.42578125" style="1" bestFit="1" customWidth="1"/>
    <col min="5117" max="5117" width="41.42578125" style="1" customWidth="1"/>
    <col min="5118" max="5118" width="42.5703125" style="1" customWidth="1"/>
    <col min="5119" max="5119" width="35.42578125" style="1" customWidth="1"/>
    <col min="5120" max="5120" width="27" style="1" customWidth="1"/>
    <col min="5121" max="5121" width="17.85546875" style="1" customWidth="1"/>
    <col min="5122" max="5122" width="19.42578125" style="1" bestFit="1" customWidth="1"/>
    <col min="5123" max="5123" width="10.85546875" style="1" customWidth="1"/>
    <col min="5124" max="5124" width="16.5703125" style="1" bestFit="1" customWidth="1"/>
    <col min="5125" max="5125" width="13.5703125" style="1" bestFit="1" customWidth="1"/>
    <col min="5126" max="5126" width="17.42578125" style="1" bestFit="1" customWidth="1"/>
    <col min="5127" max="5127" width="20" style="1" bestFit="1" customWidth="1"/>
    <col min="5128" max="5128" width="14.42578125" style="1" bestFit="1" customWidth="1"/>
    <col min="5129" max="5129" width="14.5703125" style="1" bestFit="1" customWidth="1"/>
    <col min="5130" max="5130" width="15.5703125" style="1" bestFit="1" customWidth="1"/>
    <col min="5131" max="5131" width="11.42578125" style="1" customWidth="1"/>
    <col min="5132" max="5371" width="11.42578125" style="1"/>
    <col min="5372" max="5372" width="4.42578125" style="1" bestFit="1" customWidth="1"/>
    <col min="5373" max="5373" width="41.42578125" style="1" customWidth="1"/>
    <col min="5374" max="5374" width="42.5703125" style="1" customWidth="1"/>
    <col min="5375" max="5375" width="35.42578125" style="1" customWidth="1"/>
    <col min="5376" max="5376" width="27" style="1" customWidth="1"/>
    <col min="5377" max="5377" width="17.85546875" style="1" customWidth="1"/>
    <col min="5378" max="5378" width="19.42578125" style="1" bestFit="1" customWidth="1"/>
    <col min="5379" max="5379" width="10.85546875" style="1" customWidth="1"/>
    <col min="5380" max="5380" width="16.5703125" style="1" bestFit="1" customWidth="1"/>
    <col min="5381" max="5381" width="13.5703125" style="1" bestFit="1" customWidth="1"/>
    <col min="5382" max="5382" width="17.42578125" style="1" bestFit="1" customWidth="1"/>
    <col min="5383" max="5383" width="20" style="1" bestFit="1" customWidth="1"/>
    <col min="5384" max="5384" width="14.42578125" style="1" bestFit="1" customWidth="1"/>
    <col min="5385" max="5385" width="14.5703125" style="1" bestFit="1" customWidth="1"/>
    <col min="5386" max="5386" width="15.5703125" style="1" bestFit="1" customWidth="1"/>
    <col min="5387" max="5387" width="11.42578125" style="1" customWidth="1"/>
    <col min="5388" max="5627" width="11.42578125" style="1"/>
    <col min="5628" max="5628" width="4.42578125" style="1" bestFit="1" customWidth="1"/>
    <col min="5629" max="5629" width="41.42578125" style="1" customWidth="1"/>
    <col min="5630" max="5630" width="42.5703125" style="1" customWidth="1"/>
    <col min="5631" max="5631" width="35.42578125" style="1" customWidth="1"/>
    <col min="5632" max="5632" width="27" style="1" customWidth="1"/>
    <col min="5633" max="5633" width="17.85546875" style="1" customWidth="1"/>
    <col min="5634" max="5634" width="19.42578125" style="1" bestFit="1" customWidth="1"/>
    <col min="5635" max="5635" width="10.85546875" style="1" customWidth="1"/>
    <col min="5636" max="5636" width="16.5703125" style="1" bestFit="1" customWidth="1"/>
    <col min="5637" max="5637" width="13.5703125" style="1" bestFit="1" customWidth="1"/>
    <col min="5638" max="5638" width="17.42578125" style="1" bestFit="1" customWidth="1"/>
    <col min="5639" max="5639" width="20" style="1" bestFit="1" customWidth="1"/>
    <col min="5640" max="5640" width="14.42578125" style="1" bestFit="1" customWidth="1"/>
    <col min="5641" max="5641" width="14.5703125" style="1" bestFit="1" customWidth="1"/>
    <col min="5642" max="5642" width="15.5703125" style="1" bestFit="1" customWidth="1"/>
    <col min="5643" max="5643" width="11.42578125" style="1" customWidth="1"/>
    <col min="5644" max="5883" width="11.42578125" style="1"/>
    <col min="5884" max="5884" width="4.42578125" style="1" bestFit="1" customWidth="1"/>
    <col min="5885" max="5885" width="41.42578125" style="1" customWidth="1"/>
    <col min="5886" max="5886" width="42.5703125" style="1" customWidth="1"/>
    <col min="5887" max="5887" width="35.42578125" style="1" customWidth="1"/>
    <col min="5888" max="5888" width="27" style="1" customWidth="1"/>
    <col min="5889" max="5889" width="17.85546875" style="1" customWidth="1"/>
    <col min="5890" max="5890" width="19.42578125" style="1" bestFit="1" customWidth="1"/>
    <col min="5891" max="5891" width="10.85546875" style="1" customWidth="1"/>
    <col min="5892" max="5892" width="16.5703125" style="1" bestFit="1" customWidth="1"/>
    <col min="5893" max="5893" width="13.5703125" style="1" bestFit="1" customWidth="1"/>
    <col min="5894" max="5894" width="17.42578125" style="1" bestFit="1" customWidth="1"/>
    <col min="5895" max="5895" width="20" style="1" bestFit="1" customWidth="1"/>
    <col min="5896" max="5896" width="14.42578125" style="1" bestFit="1" customWidth="1"/>
    <col min="5897" max="5897" width="14.5703125" style="1" bestFit="1" customWidth="1"/>
    <col min="5898" max="5898" width="15.5703125" style="1" bestFit="1" customWidth="1"/>
    <col min="5899" max="5899" width="11.42578125" style="1" customWidth="1"/>
    <col min="5900" max="6139" width="11.42578125" style="1"/>
    <col min="6140" max="6140" width="4.42578125" style="1" bestFit="1" customWidth="1"/>
    <col min="6141" max="6141" width="41.42578125" style="1" customWidth="1"/>
    <col min="6142" max="6142" width="42.5703125" style="1" customWidth="1"/>
    <col min="6143" max="6143" width="35.42578125" style="1" customWidth="1"/>
    <col min="6144" max="6144" width="27" style="1" customWidth="1"/>
    <col min="6145" max="6145" width="17.85546875" style="1" customWidth="1"/>
    <col min="6146" max="6146" width="19.42578125" style="1" bestFit="1" customWidth="1"/>
    <col min="6147" max="6147" width="10.85546875" style="1" customWidth="1"/>
    <col min="6148" max="6148" width="16.5703125" style="1" bestFit="1" customWidth="1"/>
    <col min="6149" max="6149" width="13.5703125" style="1" bestFit="1" customWidth="1"/>
    <col min="6150" max="6150" width="17.42578125" style="1" bestFit="1" customWidth="1"/>
    <col min="6151" max="6151" width="20" style="1" bestFit="1" customWidth="1"/>
    <col min="6152" max="6152" width="14.42578125" style="1" bestFit="1" customWidth="1"/>
    <col min="6153" max="6153" width="14.5703125" style="1" bestFit="1" customWidth="1"/>
    <col min="6154" max="6154" width="15.5703125" style="1" bestFit="1" customWidth="1"/>
    <col min="6155" max="6155" width="11.42578125" style="1" customWidth="1"/>
    <col min="6156" max="6395" width="11.42578125" style="1"/>
    <col min="6396" max="6396" width="4.42578125" style="1" bestFit="1" customWidth="1"/>
    <col min="6397" max="6397" width="41.42578125" style="1" customWidth="1"/>
    <col min="6398" max="6398" width="42.5703125" style="1" customWidth="1"/>
    <col min="6399" max="6399" width="35.42578125" style="1" customWidth="1"/>
    <col min="6400" max="6400" width="27" style="1" customWidth="1"/>
    <col min="6401" max="6401" width="17.85546875" style="1" customWidth="1"/>
    <col min="6402" max="6402" width="19.42578125" style="1" bestFit="1" customWidth="1"/>
    <col min="6403" max="6403" width="10.85546875" style="1" customWidth="1"/>
    <col min="6404" max="6404" width="16.5703125" style="1" bestFit="1" customWidth="1"/>
    <col min="6405" max="6405" width="13.5703125" style="1" bestFit="1" customWidth="1"/>
    <col min="6406" max="6406" width="17.42578125" style="1" bestFit="1" customWidth="1"/>
    <col min="6407" max="6407" width="20" style="1" bestFit="1" customWidth="1"/>
    <col min="6408" max="6408" width="14.42578125" style="1" bestFit="1" customWidth="1"/>
    <col min="6409" max="6409" width="14.5703125" style="1" bestFit="1" customWidth="1"/>
    <col min="6410" max="6410" width="15.5703125" style="1" bestFit="1" customWidth="1"/>
    <col min="6411" max="6411" width="11.42578125" style="1" customWidth="1"/>
    <col min="6412" max="6651" width="11.42578125" style="1"/>
    <col min="6652" max="6652" width="4.42578125" style="1" bestFit="1" customWidth="1"/>
    <col min="6653" max="6653" width="41.42578125" style="1" customWidth="1"/>
    <col min="6654" max="6654" width="42.5703125" style="1" customWidth="1"/>
    <col min="6655" max="6655" width="35.42578125" style="1" customWidth="1"/>
    <col min="6656" max="6656" width="27" style="1" customWidth="1"/>
    <col min="6657" max="6657" width="17.85546875" style="1" customWidth="1"/>
    <col min="6658" max="6658" width="19.42578125" style="1" bestFit="1" customWidth="1"/>
    <col min="6659" max="6659" width="10.85546875" style="1" customWidth="1"/>
    <col min="6660" max="6660" width="16.5703125" style="1" bestFit="1" customWidth="1"/>
    <col min="6661" max="6661" width="13.5703125" style="1" bestFit="1" customWidth="1"/>
    <col min="6662" max="6662" width="17.42578125" style="1" bestFit="1" customWidth="1"/>
    <col min="6663" max="6663" width="20" style="1" bestFit="1" customWidth="1"/>
    <col min="6664" max="6664" width="14.42578125" style="1" bestFit="1" customWidth="1"/>
    <col min="6665" max="6665" width="14.5703125" style="1" bestFit="1" customWidth="1"/>
    <col min="6666" max="6666" width="15.5703125" style="1" bestFit="1" customWidth="1"/>
    <col min="6667" max="6667" width="11.42578125" style="1" customWidth="1"/>
    <col min="6668" max="6907" width="11.42578125" style="1"/>
    <col min="6908" max="6908" width="4.42578125" style="1" bestFit="1" customWidth="1"/>
    <col min="6909" max="6909" width="41.42578125" style="1" customWidth="1"/>
    <col min="6910" max="6910" width="42.5703125" style="1" customWidth="1"/>
    <col min="6911" max="6911" width="35.42578125" style="1" customWidth="1"/>
    <col min="6912" max="6912" width="27" style="1" customWidth="1"/>
    <col min="6913" max="6913" width="17.85546875" style="1" customWidth="1"/>
    <col min="6914" max="6914" width="19.42578125" style="1" bestFit="1" customWidth="1"/>
    <col min="6915" max="6915" width="10.85546875" style="1" customWidth="1"/>
    <col min="6916" max="6916" width="16.5703125" style="1" bestFit="1" customWidth="1"/>
    <col min="6917" max="6917" width="13.5703125" style="1" bestFit="1" customWidth="1"/>
    <col min="6918" max="6918" width="17.42578125" style="1" bestFit="1" customWidth="1"/>
    <col min="6919" max="6919" width="20" style="1" bestFit="1" customWidth="1"/>
    <col min="6920" max="6920" width="14.42578125" style="1" bestFit="1" customWidth="1"/>
    <col min="6921" max="6921" width="14.5703125" style="1" bestFit="1" customWidth="1"/>
    <col min="6922" max="6922" width="15.5703125" style="1" bestFit="1" customWidth="1"/>
    <col min="6923" max="6923" width="11.42578125" style="1" customWidth="1"/>
    <col min="6924" max="7163" width="11.42578125" style="1"/>
    <col min="7164" max="7164" width="4.42578125" style="1" bestFit="1" customWidth="1"/>
    <col min="7165" max="7165" width="41.42578125" style="1" customWidth="1"/>
    <col min="7166" max="7166" width="42.5703125" style="1" customWidth="1"/>
    <col min="7167" max="7167" width="35.42578125" style="1" customWidth="1"/>
    <col min="7168" max="7168" width="27" style="1" customWidth="1"/>
    <col min="7169" max="7169" width="17.85546875" style="1" customWidth="1"/>
    <col min="7170" max="7170" width="19.42578125" style="1" bestFit="1" customWidth="1"/>
    <col min="7171" max="7171" width="10.85546875" style="1" customWidth="1"/>
    <col min="7172" max="7172" width="16.5703125" style="1" bestFit="1" customWidth="1"/>
    <col min="7173" max="7173" width="13.5703125" style="1" bestFit="1" customWidth="1"/>
    <col min="7174" max="7174" width="17.42578125" style="1" bestFit="1" customWidth="1"/>
    <col min="7175" max="7175" width="20" style="1" bestFit="1" customWidth="1"/>
    <col min="7176" max="7176" width="14.42578125" style="1" bestFit="1" customWidth="1"/>
    <col min="7177" max="7177" width="14.5703125" style="1" bestFit="1" customWidth="1"/>
    <col min="7178" max="7178" width="15.5703125" style="1" bestFit="1" customWidth="1"/>
    <col min="7179" max="7179" width="11.42578125" style="1" customWidth="1"/>
    <col min="7180" max="7419" width="11.42578125" style="1"/>
    <col min="7420" max="7420" width="4.42578125" style="1" bestFit="1" customWidth="1"/>
    <col min="7421" max="7421" width="41.42578125" style="1" customWidth="1"/>
    <col min="7422" max="7422" width="42.5703125" style="1" customWidth="1"/>
    <col min="7423" max="7423" width="35.42578125" style="1" customWidth="1"/>
    <col min="7424" max="7424" width="27" style="1" customWidth="1"/>
    <col min="7425" max="7425" width="17.85546875" style="1" customWidth="1"/>
    <col min="7426" max="7426" width="19.42578125" style="1" bestFit="1" customWidth="1"/>
    <col min="7427" max="7427" width="10.85546875" style="1" customWidth="1"/>
    <col min="7428" max="7428" width="16.5703125" style="1" bestFit="1" customWidth="1"/>
    <col min="7429" max="7429" width="13.5703125" style="1" bestFit="1" customWidth="1"/>
    <col min="7430" max="7430" width="17.42578125" style="1" bestFit="1" customWidth="1"/>
    <col min="7431" max="7431" width="20" style="1" bestFit="1" customWidth="1"/>
    <col min="7432" max="7432" width="14.42578125" style="1" bestFit="1" customWidth="1"/>
    <col min="7433" max="7433" width="14.5703125" style="1" bestFit="1" customWidth="1"/>
    <col min="7434" max="7434" width="15.5703125" style="1" bestFit="1" customWidth="1"/>
    <col min="7435" max="7435" width="11.42578125" style="1" customWidth="1"/>
    <col min="7436" max="7675" width="11.42578125" style="1"/>
    <col min="7676" max="7676" width="4.42578125" style="1" bestFit="1" customWidth="1"/>
    <col min="7677" max="7677" width="41.42578125" style="1" customWidth="1"/>
    <col min="7678" max="7678" width="42.5703125" style="1" customWidth="1"/>
    <col min="7679" max="7679" width="35.42578125" style="1" customWidth="1"/>
    <col min="7680" max="7680" width="27" style="1" customWidth="1"/>
    <col min="7681" max="7681" width="17.85546875" style="1" customWidth="1"/>
    <col min="7682" max="7682" width="19.42578125" style="1" bestFit="1" customWidth="1"/>
    <col min="7683" max="7683" width="10.85546875" style="1" customWidth="1"/>
    <col min="7684" max="7684" width="16.5703125" style="1" bestFit="1" customWidth="1"/>
    <col min="7685" max="7685" width="13.5703125" style="1" bestFit="1" customWidth="1"/>
    <col min="7686" max="7686" width="17.42578125" style="1" bestFit="1" customWidth="1"/>
    <col min="7687" max="7687" width="20" style="1" bestFit="1" customWidth="1"/>
    <col min="7688" max="7688" width="14.42578125" style="1" bestFit="1" customWidth="1"/>
    <col min="7689" max="7689" width="14.5703125" style="1" bestFit="1" customWidth="1"/>
    <col min="7690" max="7690" width="15.5703125" style="1" bestFit="1" customWidth="1"/>
    <col min="7691" max="7691" width="11.42578125" style="1" customWidth="1"/>
    <col min="7692" max="7931" width="11.42578125" style="1"/>
    <col min="7932" max="7932" width="4.42578125" style="1" bestFit="1" customWidth="1"/>
    <col min="7933" max="7933" width="41.42578125" style="1" customWidth="1"/>
    <col min="7934" max="7934" width="42.5703125" style="1" customWidth="1"/>
    <col min="7935" max="7935" width="35.42578125" style="1" customWidth="1"/>
    <col min="7936" max="7936" width="27" style="1" customWidth="1"/>
    <col min="7937" max="7937" width="17.85546875" style="1" customWidth="1"/>
    <col min="7938" max="7938" width="19.42578125" style="1" bestFit="1" customWidth="1"/>
    <col min="7939" max="7939" width="10.85546875" style="1" customWidth="1"/>
    <col min="7940" max="7940" width="16.5703125" style="1" bestFit="1" customWidth="1"/>
    <col min="7941" max="7941" width="13.5703125" style="1" bestFit="1" customWidth="1"/>
    <col min="7942" max="7942" width="17.42578125" style="1" bestFit="1" customWidth="1"/>
    <col min="7943" max="7943" width="20" style="1" bestFit="1" customWidth="1"/>
    <col min="7944" max="7944" width="14.42578125" style="1" bestFit="1" customWidth="1"/>
    <col min="7945" max="7945" width="14.5703125" style="1" bestFit="1" customWidth="1"/>
    <col min="7946" max="7946" width="15.5703125" style="1" bestFit="1" customWidth="1"/>
    <col min="7947" max="7947" width="11.42578125" style="1" customWidth="1"/>
    <col min="7948" max="8187" width="11.42578125" style="1"/>
    <col min="8188" max="8188" width="4.42578125" style="1" bestFit="1" customWidth="1"/>
    <col min="8189" max="8189" width="41.42578125" style="1" customWidth="1"/>
    <col min="8190" max="8190" width="42.5703125" style="1" customWidth="1"/>
    <col min="8191" max="8191" width="35.42578125" style="1" customWidth="1"/>
    <col min="8192" max="8192" width="27" style="1" customWidth="1"/>
    <col min="8193" max="8193" width="17.85546875" style="1" customWidth="1"/>
    <col min="8194" max="8194" width="19.42578125" style="1" bestFit="1" customWidth="1"/>
    <col min="8195" max="8195" width="10.85546875" style="1" customWidth="1"/>
    <col min="8196" max="8196" width="16.5703125" style="1" bestFit="1" customWidth="1"/>
    <col min="8197" max="8197" width="13.5703125" style="1" bestFit="1" customWidth="1"/>
    <col min="8198" max="8198" width="17.42578125" style="1" bestFit="1" customWidth="1"/>
    <col min="8199" max="8199" width="20" style="1" bestFit="1" customWidth="1"/>
    <col min="8200" max="8200" width="14.42578125" style="1" bestFit="1" customWidth="1"/>
    <col min="8201" max="8201" width="14.5703125" style="1" bestFit="1" customWidth="1"/>
    <col min="8202" max="8202" width="15.5703125" style="1" bestFit="1" customWidth="1"/>
    <col min="8203" max="8203" width="11.42578125" style="1" customWidth="1"/>
    <col min="8204" max="8443" width="11.42578125" style="1"/>
    <col min="8444" max="8444" width="4.42578125" style="1" bestFit="1" customWidth="1"/>
    <col min="8445" max="8445" width="41.42578125" style="1" customWidth="1"/>
    <col min="8446" max="8446" width="42.5703125" style="1" customWidth="1"/>
    <col min="8447" max="8447" width="35.42578125" style="1" customWidth="1"/>
    <col min="8448" max="8448" width="27" style="1" customWidth="1"/>
    <col min="8449" max="8449" width="17.85546875" style="1" customWidth="1"/>
    <col min="8450" max="8450" width="19.42578125" style="1" bestFit="1" customWidth="1"/>
    <col min="8451" max="8451" width="10.85546875" style="1" customWidth="1"/>
    <col min="8452" max="8452" width="16.5703125" style="1" bestFit="1" customWidth="1"/>
    <col min="8453" max="8453" width="13.5703125" style="1" bestFit="1" customWidth="1"/>
    <col min="8454" max="8454" width="17.42578125" style="1" bestFit="1" customWidth="1"/>
    <col min="8455" max="8455" width="20" style="1" bestFit="1" customWidth="1"/>
    <col min="8456" max="8456" width="14.42578125" style="1" bestFit="1" customWidth="1"/>
    <col min="8457" max="8457" width="14.5703125" style="1" bestFit="1" customWidth="1"/>
    <col min="8458" max="8458" width="15.5703125" style="1" bestFit="1" customWidth="1"/>
    <col min="8459" max="8459" width="11.42578125" style="1" customWidth="1"/>
    <col min="8460" max="8699" width="11.42578125" style="1"/>
    <col min="8700" max="8700" width="4.42578125" style="1" bestFit="1" customWidth="1"/>
    <col min="8701" max="8701" width="41.42578125" style="1" customWidth="1"/>
    <col min="8702" max="8702" width="42.5703125" style="1" customWidth="1"/>
    <col min="8703" max="8703" width="35.42578125" style="1" customWidth="1"/>
    <col min="8704" max="8704" width="27" style="1" customWidth="1"/>
    <col min="8705" max="8705" width="17.85546875" style="1" customWidth="1"/>
    <col min="8706" max="8706" width="19.42578125" style="1" bestFit="1" customWidth="1"/>
    <col min="8707" max="8707" width="10.85546875" style="1" customWidth="1"/>
    <col min="8708" max="8708" width="16.5703125" style="1" bestFit="1" customWidth="1"/>
    <col min="8709" max="8709" width="13.5703125" style="1" bestFit="1" customWidth="1"/>
    <col min="8710" max="8710" width="17.42578125" style="1" bestFit="1" customWidth="1"/>
    <col min="8711" max="8711" width="20" style="1" bestFit="1" customWidth="1"/>
    <col min="8712" max="8712" width="14.42578125" style="1" bestFit="1" customWidth="1"/>
    <col min="8713" max="8713" width="14.5703125" style="1" bestFit="1" customWidth="1"/>
    <col min="8714" max="8714" width="15.5703125" style="1" bestFit="1" customWidth="1"/>
    <col min="8715" max="8715" width="11.42578125" style="1" customWidth="1"/>
    <col min="8716" max="8955" width="11.42578125" style="1"/>
    <col min="8956" max="8956" width="4.42578125" style="1" bestFit="1" customWidth="1"/>
    <col min="8957" max="8957" width="41.42578125" style="1" customWidth="1"/>
    <col min="8958" max="8958" width="42.5703125" style="1" customWidth="1"/>
    <col min="8959" max="8959" width="35.42578125" style="1" customWidth="1"/>
    <col min="8960" max="8960" width="27" style="1" customWidth="1"/>
    <col min="8961" max="8961" width="17.85546875" style="1" customWidth="1"/>
    <col min="8962" max="8962" width="19.42578125" style="1" bestFit="1" customWidth="1"/>
    <col min="8963" max="8963" width="10.85546875" style="1" customWidth="1"/>
    <col min="8964" max="8964" width="16.5703125" style="1" bestFit="1" customWidth="1"/>
    <col min="8965" max="8965" width="13.5703125" style="1" bestFit="1" customWidth="1"/>
    <col min="8966" max="8966" width="17.42578125" style="1" bestFit="1" customWidth="1"/>
    <col min="8967" max="8967" width="20" style="1" bestFit="1" customWidth="1"/>
    <col min="8968" max="8968" width="14.42578125" style="1" bestFit="1" customWidth="1"/>
    <col min="8969" max="8969" width="14.5703125" style="1" bestFit="1" customWidth="1"/>
    <col min="8970" max="8970" width="15.5703125" style="1" bestFit="1" customWidth="1"/>
    <col min="8971" max="8971" width="11.42578125" style="1" customWidth="1"/>
    <col min="8972" max="9211" width="11.42578125" style="1"/>
    <col min="9212" max="9212" width="4.42578125" style="1" bestFit="1" customWidth="1"/>
    <col min="9213" max="9213" width="41.42578125" style="1" customWidth="1"/>
    <col min="9214" max="9214" width="42.5703125" style="1" customWidth="1"/>
    <col min="9215" max="9215" width="35.42578125" style="1" customWidth="1"/>
    <col min="9216" max="9216" width="27" style="1" customWidth="1"/>
    <col min="9217" max="9217" width="17.85546875" style="1" customWidth="1"/>
    <col min="9218" max="9218" width="19.42578125" style="1" bestFit="1" customWidth="1"/>
    <col min="9219" max="9219" width="10.85546875" style="1" customWidth="1"/>
    <col min="9220" max="9220" width="16.5703125" style="1" bestFit="1" customWidth="1"/>
    <col min="9221" max="9221" width="13.5703125" style="1" bestFit="1" customWidth="1"/>
    <col min="9222" max="9222" width="17.42578125" style="1" bestFit="1" customWidth="1"/>
    <col min="9223" max="9223" width="20" style="1" bestFit="1" customWidth="1"/>
    <col min="9224" max="9224" width="14.42578125" style="1" bestFit="1" customWidth="1"/>
    <col min="9225" max="9225" width="14.5703125" style="1" bestFit="1" customWidth="1"/>
    <col min="9226" max="9226" width="15.5703125" style="1" bestFit="1" customWidth="1"/>
    <col min="9227" max="9227" width="11.42578125" style="1" customWidth="1"/>
    <col min="9228" max="9467" width="11.42578125" style="1"/>
    <col min="9468" max="9468" width="4.42578125" style="1" bestFit="1" customWidth="1"/>
    <col min="9469" max="9469" width="41.42578125" style="1" customWidth="1"/>
    <col min="9470" max="9470" width="42.5703125" style="1" customWidth="1"/>
    <col min="9471" max="9471" width="35.42578125" style="1" customWidth="1"/>
    <col min="9472" max="9472" width="27" style="1" customWidth="1"/>
    <col min="9473" max="9473" width="17.85546875" style="1" customWidth="1"/>
    <col min="9474" max="9474" width="19.42578125" style="1" bestFit="1" customWidth="1"/>
    <col min="9475" max="9475" width="10.85546875" style="1" customWidth="1"/>
    <col min="9476" max="9476" width="16.5703125" style="1" bestFit="1" customWidth="1"/>
    <col min="9477" max="9477" width="13.5703125" style="1" bestFit="1" customWidth="1"/>
    <col min="9478" max="9478" width="17.42578125" style="1" bestFit="1" customWidth="1"/>
    <col min="9479" max="9479" width="20" style="1" bestFit="1" customWidth="1"/>
    <col min="9480" max="9480" width="14.42578125" style="1" bestFit="1" customWidth="1"/>
    <col min="9481" max="9481" width="14.5703125" style="1" bestFit="1" customWidth="1"/>
    <col min="9482" max="9482" width="15.5703125" style="1" bestFit="1" customWidth="1"/>
    <col min="9483" max="9483" width="11.42578125" style="1" customWidth="1"/>
    <col min="9484" max="9723" width="11.42578125" style="1"/>
    <col min="9724" max="9724" width="4.42578125" style="1" bestFit="1" customWidth="1"/>
    <col min="9725" max="9725" width="41.42578125" style="1" customWidth="1"/>
    <col min="9726" max="9726" width="42.5703125" style="1" customWidth="1"/>
    <col min="9727" max="9727" width="35.42578125" style="1" customWidth="1"/>
    <col min="9728" max="9728" width="27" style="1" customWidth="1"/>
    <col min="9729" max="9729" width="17.85546875" style="1" customWidth="1"/>
    <col min="9730" max="9730" width="19.42578125" style="1" bestFit="1" customWidth="1"/>
    <col min="9731" max="9731" width="10.85546875" style="1" customWidth="1"/>
    <col min="9732" max="9732" width="16.5703125" style="1" bestFit="1" customWidth="1"/>
    <col min="9733" max="9733" width="13.5703125" style="1" bestFit="1" customWidth="1"/>
    <col min="9734" max="9734" width="17.42578125" style="1" bestFit="1" customWidth="1"/>
    <col min="9735" max="9735" width="20" style="1" bestFit="1" customWidth="1"/>
    <col min="9736" max="9736" width="14.42578125" style="1" bestFit="1" customWidth="1"/>
    <col min="9737" max="9737" width="14.5703125" style="1" bestFit="1" customWidth="1"/>
    <col min="9738" max="9738" width="15.5703125" style="1" bestFit="1" customWidth="1"/>
    <col min="9739" max="9739" width="11.42578125" style="1" customWidth="1"/>
    <col min="9740" max="9979" width="11.42578125" style="1"/>
    <col min="9980" max="9980" width="4.42578125" style="1" bestFit="1" customWidth="1"/>
    <col min="9981" max="9981" width="41.42578125" style="1" customWidth="1"/>
    <col min="9982" max="9982" width="42.5703125" style="1" customWidth="1"/>
    <col min="9983" max="9983" width="35.42578125" style="1" customWidth="1"/>
    <col min="9984" max="9984" width="27" style="1" customWidth="1"/>
    <col min="9985" max="9985" width="17.85546875" style="1" customWidth="1"/>
    <col min="9986" max="9986" width="19.42578125" style="1" bestFit="1" customWidth="1"/>
    <col min="9987" max="9987" width="10.85546875" style="1" customWidth="1"/>
    <col min="9988" max="9988" width="16.5703125" style="1" bestFit="1" customWidth="1"/>
    <col min="9989" max="9989" width="13.5703125" style="1" bestFit="1" customWidth="1"/>
    <col min="9990" max="9990" width="17.42578125" style="1" bestFit="1" customWidth="1"/>
    <col min="9991" max="9991" width="20" style="1" bestFit="1" customWidth="1"/>
    <col min="9992" max="9992" width="14.42578125" style="1" bestFit="1" customWidth="1"/>
    <col min="9993" max="9993" width="14.5703125" style="1" bestFit="1" customWidth="1"/>
    <col min="9994" max="9994" width="15.5703125" style="1" bestFit="1" customWidth="1"/>
    <col min="9995" max="9995" width="11.42578125" style="1" customWidth="1"/>
    <col min="9996" max="10235" width="11.42578125" style="1"/>
    <col min="10236" max="10236" width="4.42578125" style="1" bestFit="1" customWidth="1"/>
    <col min="10237" max="10237" width="41.42578125" style="1" customWidth="1"/>
    <col min="10238" max="10238" width="42.5703125" style="1" customWidth="1"/>
    <col min="10239" max="10239" width="35.42578125" style="1" customWidth="1"/>
    <col min="10240" max="10240" width="27" style="1" customWidth="1"/>
    <col min="10241" max="10241" width="17.85546875" style="1" customWidth="1"/>
    <col min="10242" max="10242" width="19.42578125" style="1" bestFit="1" customWidth="1"/>
    <col min="10243" max="10243" width="10.85546875" style="1" customWidth="1"/>
    <col min="10244" max="10244" width="16.5703125" style="1" bestFit="1" customWidth="1"/>
    <col min="10245" max="10245" width="13.5703125" style="1" bestFit="1" customWidth="1"/>
    <col min="10246" max="10246" width="17.42578125" style="1" bestFit="1" customWidth="1"/>
    <col min="10247" max="10247" width="20" style="1" bestFit="1" customWidth="1"/>
    <col min="10248" max="10248" width="14.42578125" style="1" bestFit="1" customWidth="1"/>
    <col min="10249" max="10249" width="14.5703125" style="1" bestFit="1" customWidth="1"/>
    <col min="10250" max="10250" width="15.5703125" style="1" bestFit="1" customWidth="1"/>
    <col min="10251" max="10251" width="11.42578125" style="1" customWidth="1"/>
    <col min="10252" max="10491" width="11.42578125" style="1"/>
    <col min="10492" max="10492" width="4.42578125" style="1" bestFit="1" customWidth="1"/>
    <col min="10493" max="10493" width="41.42578125" style="1" customWidth="1"/>
    <col min="10494" max="10494" width="42.5703125" style="1" customWidth="1"/>
    <col min="10495" max="10495" width="35.42578125" style="1" customWidth="1"/>
    <col min="10496" max="10496" width="27" style="1" customWidth="1"/>
    <col min="10497" max="10497" width="17.85546875" style="1" customWidth="1"/>
    <col min="10498" max="10498" width="19.42578125" style="1" bestFit="1" customWidth="1"/>
    <col min="10499" max="10499" width="10.85546875" style="1" customWidth="1"/>
    <col min="10500" max="10500" width="16.5703125" style="1" bestFit="1" customWidth="1"/>
    <col min="10501" max="10501" width="13.5703125" style="1" bestFit="1" customWidth="1"/>
    <col min="10502" max="10502" width="17.42578125" style="1" bestFit="1" customWidth="1"/>
    <col min="10503" max="10503" width="20" style="1" bestFit="1" customWidth="1"/>
    <col min="10504" max="10504" width="14.42578125" style="1" bestFit="1" customWidth="1"/>
    <col min="10505" max="10505" width="14.5703125" style="1" bestFit="1" customWidth="1"/>
    <col min="10506" max="10506" width="15.5703125" style="1" bestFit="1" customWidth="1"/>
    <col min="10507" max="10507" width="11.42578125" style="1" customWidth="1"/>
    <col min="10508" max="10747" width="11.42578125" style="1"/>
    <col min="10748" max="10748" width="4.42578125" style="1" bestFit="1" customWidth="1"/>
    <col min="10749" max="10749" width="41.42578125" style="1" customWidth="1"/>
    <col min="10750" max="10750" width="42.5703125" style="1" customWidth="1"/>
    <col min="10751" max="10751" width="35.42578125" style="1" customWidth="1"/>
    <col min="10752" max="10752" width="27" style="1" customWidth="1"/>
    <col min="10753" max="10753" width="17.85546875" style="1" customWidth="1"/>
    <col min="10754" max="10754" width="19.42578125" style="1" bestFit="1" customWidth="1"/>
    <col min="10755" max="10755" width="10.85546875" style="1" customWidth="1"/>
    <col min="10756" max="10756" width="16.5703125" style="1" bestFit="1" customWidth="1"/>
    <col min="10757" max="10757" width="13.5703125" style="1" bestFit="1" customWidth="1"/>
    <col min="10758" max="10758" width="17.42578125" style="1" bestFit="1" customWidth="1"/>
    <col min="10759" max="10759" width="20" style="1" bestFit="1" customWidth="1"/>
    <col min="10760" max="10760" width="14.42578125" style="1" bestFit="1" customWidth="1"/>
    <col min="10761" max="10761" width="14.5703125" style="1" bestFit="1" customWidth="1"/>
    <col min="10762" max="10762" width="15.5703125" style="1" bestFit="1" customWidth="1"/>
    <col min="10763" max="10763" width="11.42578125" style="1" customWidth="1"/>
    <col min="10764" max="11003" width="11.42578125" style="1"/>
    <col min="11004" max="11004" width="4.42578125" style="1" bestFit="1" customWidth="1"/>
    <col min="11005" max="11005" width="41.42578125" style="1" customWidth="1"/>
    <col min="11006" max="11006" width="42.5703125" style="1" customWidth="1"/>
    <col min="11007" max="11007" width="35.42578125" style="1" customWidth="1"/>
    <col min="11008" max="11008" width="27" style="1" customWidth="1"/>
    <col min="11009" max="11009" width="17.85546875" style="1" customWidth="1"/>
    <col min="11010" max="11010" width="19.42578125" style="1" bestFit="1" customWidth="1"/>
    <col min="11011" max="11011" width="10.85546875" style="1" customWidth="1"/>
    <col min="11012" max="11012" width="16.5703125" style="1" bestFit="1" customWidth="1"/>
    <col min="11013" max="11013" width="13.5703125" style="1" bestFit="1" customWidth="1"/>
    <col min="11014" max="11014" width="17.42578125" style="1" bestFit="1" customWidth="1"/>
    <col min="11015" max="11015" width="20" style="1" bestFit="1" customWidth="1"/>
    <col min="11016" max="11016" width="14.42578125" style="1" bestFit="1" customWidth="1"/>
    <col min="11017" max="11017" width="14.5703125" style="1" bestFit="1" customWidth="1"/>
    <col min="11018" max="11018" width="15.5703125" style="1" bestFit="1" customWidth="1"/>
    <col min="11019" max="11019" width="11.42578125" style="1" customWidth="1"/>
    <col min="11020" max="11259" width="11.42578125" style="1"/>
    <col min="11260" max="11260" width="4.42578125" style="1" bestFit="1" customWidth="1"/>
    <col min="11261" max="11261" width="41.42578125" style="1" customWidth="1"/>
    <col min="11262" max="11262" width="42.5703125" style="1" customWidth="1"/>
    <col min="11263" max="11263" width="35.42578125" style="1" customWidth="1"/>
    <col min="11264" max="11264" width="27" style="1" customWidth="1"/>
    <col min="11265" max="11265" width="17.85546875" style="1" customWidth="1"/>
    <col min="11266" max="11266" width="19.42578125" style="1" bestFit="1" customWidth="1"/>
    <col min="11267" max="11267" width="10.85546875" style="1" customWidth="1"/>
    <col min="11268" max="11268" width="16.5703125" style="1" bestFit="1" customWidth="1"/>
    <col min="11269" max="11269" width="13.5703125" style="1" bestFit="1" customWidth="1"/>
    <col min="11270" max="11270" width="17.42578125" style="1" bestFit="1" customWidth="1"/>
    <col min="11271" max="11271" width="20" style="1" bestFit="1" customWidth="1"/>
    <col min="11272" max="11272" width="14.42578125" style="1" bestFit="1" customWidth="1"/>
    <col min="11273" max="11273" width="14.5703125" style="1" bestFit="1" customWidth="1"/>
    <col min="11274" max="11274" width="15.5703125" style="1" bestFit="1" customWidth="1"/>
    <col min="11275" max="11275" width="11.42578125" style="1" customWidth="1"/>
    <col min="11276" max="11515" width="11.42578125" style="1"/>
    <col min="11516" max="11516" width="4.42578125" style="1" bestFit="1" customWidth="1"/>
    <col min="11517" max="11517" width="41.42578125" style="1" customWidth="1"/>
    <col min="11518" max="11518" width="42.5703125" style="1" customWidth="1"/>
    <col min="11519" max="11519" width="35.42578125" style="1" customWidth="1"/>
    <col min="11520" max="11520" width="27" style="1" customWidth="1"/>
    <col min="11521" max="11521" width="17.85546875" style="1" customWidth="1"/>
    <col min="11522" max="11522" width="19.42578125" style="1" bestFit="1" customWidth="1"/>
    <col min="11523" max="11523" width="10.85546875" style="1" customWidth="1"/>
    <col min="11524" max="11524" width="16.5703125" style="1" bestFit="1" customWidth="1"/>
    <col min="11525" max="11525" width="13.5703125" style="1" bestFit="1" customWidth="1"/>
    <col min="11526" max="11526" width="17.42578125" style="1" bestFit="1" customWidth="1"/>
    <col min="11527" max="11527" width="20" style="1" bestFit="1" customWidth="1"/>
    <col min="11528" max="11528" width="14.42578125" style="1" bestFit="1" customWidth="1"/>
    <col min="11529" max="11529" width="14.5703125" style="1" bestFit="1" customWidth="1"/>
    <col min="11530" max="11530" width="15.5703125" style="1" bestFit="1" customWidth="1"/>
    <col min="11531" max="11531" width="11.42578125" style="1" customWidth="1"/>
    <col min="11532" max="11771" width="11.42578125" style="1"/>
    <col min="11772" max="11772" width="4.42578125" style="1" bestFit="1" customWidth="1"/>
    <col min="11773" max="11773" width="41.42578125" style="1" customWidth="1"/>
    <col min="11774" max="11774" width="42.5703125" style="1" customWidth="1"/>
    <col min="11775" max="11775" width="35.42578125" style="1" customWidth="1"/>
    <col min="11776" max="11776" width="27" style="1" customWidth="1"/>
    <col min="11777" max="11777" width="17.85546875" style="1" customWidth="1"/>
    <col min="11778" max="11778" width="19.42578125" style="1" bestFit="1" customWidth="1"/>
    <col min="11779" max="11779" width="10.85546875" style="1" customWidth="1"/>
    <col min="11780" max="11780" width="16.5703125" style="1" bestFit="1" customWidth="1"/>
    <col min="11781" max="11781" width="13.5703125" style="1" bestFit="1" customWidth="1"/>
    <col min="11782" max="11782" width="17.42578125" style="1" bestFit="1" customWidth="1"/>
    <col min="11783" max="11783" width="20" style="1" bestFit="1" customWidth="1"/>
    <col min="11784" max="11784" width="14.42578125" style="1" bestFit="1" customWidth="1"/>
    <col min="11785" max="11785" width="14.5703125" style="1" bestFit="1" customWidth="1"/>
    <col min="11786" max="11786" width="15.5703125" style="1" bestFit="1" customWidth="1"/>
    <col min="11787" max="11787" width="11.42578125" style="1" customWidth="1"/>
    <col min="11788" max="12027" width="11.42578125" style="1"/>
    <col min="12028" max="12028" width="4.42578125" style="1" bestFit="1" customWidth="1"/>
    <col min="12029" max="12029" width="41.42578125" style="1" customWidth="1"/>
    <col min="12030" max="12030" width="42.5703125" style="1" customWidth="1"/>
    <col min="12031" max="12031" width="35.42578125" style="1" customWidth="1"/>
    <col min="12032" max="12032" width="27" style="1" customWidth="1"/>
    <col min="12033" max="12033" width="17.85546875" style="1" customWidth="1"/>
    <col min="12034" max="12034" width="19.42578125" style="1" bestFit="1" customWidth="1"/>
    <col min="12035" max="12035" width="10.85546875" style="1" customWidth="1"/>
    <col min="12036" max="12036" width="16.5703125" style="1" bestFit="1" customWidth="1"/>
    <col min="12037" max="12037" width="13.5703125" style="1" bestFit="1" customWidth="1"/>
    <col min="12038" max="12038" width="17.42578125" style="1" bestFit="1" customWidth="1"/>
    <col min="12039" max="12039" width="20" style="1" bestFit="1" customWidth="1"/>
    <col min="12040" max="12040" width="14.42578125" style="1" bestFit="1" customWidth="1"/>
    <col min="12041" max="12041" width="14.5703125" style="1" bestFit="1" customWidth="1"/>
    <col min="12042" max="12042" width="15.5703125" style="1" bestFit="1" customWidth="1"/>
    <col min="12043" max="12043" width="11.42578125" style="1" customWidth="1"/>
    <col min="12044" max="12283" width="11.42578125" style="1"/>
    <col min="12284" max="12284" width="4.42578125" style="1" bestFit="1" customWidth="1"/>
    <col min="12285" max="12285" width="41.42578125" style="1" customWidth="1"/>
    <col min="12286" max="12286" width="42.5703125" style="1" customWidth="1"/>
    <col min="12287" max="12287" width="35.42578125" style="1" customWidth="1"/>
    <col min="12288" max="12288" width="27" style="1" customWidth="1"/>
    <col min="12289" max="12289" width="17.85546875" style="1" customWidth="1"/>
    <col min="12290" max="12290" width="19.42578125" style="1" bestFit="1" customWidth="1"/>
    <col min="12291" max="12291" width="10.85546875" style="1" customWidth="1"/>
    <col min="12292" max="12292" width="16.5703125" style="1" bestFit="1" customWidth="1"/>
    <col min="12293" max="12293" width="13.5703125" style="1" bestFit="1" customWidth="1"/>
    <col min="12294" max="12294" width="17.42578125" style="1" bestFit="1" customWidth="1"/>
    <col min="12295" max="12295" width="20" style="1" bestFit="1" customWidth="1"/>
    <col min="12296" max="12296" width="14.42578125" style="1" bestFit="1" customWidth="1"/>
    <col min="12297" max="12297" width="14.5703125" style="1" bestFit="1" customWidth="1"/>
    <col min="12298" max="12298" width="15.5703125" style="1" bestFit="1" customWidth="1"/>
    <col min="12299" max="12299" width="11.42578125" style="1" customWidth="1"/>
    <col min="12300" max="12539" width="11.42578125" style="1"/>
    <col min="12540" max="12540" width="4.42578125" style="1" bestFit="1" customWidth="1"/>
    <col min="12541" max="12541" width="41.42578125" style="1" customWidth="1"/>
    <col min="12542" max="12542" width="42.5703125" style="1" customWidth="1"/>
    <col min="12543" max="12543" width="35.42578125" style="1" customWidth="1"/>
    <col min="12544" max="12544" width="27" style="1" customWidth="1"/>
    <col min="12545" max="12545" width="17.85546875" style="1" customWidth="1"/>
    <col min="12546" max="12546" width="19.42578125" style="1" bestFit="1" customWidth="1"/>
    <col min="12547" max="12547" width="10.85546875" style="1" customWidth="1"/>
    <col min="12548" max="12548" width="16.5703125" style="1" bestFit="1" customWidth="1"/>
    <col min="12549" max="12549" width="13.5703125" style="1" bestFit="1" customWidth="1"/>
    <col min="12550" max="12550" width="17.42578125" style="1" bestFit="1" customWidth="1"/>
    <col min="12551" max="12551" width="20" style="1" bestFit="1" customWidth="1"/>
    <col min="12552" max="12552" width="14.42578125" style="1" bestFit="1" customWidth="1"/>
    <col min="12553" max="12553" width="14.5703125" style="1" bestFit="1" customWidth="1"/>
    <col min="12554" max="12554" width="15.5703125" style="1" bestFit="1" customWidth="1"/>
    <col min="12555" max="12555" width="11.42578125" style="1" customWidth="1"/>
    <col min="12556" max="12795" width="11.42578125" style="1"/>
    <col min="12796" max="12796" width="4.42578125" style="1" bestFit="1" customWidth="1"/>
    <col min="12797" max="12797" width="41.42578125" style="1" customWidth="1"/>
    <col min="12798" max="12798" width="42.5703125" style="1" customWidth="1"/>
    <col min="12799" max="12799" width="35.42578125" style="1" customWidth="1"/>
    <col min="12800" max="12800" width="27" style="1" customWidth="1"/>
    <col min="12801" max="12801" width="17.85546875" style="1" customWidth="1"/>
    <col min="12802" max="12802" width="19.42578125" style="1" bestFit="1" customWidth="1"/>
    <col min="12803" max="12803" width="10.85546875" style="1" customWidth="1"/>
    <col min="12804" max="12804" width="16.5703125" style="1" bestFit="1" customWidth="1"/>
    <col min="12805" max="12805" width="13.5703125" style="1" bestFit="1" customWidth="1"/>
    <col min="12806" max="12806" width="17.42578125" style="1" bestFit="1" customWidth="1"/>
    <col min="12807" max="12807" width="20" style="1" bestFit="1" customWidth="1"/>
    <col min="12808" max="12808" width="14.42578125" style="1" bestFit="1" customWidth="1"/>
    <col min="12809" max="12809" width="14.5703125" style="1" bestFit="1" customWidth="1"/>
    <col min="12810" max="12810" width="15.5703125" style="1" bestFit="1" customWidth="1"/>
    <col min="12811" max="12811" width="11.42578125" style="1" customWidth="1"/>
    <col min="12812" max="13051" width="11.42578125" style="1"/>
    <col min="13052" max="13052" width="4.42578125" style="1" bestFit="1" customWidth="1"/>
    <col min="13053" max="13053" width="41.42578125" style="1" customWidth="1"/>
    <col min="13054" max="13054" width="42.5703125" style="1" customWidth="1"/>
    <col min="13055" max="13055" width="35.42578125" style="1" customWidth="1"/>
    <col min="13056" max="13056" width="27" style="1" customWidth="1"/>
    <col min="13057" max="13057" width="17.85546875" style="1" customWidth="1"/>
    <col min="13058" max="13058" width="19.42578125" style="1" bestFit="1" customWidth="1"/>
    <col min="13059" max="13059" width="10.85546875" style="1" customWidth="1"/>
    <col min="13060" max="13060" width="16.5703125" style="1" bestFit="1" customWidth="1"/>
    <col min="13061" max="13061" width="13.5703125" style="1" bestFit="1" customWidth="1"/>
    <col min="13062" max="13062" width="17.42578125" style="1" bestFit="1" customWidth="1"/>
    <col min="13063" max="13063" width="20" style="1" bestFit="1" customWidth="1"/>
    <col min="13064" max="13064" width="14.42578125" style="1" bestFit="1" customWidth="1"/>
    <col min="13065" max="13065" width="14.5703125" style="1" bestFit="1" customWidth="1"/>
    <col min="13066" max="13066" width="15.5703125" style="1" bestFit="1" customWidth="1"/>
    <col min="13067" max="13067" width="11.42578125" style="1" customWidth="1"/>
    <col min="13068" max="13307" width="11.42578125" style="1"/>
    <col min="13308" max="13308" width="4.42578125" style="1" bestFit="1" customWidth="1"/>
    <col min="13309" max="13309" width="41.42578125" style="1" customWidth="1"/>
    <col min="13310" max="13310" width="42.5703125" style="1" customWidth="1"/>
    <col min="13311" max="13311" width="35.42578125" style="1" customWidth="1"/>
    <col min="13312" max="13312" width="27" style="1" customWidth="1"/>
    <col min="13313" max="13313" width="17.85546875" style="1" customWidth="1"/>
    <col min="13314" max="13314" width="19.42578125" style="1" bestFit="1" customWidth="1"/>
    <col min="13315" max="13315" width="10.85546875" style="1" customWidth="1"/>
    <col min="13316" max="13316" width="16.5703125" style="1" bestFit="1" customWidth="1"/>
    <col min="13317" max="13317" width="13.5703125" style="1" bestFit="1" customWidth="1"/>
    <col min="13318" max="13318" width="17.42578125" style="1" bestFit="1" customWidth="1"/>
    <col min="13319" max="13319" width="20" style="1" bestFit="1" customWidth="1"/>
    <col min="13320" max="13320" width="14.42578125" style="1" bestFit="1" customWidth="1"/>
    <col min="13321" max="13321" width="14.5703125" style="1" bestFit="1" customWidth="1"/>
    <col min="13322" max="13322" width="15.5703125" style="1" bestFit="1" customWidth="1"/>
    <col min="13323" max="13323" width="11.42578125" style="1" customWidth="1"/>
    <col min="13324" max="13563" width="11.42578125" style="1"/>
    <col min="13564" max="13564" width="4.42578125" style="1" bestFit="1" customWidth="1"/>
    <col min="13565" max="13565" width="41.42578125" style="1" customWidth="1"/>
    <col min="13566" max="13566" width="42.5703125" style="1" customWidth="1"/>
    <col min="13567" max="13567" width="35.42578125" style="1" customWidth="1"/>
    <col min="13568" max="13568" width="27" style="1" customWidth="1"/>
    <col min="13569" max="13569" width="17.85546875" style="1" customWidth="1"/>
    <col min="13570" max="13570" width="19.42578125" style="1" bestFit="1" customWidth="1"/>
    <col min="13571" max="13571" width="10.85546875" style="1" customWidth="1"/>
    <col min="13572" max="13572" width="16.5703125" style="1" bestFit="1" customWidth="1"/>
    <col min="13573" max="13573" width="13.5703125" style="1" bestFit="1" customWidth="1"/>
    <col min="13574" max="13574" width="17.42578125" style="1" bestFit="1" customWidth="1"/>
    <col min="13575" max="13575" width="20" style="1" bestFit="1" customWidth="1"/>
    <col min="13576" max="13576" width="14.42578125" style="1" bestFit="1" customWidth="1"/>
    <col min="13577" max="13577" width="14.5703125" style="1" bestFit="1" customWidth="1"/>
    <col min="13578" max="13578" width="15.5703125" style="1" bestFit="1" customWidth="1"/>
    <col min="13579" max="13579" width="11.42578125" style="1" customWidth="1"/>
    <col min="13580" max="13819" width="11.42578125" style="1"/>
    <col min="13820" max="13820" width="4.42578125" style="1" bestFit="1" customWidth="1"/>
    <col min="13821" max="13821" width="41.42578125" style="1" customWidth="1"/>
    <col min="13822" max="13822" width="42.5703125" style="1" customWidth="1"/>
    <col min="13823" max="13823" width="35.42578125" style="1" customWidth="1"/>
    <col min="13824" max="13824" width="27" style="1" customWidth="1"/>
    <col min="13825" max="13825" width="17.85546875" style="1" customWidth="1"/>
    <col min="13826" max="13826" width="19.42578125" style="1" bestFit="1" customWidth="1"/>
    <col min="13827" max="13827" width="10.85546875" style="1" customWidth="1"/>
    <col min="13828" max="13828" width="16.5703125" style="1" bestFit="1" customWidth="1"/>
    <col min="13829" max="13829" width="13.5703125" style="1" bestFit="1" customWidth="1"/>
    <col min="13830" max="13830" width="17.42578125" style="1" bestFit="1" customWidth="1"/>
    <col min="13831" max="13831" width="20" style="1" bestFit="1" customWidth="1"/>
    <col min="13832" max="13832" width="14.42578125" style="1" bestFit="1" customWidth="1"/>
    <col min="13833" max="13833" width="14.5703125" style="1" bestFit="1" customWidth="1"/>
    <col min="13834" max="13834" width="15.5703125" style="1" bestFit="1" customWidth="1"/>
    <col min="13835" max="13835" width="11.42578125" style="1" customWidth="1"/>
    <col min="13836" max="14075" width="11.42578125" style="1"/>
    <col min="14076" max="14076" width="4.42578125" style="1" bestFit="1" customWidth="1"/>
    <col min="14077" max="14077" width="41.42578125" style="1" customWidth="1"/>
    <col min="14078" max="14078" width="42.5703125" style="1" customWidth="1"/>
    <col min="14079" max="14079" width="35.42578125" style="1" customWidth="1"/>
    <col min="14080" max="14080" width="27" style="1" customWidth="1"/>
    <col min="14081" max="14081" width="17.85546875" style="1" customWidth="1"/>
    <col min="14082" max="14082" width="19.42578125" style="1" bestFit="1" customWidth="1"/>
    <col min="14083" max="14083" width="10.85546875" style="1" customWidth="1"/>
    <col min="14084" max="14084" width="16.5703125" style="1" bestFit="1" customWidth="1"/>
    <col min="14085" max="14085" width="13.5703125" style="1" bestFit="1" customWidth="1"/>
    <col min="14086" max="14086" width="17.42578125" style="1" bestFit="1" customWidth="1"/>
    <col min="14087" max="14087" width="20" style="1" bestFit="1" customWidth="1"/>
    <col min="14088" max="14088" width="14.42578125" style="1" bestFit="1" customWidth="1"/>
    <col min="14089" max="14089" width="14.5703125" style="1" bestFit="1" customWidth="1"/>
    <col min="14090" max="14090" width="15.5703125" style="1" bestFit="1" customWidth="1"/>
    <col min="14091" max="14091" width="11.42578125" style="1" customWidth="1"/>
    <col min="14092" max="14331" width="11.42578125" style="1"/>
    <col min="14332" max="14332" width="4.42578125" style="1" bestFit="1" customWidth="1"/>
    <col min="14333" max="14333" width="41.42578125" style="1" customWidth="1"/>
    <col min="14334" max="14334" width="42.5703125" style="1" customWidth="1"/>
    <col min="14335" max="14335" width="35.42578125" style="1" customWidth="1"/>
    <col min="14336" max="14336" width="27" style="1" customWidth="1"/>
    <col min="14337" max="14337" width="17.85546875" style="1" customWidth="1"/>
    <col min="14338" max="14338" width="19.42578125" style="1" bestFit="1" customWidth="1"/>
    <col min="14339" max="14339" width="10.85546875" style="1" customWidth="1"/>
    <col min="14340" max="14340" width="16.5703125" style="1" bestFit="1" customWidth="1"/>
    <col min="14341" max="14341" width="13.5703125" style="1" bestFit="1" customWidth="1"/>
    <col min="14342" max="14342" width="17.42578125" style="1" bestFit="1" customWidth="1"/>
    <col min="14343" max="14343" width="20" style="1" bestFit="1" customWidth="1"/>
    <col min="14344" max="14344" width="14.42578125" style="1" bestFit="1" customWidth="1"/>
    <col min="14345" max="14345" width="14.5703125" style="1" bestFit="1" customWidth="1"/>
    <col min="14346" max="14346" width="15.5703125" style="1" bestFit="1" customWidth="1"/>
    <col min="14347" max="14347" width="11.42578125" style="1" customWidth="1"/>
    <col min="14348" max="14587" width="11.42578125" style="1"/>
    <col min="14588" max="14588" width="4.42578125" style="1" bestFit="1" customWidth="1"/>
    <col min="14589" max="14589" width="41.42578125" style="1" customWidth="1"/>
    <col min="14590" max="14590" width="42.5703125" style="1" customWidth="1"/>
    <col min="14591" max="14591" width="35.42578125" style="1" customWidth="1"/>
    <col min="14592" max="14592" width="27" style="1" customWidth="1"/>
    <col min="14593" max="14593" width="17.85546875" style="1" customWidth="1"/>
    <col min="14594" max="14594" width="19.42578125" style="1" bestFit="1" customWidth="1"/>
    <col min="14595" max="14595" width="10.85546875" style="1" customWidth="1"/>
    <col min="14596" max="14596" width="16.5703125" style="1" bestFit="1" customWidth="1"/>
    <col min="14597" max="14597" width="13.5703125" style="1" bestFit="1" customWidth="1"/>
    <col min="14598" max="14598" width="17.42578125" style="1" bestFit="1" customWidth="1"/>
    <col min="14599" max="14599" width="20" style="1" bestFit="1" customWidth="1"/>
    <col min="14600" max="14600" width="14.42578125" style="1" bestFit="1" customWidth="1"/>
    <col min="14601" max="14601" width="14.5703125" style="1" bestFit="1" customWidth="1"/>
    <col min="14602" max="14602" width="15.5703125" style="1" bestFit="1" customWidth="1"/>
    <col min="14603" max="14603" width="11.42578125" style="1" customWidth="1"/>
    <col min="14604" max="14843" width="11.42578125" style="1"/>
    <col min="14844" max="14844" width="4.42578125" style="1" bestFit="1" customWidth="1"/>
    <col min="14845" max="14845" width="41.42578125" style="1" customWidth="1"/>
    <col min="14846" max="14846" width="42.5703125" style="1" customWidth="1"/>
    <col min="14847" max="14847" width="35.42578125" style="1" customWidth="1"/>
    <col min="14848" max="14848" width="27" style="1" customWidth="1"/>
    <col min="14849" max="14849" width="17.85546875" style="1" customWidth="1"/>
    <col min="14850" max="14850" width="19.42578125" style="1" bestFit="1" customWidth="1"/>
    <col min="14851" max="14851" width="10.85546875" style="1" customWidth="1"/>
    <col min="14852" max="14852" width="16.5703125" style="1" bestFit="1" customWidth="1"/>
    <col min="14853" max="14853" width="13.5703125" style="1" bestFit="1" customWidth="1"/>
    <col min="14854" max="14854" width="17.42578125" style="1" bestFit="1" customWidth="1"/>
    <col min="14855" max="14855" width="20" style="1" bestFit="1" customWidth="1"/>
    <col min="14856" max="14856" width="14.42578125" style="1" bestFit="1" customWidth="1"/>
    <col min="14857" max="14857" width="14.5703125" style="1" bestFit="1" customWidth="1"/>
    <col min="14858" max="14858" width="15.5703125" style="1" bestFit="1" customWidth="1"/>
    <col min="14859" max="14859" width="11.42578125" style="1" customWidth="1"/>
    <col min="14860" max="15099" width="11.42578125" style="1"/>
    <col min="15100" max="15100" width="4.42578125" style="1" bestFit="1" customWidth="1"/>
    <col min="15101" max="15101" width="41.42578125" style="1" customWidth="1"/>
    <col min="15102" max="15102" width="42.5703125" style="1" customWidth="1"/>
    <col min="15103" max="15103" width="35.42578125" style="1" customWidth="1"/>
    <col min="15104" max="15104" width="27" style="1" customWidth="1"/>
    <col min="15105" max="15105" width="17.85546875" style="1" customWidth="1"/>
    <col min="15106" max="15106" width="19.42578125" style="1" bestFit="1" customWidth="1"/>
    <col min="15107" max="15107" width="10.85546875" style="1" customWidth="1"/>
    <col min="15108" max="15108" width="16.5703125" style="1" bestFit="1" customWidth="1"/>
    <col min="15109" max="15109" width="13.5703125" style="1" bestFit="1" customWidth="1"/>
    <col min="15110" max="15110" width="17.42578125" style="1" bestFit="1" customWidth="1"/>
    <col min="15111" max="15111" width="20" style="1" bestFit="1" customWidth="1"/>
    <col min="15112" max="15112" width="14.42578125" style="1" bestFit="1" customWidth="1"/>
    <col min="15113" max="15113" width="14.5703125" style="1" bestFit="1" customWidth="1"/>
    <col min="15114" max="15114" width="15.5703125" style="1" bestFit="1" customWidth="1"/>
    <col min="15115" max="15115" width="11.42578125" style="1" customWidth="1"/>
    <col min="15116" max="15355" width="11.42578125" style="1"/>
    <col min="15356" max="15356" width="4.42578125" style="1" bestFit="1" customWidth="1"/>
    <col min="15357" max="15357" width="41.42578125" style="1" customWidth="1"/>
    <col min="15358" max="15358" width="42.5703125" style="1" customWidth="1"/>
    <col min="15359" max="15359" width="35.42578125" style="1" customWidth="1"/>
    <col min="15360" max="15360" width="27" style="1" customWidth="1"/>
    <col min="15361" max="15361" width="17.85546875" style="1" customWidth="1"/>
    <col min="15362" max="15362" width="19.42578125" style="1" bestFit="1" customWidth="1"/>
    <col min="15363" max="15363" width="10.85546875" style="1" customWidth="1"/>
    <col min="15364" max="15364" width="16.5703125" style="1" bestFit="1" customWidth="1"/>
    <col min="15365" max="15365" width="13.5703125" style="1" bestFit="1" customWidth="1"/>
    <col min="15366" max="15366" width="17.42578125" style="1" bestFit="1" customWidth="1"/>
    <col min="15367" max="15367" width="20" style="1" bestFit="1" customWidth="1"/>
    <col min="15368" max="15368" width="14.42578125" style="1" bestFit="1" customWidth="1"/>
    <col min="15369" max="15369" width="14.5703125" style="1" bestFit="1" customWidth="1"/>
    <col min="15370" max="15370" width="15.5703125" style="1" bestFit="1" customWidth="1"/>
    <col min="15371" max="15371" width="11.42578125" style="1" customWidth="1"/>
    <col min="15372" max="15611" width="11.42578125" style="1"/>
    <col min="15612" max="15612" width="4.42578125" style="1" bestFit="1" customWidth="1"/>
    <col min="15613" max="15613" width="41.42578125" style="1" customWidth="1"/>
    <col min="15614" max="15614" width="42.5703125" style="1" customWidth="1"/>
    <col min="15615" max="15615" width="35.42578125" style="1" customWidth="1"/>
    <col min="15616" max="15616" width="27" style="1" customWidth="1"/>
    <col min="15617" max="15617" width="17.85546875" style="1" customWidth="1"/>
    <col min="15618" max="15618" width="19.42578125" style="1" bestFit="1" customWidth="1"/>
    <col min="15619" max="15619" width="10.85546875" style="1" customWidth="1"/>
    <col min="15620" max="15620" width="16.5703125" style="1" bestFit="1" customWidth="1"/>
    <col min="15621" max="15621" width="13.5703125" style="1" bestFit="1" customWidth="1"/>
    <col min="15622" max="15622" width="17.42578125" style="1" bestFit="1" customWidth="1"/>
    <col min="15623" max="15623" width="20" style="1" bestFit="1" customWidth="1"/>
    <col min="15624" max="15624" width="14.42578125" style="1" bestFit="1" customWidth="1"/>
    <col min="15625" max="15625" width="14.5703125" style="1" bestFit="1" customWidth="1"/>
    <col min="15626" max="15626" width="15.5703125" style="1" bestFit="1" customWidth="1"/>
    <col min="15627" max="15627" width="11.42578125" style="1" customWidth="1"/>
    <col min="15628" max="15867" width="11.42578125" style="1"/>
    <col min="15868" max="15868" width="4.42578125" style="1" bestFit="1" customWidth="1"/>
    <col min="15869" max="15869" width="41.42578125" style="1" customWidth="1"/>
    <col min="15870" max="15870" width="42.5703125" style="1" customWidth="1"/>
    <col min="15871" max="15871" width="35.42578125" style="1" customWidth="1"/>
    <col min="15872" max="15872" width="27" style="1" customWidth="1"/>
    <col min="15873" max="15873" width="17.85546875" style="1" customWidth="1"/>
    <col min="15874" max="15874" width="19.42578125" style="1" bestFit="1" customWidth="1"/>
    <col min="15875" max="15875" width="10.85546875" style="1" customWidth="1"/>
    <col min="15876" max="15876" width="16.5703125" style="1" bestFit="1" customWidth="1"/>
    <col min="15877" max="15877" width="13.5703125" style="1" bestFit="1" customWidth="1"/>
    <col min="15878" max="15878" width="17.42578125" style="1" bestFit="1" customWidth="1"/>
    <col min="15879" max="15879" width="20" style="1" bestFit="1" customWidth="1"/>
    <col min="15880" max="15880" width="14.42578125" style="1" bestFit="1" customWidth="1"/>
    <col min="15881" max="15881" width="14.5703125" style="1" bestFit="1" customWidth="1"/>
    <col min="15882" max="15882" width="15.5703125" style="1" bestFit="1" customWidth="1"/>
    <col min="15883" max="15883" width="11.42578125" style="1" customWidth="1"/>
    <col min="15884" max="16123" width="11.42578125" style="1"/>
    <col min="16124" max="16124" width="4.42578125" style="1" bestFit="1" customWidth="1"/>
    <col min="16125" max="16125" width="41.42578125" style="1" customWidth="1"/>
    <col min="16126" max="16126" width="42.5703125" style="1" customWidth="1"/>
    <col min="16127" max="16127" width="35.42578125" style="1" customWidth="1"/>
    <col min="16128" max="16128" width="27" style="1" customWidth="1"/>
    <col min="16129" max="16129" width="17.85546875" style="1" customWidth="1"/>
    <col min="16130" max="16130" width="19.42578125" style="1" bestFit="1" customWidth="1"/>
    <col min="16131" max="16131" width="10.85546875" style="1" customWidth="1"/>
    <col min="16132" max="16132" width="16.5703125" style="1" bestFit="1" customWidth="1"/>
    <col min="16133" max="16133" width="13.5703125" style="1" bestFit="1" customWidth="1"/>
    <col min="16134" max="16134" width="17.42578125" style="1" bestFit="1" customWidth="1"/>
    <col min="16135" max="16135" width="20" style="1" bestFit="1" customWidth="1"/>
    <col min="16136" max="16136" width="14.42578125" style="1" bestFit="1" customWidth="1"/>
    <col min="16137" max="16137" width="14.5703125" style="1" bestFit="1" customWidth="1"/>
    <col min="16138" max="16138" width="15.5703125" style="1" bestFit="1" customWidth="1"/>
    <col min="16139" max="16139" width="11.42578125" style="1" customWidth="1"/>
    <col min="16140" max="16384" width="11.42578125" style="1"/>
  </cols>
  <sheetData>
    <row r="1" spans="1:16" ht="24.75" customHeight="1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6" ht="24.75" customHeight="1" x14ac:dyDescent="0.25">
      <c r="A2" s="38" t="s">
        <v>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ht="15" x14ac:dyDescent="0.25">
      <c r="B3" s="38" t="s">
        <v>1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2"/>
    </row>
    <row r="4" spans="1:16" ht="15" customHeight="1" x14ac:dyDescent="0.25">
      <c r="A4" s="38" t="s">
        <v>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2"/>
    </row>
    <row r="5" spans="1:16" ht="19.5" customHeight="1" x14ac:dyDescent="0.25">
      <c r="A5" s="41" t="s">
        <v>3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1:16" ht="21.75" customHeight="1" x14ac:dyDescent="0.35">
      <c r="A6" s="42" t="s">
        <v>1421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3" si="0">+G9*2.87%</f>
        <v>6888</v>
      </c>
      <c r="K9" s="7">
        <v>45390.080000000002</v>
      </c>
      <c r="L9" s="7">
        <v>5883.16</v>
      </c>
      <c r="M9" s="7">
        <v>425</v>
      </c>
      <c r="N9" s="7">
        <f t="shared" ref="N9:N80" si="1">+J9+K9+L9+M9</f>
        <v>58586.240000000005</v>
      </c>
      <c r="O9" s="7">
        <f t="shared" ref="O9:O80" si="2">+G9-N9</f>
        <v>181413.76000000001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8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1435</v>
      </c>
      <c r="C21" s="6" t="s">
        <v>49</v>
      </c>
      <c r="D21" t="s">
        <v>104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v>911.5</v>
      </c>
      <c r="O21" s="7">
        <v>14088.5</v>
      </c>
    </row>
    <row r="22" spans="1:15" ht="24.75" customHeight="1" x14ac:dyDescent="0.25">
      <c r="A22" s="6">
        <v>14</v>
      </c>
      <c r="B22" t="s">
        <v>1436</v>
      </c>
      <c r="C22" s="6" t="s">
        <v>49</v>
      </c>
      <c r="D22" t="s">
        <v>910</v>
      </c>
      <c r="E22" s="6" t="s">
        <v>28</v>
      </c>
      <c r="F22" s="6" t="s">
        <v>37</v>
      </c>
      <c r="G22" s="7">
        <v>50000</v>
      </c>
      <c r="H22" s="7">
        <v>0</v>
      </c>
      <c r="I22" s="7">
        <v>50000</v>
      </c>
      <c r="J22" s="7">
        <v>1435</v>
      </c>
      <c r="K22" s="7">
        <v>1854</v>
      </c>
      <c r="L22" s="7">
        <v>1520</v>
      </c>
      <c r="M22" s="7">
        <v>25</v>
      </c>
      <c r="N22" s="7">
        <v>4834</v>
      </c>
      <c r="O22" s="7">
        <v>45166</v>
      </c>
    </row>
    <row r="23" spans="1:15" ht="24.75" customHeight="1" x14ac:dyDescent="0.25">
      <c r="A23" s="6">
        <v>15</v>
      </c>
      <c r="B23" t="s">
        <v>51</v>
      </c>
      <c r="C23" s="6" t="s">
        <v>49</v>
      </c>
      <c r="D23" s="6" t="s">
        <v>52</v>
      </c>
      <c r="E23" s="6" t="s">
        <v>36</v>
      </c>
      <c r="F23" s="6" t="s">
        <v>37</v>
      </c>
      <c r="G23" s="7">
        <v>30000</v>
      </c>
      <c r="H23" s="7">
        <v>0</v>
      </c>
      <c r="I23" s="7">
        <v>30000</v>
      </c>
      <c r="J23" s="7">
        <f t="shared" si="0"/>
        <v>861</v>
      </c>
      <c r="K23" s="7">
        <v>0</v>
      </c>
      <c r="L23" s="7">
        <f t="shared" si="3"/>
        <v>912</v>
      </c>
      <c r="M23" s="7">
        <v>25</v>
      </c>
      <c r="N23" s="7">
        <f t="shared" si="1"/>
        <v>1798</v>
      </c>
      <c r="O23" s="7">
        <f t="shared" si="2"/>
        <v>28202</v>
      </c>
    </row>
    <row r="24" spans="1:15" s="8" customFormat="1" ht="26.25" customHeight="1" x14ac:dyDescent="0.25">
      <c r="A24" s="6">
        <v>16</v>
      </c>
      <c r="B24" s="6" t="s">
        <v>53</v>
      </c>
      <c r="C24" s="6" t="s">
        <v>49</v>
      </c>
      <c r="D24" s="6" t="s">
        <v>54</v>
      </c>
      <c r="E24" s="6" t="s">
        <v>55</v>
      </c>
      <c r="F24" s="6" t="s">
        <v>37</v>
      </c>
      <c r="G24" s="7">
        <v>60000</v>
      </c>
      <c r="H24" s="7">
        <v>0</v>
      </c>
      <c r="I24" s="7">
        <v>60000</v>
      </c>
      <c r="J24" s="7">
        <v>1722</v>
      </c>
      <c r="K24" s="7">
        <v>3143.58</v>
      </c>
      <c r="L24" s="7">
        <f>+I24*3.04%</f>
        <v>1824</v>
      </c>
      <c r="M24" s="7">
        <v>2140.46</v>
      </c>
      <c r="N24" s="7">
        <f t="shared" si="1"/>
        <v>8830.0400000000009</v>
      </c>
      <c r="O24" s="7">
        <f t="shared" si="2"/>
        <v>51169.96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31989.02</v>
      </c>
      <c r="L26" s="7">
        <f t="shared" si="3"/>
        <v>5776</v>
      </c>
      <c r="M26" s="7">
        <v>11203.78</v>
      </c>
      <c r="N26" s="7">
        <f t="shared" si="1"/>
        <v>54421.8</v>
      </c>
      <c r="O26" s="7">
        <f t="shared" si="2"/>
        <v>135578.20000000001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9488.32</v>
      </c>
      <c r="N27" s="7">
        <f t="shared" si="1"/>
        <v>51663.579999999994</v>
      </c>
      <c r="O27" s="7">
        <f t="shared" si="2"/>
        <v>133336.42000000001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v>2093.5</v>
      </c>
      <c r="O28" s="7"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695</v>
      </c>
      <c r="N33" s="7">
        <f t="shared" si="1"/>
        <v>1936.1</v>
      </c>
      <c r="O33" s="7">
        <f t="shared" si="2"/>
        <v>19063.900000000001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v>3832.83</v>
      </c>
      <c r="O36" s="7">
        <v>41167.17</v>
      </c>
    </row>
    <row r="37" spans="1:15" ht="24.75" customHeight="1" x14ac:dyDescent="0.25">
      <c r="A37" s="6">
        <v>29</v>
      </c>
      <c r="B37" t="s">
        <v>1434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25000</v>
      </c>
      <c r="H37" s="7">
        <v>0</v>
      </c>
      <c r="I37" s="7">
        <v>25000</v>
      </c>
      <c r="J37" s="7">
        <v>717.5</v>
      </c>
      <c r="K37" s="7">
        <v>0</v>
      </c>
      <c r="L37" s="7">
        <v>760</v>
      </c>
      <c r="M37" s="7">
        <v>25</v>
      </c>
      <c r="N37" s="7">
        <v>1502.5</v>
      </c>
      <c r="O37" s="7">
        <v>23497.5</v>
      </c>
    </row>
    <row r="38" spans="1:15" ht="30" x14ac:dyDescent="0.25">
      <c r="A38" s="6">
        <v>30</v>
      </c>
      <c r="B38" t="s">
        <v>1370</v>
      </c>
      <c r="C38" s="6" t="s">
        <v>81</v>
      </c>
      <c r="D38" t="s">
        <v>1371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v>19326.96</v>
      </c>
      <c r="O38" s="7">
        <v>80673.039999999994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26000</v>
      </c>
      <c r="H41" s="7">
        <v>0</v>
      </c>
      <c r="I41" s="7">
        <v>26000</v>
      </c>
      <c r="J41" s="7">
        <v>746.2</v>
      </c>
      <c r="K41" s="7">
        <v>0</v>
      </c>
      <c r="L41" s="7">
        <f t="shared" si="3"/>
        <v>790.4</v>
      </c>
      <c r="M41" s="7">
        <v>25</v>
      </c>
      <c r="N41" s="7">
        <f t="shared" si="1"/>
        <v>1561.6</v>
      </c>
      <c r="O41" s="7">
        <f t="shared" si="2"/>
        <v>24438.400000000001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41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22050</v>
      </c>
      <c r="H44" s="7">
        <v>0</v>
      </c>
      <c r="I44" s="7">
        <v>22050</v>
      </c>
      <c r="J44" s="7">
        <v>632.84</v>
      </c>
      <c r="K44" s="7">
        <v>0</v>
      </c>
      <c r="L44" s="7">
        <f t="shared" si="3"/>
        <v>670.32</v>
      </c>
      <c r="M44" s="7">
        <v>1740.46</v>
      </c>
      <c r="N44" s="7">
        <f t="shared" si="1"/>
        <v>3043.62</v>
      </c>
      <c r="O44" s="7">
        <f t="shared" si="2"/>
        <v>19006.38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26250</v>
      </c>
      <c r="H46" s="7">
        <v>0</v>
      </c>
      <c r="I46" s="7">
        <v>26250</v>
      </c>
      <c r="J46" s="7">
        <v>753.38</v>
      </c>
      <c r="K46" s="7">
        <v>0</v>
      </c>
      <c r="L46" s="7">
        <f t="shared" si="3"/>
        <v>798</v>
      </c>
      <c r="M46" s="7">
        <v>25</v>
      </c>
      <c r="N46" s="7">
        <f t="shared" si="1"/>
        <v>1576.38</v>
      </c>
      <c r="O46" s="7">
        <f t="shared" si="2"/>
        <v>24673.62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41</v>
      </c>
      <c r="E51" s="6" t="s">
        <v>36</v>
      </c>
      <c r="F51" s="6" t="s">
        <v>29</v>
      </c>
      <c r="G51" s="7">
        <v>25000</v>
      </c>
      <c r="H51" s="7">
        <v>0</v>
      </c>
      <c r="I51" s="7">
        <v>25000</v>
      </c>
      <c r="J51" s="7">
        <v>717.5</v>
      </c>
      <c r="K51" s="7">
        <v>0</v>
      </c>
      <c r="L51" s="7">
        <f t="shared" si="3"/>
        <v>760</v>
      </c>
      <c r="M51" s="7">
        <v>25</v>
      </c>
      <c r="N51" s="7">
        <f t="shared" si="1"/>
        <v>1502.5</v>
      </c>
      <c r="O51" s="7">
        <f t="shared" si="2"/>
        <v>23497.5</v>
      </c>
    </row>
    <row r="52" spans="1:15" ht="15" x14ac:dyDescent="0.25">
      <c r="A52" s="6">
        <v>44</v>
      </c>
      <c r="B52" s="6" t="s">
        <v>103</v>
      </c>
      <c r="C52" s="6" t="s">
        <v>91</v>
      </c>
      <c r="D52" s="6" t="s">
        <v>104</v>
      </c>
      <c r="E52" s="6" t="s">
        <v>36</v>
      </c>
      <c r="F52" s="6" t="s">
        <v>29</v>
      </c>
      <c r="G52" s="7">
        <v>15000</v>
      </c>
      <c r="H52" s="7">
        <v>0</v>
      </c>
      <c r="I52" s="7">
        <v>15000</v>
      </c>
      <c r="J52" s="7">
        <v>430.5</v>
      </c>
      <c r="K52" s="7">
        <v>0</v>
      </c>
      <c r="L52" s="7">
        <f t="shared" si="3"/>
        <v>456</v>
      </c>
      <c r="M52" s="7">
        <v>25</v>
      </c>
      <c r="N52" s="7">
        <f t="shared" si="1"/>
        <v>911.5</v>
      </c>
      <c r="O52" s="7">
        <f t="shared" si="2"/>
        <v>14088.5</v>
      </c>
    </row>
    <row r="53" spans="1:15" ht="21.75" customHeight="1" x14ac:dyDescent="0.25">
      <c r="A53" s="6">
        <v>45</v>
      </c>
      <c r="B53" s="6" t="s">
        <v>105</v>
      </c>
      <c r="C53" s="6" t="s">
        <v>106</v>
      </c>
      <c r="D53" s="6" t="s">
        <v>107</v>
      </c>
      <c r="E53" s="6" t="s">
        <v>55</v>
      </c>
      <c r="F53" s="6" t="s">
        <v>37</v>
      </c>
      <c r="G53" s="7">
        <v>27000</v>
      </c>
      <c r="H53" s="7">
        <v>0</v>
      </c>
      <c r="I53" s="7">
        <v>27000</v>
      </c>
      <c r="J53" s="7">
        <v>774.9</v>
      </c>
      <c r="K53" s="7">
        <v>0</v>
      </c>
      <c r="L53" s="7">
        <f t="shared" si="3"/>
        <v>820.8</v>
      </c>
      <c r="M53" s="7">
        <v>2040.46</v>
      </c>
      <c r="N53" s="7">
        <f t="shared" si="1"/>
        <v>3636.16</v>
      </c>
      <c r="O53" s="7">
        <f t="shared" si="2"/>
        <v>23363.84</v>
      </c>
    </row>
    <row r="54" spans="1:15" ht="24.75" customHeight="1" x14ac:dyDescent="0.25">
      <c r="A54" s="6">
        <v>46</v>
      </c>
      <c r="B54" s="6" t="s">
        <v>108</v>
      </c>
      <c r="C54" s="6" t="s">
        <v>109</v>
      </c>
      <c r="D54" s="6" t="s">
        <v>110</v>
      </c>
      <c r="E54" s="6" t="s">
        <v>28</v>
      </c>
      <c r="F54" s="6" t="s">
        <v>29</v>
      </c>
      <c r="G54" s="7">
        <v>30000</v>
      </c>
      <c r="H54" s="7">
        <v>0</v>
      </c>
      <c r="I54" s="7">
        <v>30000</v>
      </c>
      <c r="J54" s="7">
        <v>861</v>
      </c>
      <c r="K54" s="7">
        <v>0</v>
      </c>
      <c r="L54" s="7">
        <f t="shared" si="3"/>
        <v>912</v>
      </c>
      <c r="M54" s="7">
        <v>25</v>
      </c>
      <c r="N54" s="7">
        <f t="shared" si="1"/>
        <v>1798</v>
      </c>
      <c r="O54" s="7">
        <f t="shared" si="2"/>
        <v>28202</v>
      </c>
    </row>
    <row r="55" spans="1:15" ht="24.75" customHeight="1" x14ac:dyDescent="0.25">
      <c r="A55" s="6">
        <v>47</v>
      </c>
      <c r="B55" s="6" t="s">
        <v>111</v>
      </c>
      <c r="C55" s="6" t="s">
        <v>109</v>
      </c>
      <c r="D55" s="6" t="s">
        <v>41</v>
      </c>
      <c r="E55" s="6" t="s">
        <v>36</v>
      </c>
      <c r="F55" s="6" t="s">
        <v>29</v>
      </c>
      <c r="G55" s="7">
        <v>25000</v>
      </c>
      <c r="H55" s="7">
        <v>0</v>
      </c>
      <c r="I55" s="7">
        <v>25000</v>
      </c>
      <c r="J55" s="7">
        <v>717.5</v>
      </c>
      <c r="K55" s="7">
        <v>0</v>
      </c>
      <c r="L55" s="7">
        <f t="shared" si="3"/>
        <v>760</v>
      </c>
      <c r="M55" s="7">
        <v>595</v>
      </c>
      <c r="N55" s="7">
        <f t="shared" si="1"/>
        <v>2072.5</v>
      </c>
      <c r="O55" s="7">
        <f t="shared" si="2"/>
        <v>22927.5</v>
      </c>
    </row>
    <row r="56" spans="1:15" ht="15" x14ac:dyDescent="0.25">
      <c r="A56" s="6">
        <v>48</v>
      </c>
      <c r="B56" s="6" t="s">
        <v>112</v>
      </c>
      <c r="C56" s="6" t="s">
        <v>113</v>
      </c>
      <c r="D56" s="6" t="s">
        <v>77</v>
      </c>
      <c r="E56" s="6" t="s">
        <v>55</v>
      </c>
      <c r="F56" s="6" t="s">
        <v>29</v>
      </c>
      <c r="G56" s="7">
        <v>45000</v>
      </c>
      <c r="H56" s="7">
        <v>0</v>
      </c>
      <c r="I56" s="7">
        <v>45000</v>
      </c>
      <c r="J56" s="7">
        <v>1291.5</v>
      </c>
      <c r="K56" s="7">
        <v>1148.33</v>
      </c>
      <c r="L56" s="7">
        <f t="shared" si="3"/>
        <v>1368</v>
      </c>
      <c r="M56" s="7">
        <v>25</v>
      </c>
      <c r="N56" s="7">
        <f t="shared" si="1"/>
        <v>3832.83</v>
      </c>
      <c r="O56" s="7">
        <f t="shared" si="2"/>
        <v>41167.17</v>
      </c>
    </row>
    <row r="57" spans="1:15" ht="15" x14ac:dyDescent="0.25">
      <c r="A57" s="6">
        <v>49</v>
      </c>
      <c r="B57" s="6" t="s">
        <v>114</v>
      </c>
      <c r="C57" s="6" t="s">
        <v>113</v>
      </c>
      <c r="D57" s="6" t="s">
        <v>115</v>
      </c>
      <c r="E57" s="6" t="s">
        <v>28</v>
      </c>
      <c r="F57" s="6" t="s">
        <v>29</v>
      </c>
      <c r="G57" s="7">
        <v>25000</v>
      </c>
      <c r="H57" s="7">
        <v>0</v>
      </c>
      <c r="I57" s="7">
        <v>25000</v>
      </c>
      <c r="J57" s="7">
        <v>717.5</v>
      </c>
      <c r="K57" s="7">
        <v>0</v>
      </c>
      <c r="L57" s="7">
        <f t="shared" si="3"/>
        <v>760</v>
      </c>
      <c r="M57" s="7">
        <v>1740.46</v>
      </c>
      <c r="N57" s="7">
        <f t="shared" si="1"/>
        <v>3217.96</v>
      </c>
      <c r="O57" s="7">
        <f t="shared" si="2"/>
        <v>21782.04</v>
      </c>
    </row>
    <row r="58" spans="1:15" ht="15" x14ac:dyDescent="0.25">
      <c r="A58" s="6">
        <v>50</v>
      </c>
      <c r="B58" s="6" t="s">
        <v>116</v>
      </c>
      <c r="C58" s="6" t="s">
        <v>113</v>
      </c>
      <c r="D58" s="6" t="s">
        <v>117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25</v>
      </c>
      <c r="N58" s="7">
        <f t="shared" si="1"/>
        <v>911.5</v>
      </c>
      <c r="O58" s="7">
        <f t="shared" si="2"/>
        <v>14088.5</v>
      </c>
    </row>
    <row r="59" spans="1:15" ht="24.75" customHeight="1" x14ac:dyDescent="0.25">
      <c r="A59" s="6">
        <v>51</v>
      </c>
      <c r="B59" s="6" t="s">
        <v>118</v>
      </c>
      <c r="C59" s="6" t="s">
        <v>119</v>
      </c>
      <c r="D59" s="6" t="s">
        <v>120</v>
      </c>
      <c r="E59" s="6" t="s">
        <v>36</v>
      </c>
      <c r="F59" s="6" t="s">
        <v>29</v>
      </c>
      <c r="G59" s="7">
        <v>15000</v>
      </c>
      <c r="H59" s="7">
        <v>0</v>
      </c>
      <c r="I59" s="7">
        <v>15000</v>
      </c>
      <c r="J59" s="7">
        <v>430.5</v>
      </c>
      <c r="K59" s="7">
        <v>0</v>
      </c>
      <c r="L59" s="7">
        <f t="shared" si="3"/>
        <v>456</v>
      </c>
      <c r="M59" s="7">
        <v>695</v>
      </c>
      <c r="N59" s="7">
        <f t="shared" si="1"/>
        <v>1581.5</v>
      </c>
      <c r="O59" s="7">
        <f t="shared" si="2"/>
        <v>13418.5</v>
      </c>
    </row>
    <row r="60" spans="1:15" ht="24.75" customHeight="1" x14ac:dyDescent="0.25">
      <c r="A60" s="6">
        <v>52</v>
      </c>
      <c r="B60" s="6" t="s">
        <v>121</v>
      </c>
      <c r="C60" s="6" t="s">
        <v>119</v>
      </c>
      <c r="D60" s="6" t="s">
        <v>120</v>
      </c>
      <c r="E60" s="6" t="s">
        <v>36</v>
      </c>
      <c r="F60" s="6" t="s">
        <v>37</v>
      </c>
      <c r="G60" s="7">
        <v>16500</v>
      </c>
      <c r="H60" s="7">
        <v>0</v>
      </c>
      <c r="I60" s="7">
        <v>16500</v>
      </c>
      <c r="J60" s="7">
        <v>473.55</v>
      </c>
      <c r="K60" s="7">
        <v>0</v>
      </c>
      <c r="L60" s="7">
        <f t="shared" si="3"/>
        <v>501.6</v>
      </c>
      <c r="M60" s="7">
        <v>25</v>
      </c>
      <c r="N60" s="7">
        <f t="shared" si="1"/>
        <v>1000.1500000000001</v>
      </c>
      <c r="O60" s="7">
        <f t="shared" si="2"/>
        <v>15499.85</v>
      </c>
    </row>
    <row r="61" spans="1:15" ht="24.75" customHeight="1" x14ac:dyDescent="0.25">
      <c r="A61" s="6">
        <v>53</v>
      </c>
      <c r="B61" s="6" t="s">
        <v>122</v>
      </c>
      <c r="C61" s="6" t="s">
        <v>119</v>
      </c>
      <c r="D61" s="6" t="s">
        <v>120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123</v>
      </c>
      <c r="C62" s="6" t="s">
        <v>119</v>
      </c>
      <c r="D62" s="6" t="s">
        <v>120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75" customHeight="1" x14ac:dyDescent="0.25">
      <c r="A63" s="6">
        <v>55</v>
      </c>
      <c r="B63" s="6" t="s">
        <v>124</v>
      </c>
      <c r="C63" s="6" t="s">
        <v>119</v>
      </c>
      <c r="D63" s="6" t="s">
        <v>120</v>
      </c>
      <c r="E63" s="6" t="s">
        <v>36</v>
      </c>
      <c r="F63" s="6" t="s">
        <v>37</v>
      </c>
      <c r="G63" s="7">
        <v>21000</v>
      </c>
      <c r="H63" s="7">
        <v>0</v>
      </c>
      <c r="I63" s="7">
        <v>21000</v>
      </c>
      <c r="J63" s="7">
        <v>602.70000000000005</v>
      </c>
      <c r="K63" s="7">
        <v>0</v>
      </c>
      <c r="L63" s="7">
        <v>638.4</v>
      </c>
      <c r="M63" s="7">
        <v>1874.69</v>
      </c>
      <c r="N63" s="7">
        <f t="shared" si="1"/>
        <v>3115.79</v>
      </c>
      <c r="O63" s="7">
        <f t="shared" si="2"/>
        <v>17884.21</v>
      </c>
    </row>
    <row r="64" spans="1:15" ht="24.75" customHeight="1" x14ac:dyDescent="0.25">
      <c r="A64" s="6">
        <v>56</v>
      </c>
      <c r="B64" s="6" t="s">
        <v>125</v>
      </c>
      <c r="C64" s="6" t="s">
        <v>119</v>
      </c>
      <c r="D64" s="6" t="s">
        <v>120</v>
      </c>
      <c r="E64" s="6" t="s">
        <v>28</v>
      </c>
      <c r="F64" s="6" t="s">
        <v>29</v>
      </c>
      <c r="G64" s="7">
        <v>25000</v>
      </c>
      <c r="H64" s="7">
        <v>0</v>
      </c>
      <c r="I64" s="7">
        <v>25000</v>
      </c>
      <c r="J64" s="7">
        <v>717.5</v>
      </c>
      <c r="K64" s="7">
        <v>0</v>
      </c>
      <c r="L64" s="7">
        <v>760</v>
      </c>
      <c r="M64" s="7">
        <v>25</v>
      </c>
      <c r="N64" s="7">
        <f t="shared" si="1"/>
        <v>1502.5</v>
      </c>
      <c r="O64" s="7">
        <f t="shared" si="2"/>
        <v>23497.5</v>
      </c>
    </row>
    <row r="65" spans="1:15" ht="24.75" customHeight="1" x14ac:dyDescent="0.25">
      <c r="A65" s="6">
        <v>57</v>
      </c>
      <c r="B65" s="6" t="s">
        <v>126</v>
      </c>
      <c r="C65" s="6" t="s">
        <v>119</v>
      </c>
      <c r="D65" s="6" t="s">
        <v>127</v>
      </c>
      <c r="E65" s="6" t="s">
        <v>28</v>
      </c>
      <c r="F65" s="6" t="s">
        <v>29</v>
      </c>
      <c r="G65" s="7">
        <v>17600</v>
      </c>
      <c r="H65" s="7">
        <v>0</v>
      </c>
      <c r="I65" s="7">
        <v>17600</v>
      </c>
      <c r="J65" s="7">
        <v>505.12</v>
      </c>
      <c r="K65" s="7">
        <v>0</v>
      </c>
      <c r="L65" s="7">
        <f t="shared" si="3"/>
        <v>535.04</v>
      </c>
      <c r="M65" s="7">
        <v>9053.83</v>
      </c>
      <c r="N65" s="7">
        <f t="shared" si="1"/>
        <v>10093.99</v>
      </c>
      <c r="O65" s="7">
        <f t="shared" si="2"/>
        <v>7506.01</v>
      </c>
    </row>
    <row r="66" spans="1:15" ht="24.75" customHeight="1" x14ac:dyDescent="0.25">
      <c r="A66" s="6">
        <v>58</v>
      </c>
      <c r="B66" s="6" t="s">
        <v>128</v>
      </c>
      <c r="C66" s="6" t="s">
        <v>119</v>
      </c>
      <c r="D66" s="6" t="s">
        <v>120</v>
      </c>
      <c r="E66" s="6" t="s">
        <v>36</v>
      </c>
      <c r="F66" s="6" t="s">
        <v>37</v>
      </c>
      <c r="G66" s="7">
        <v>16500</v>
      </c>
      <c r="H66" s="7">
        <v>0</v>
      </c>
      <c r="I66" s="7">
        <v>16500</v>
      </c>
      <c r="J66" s="7">
        <f>+I66*2.87%</f>
        <v>473.55</v>
      </c>
      <c r="K66" s="7">
        <v>0</v>
      </c>
      <c r="L66" s="7">
        <f t="shared" si="3"/>
        <v>501.6</v>
      </c>
      <c r="M66" s="7">
        <v>2228.0300000000002</v>
      </c>
      <c r="N66" s="7">
        <f t="shared" si="1"/>
        <v>3203.1800000000003</v>
      </c>
      <c r="O66" s="7">
        <f t="shared" si="2"/>
        <v>13296.82</v>
      </c>
    </row>
    <row r="67" spans="1:15" ht="24.75" customHeight="1" x14ac:dyDescent="0.25">
      <c r="A67" s="6">
        <v>59</v>
      </c>
      <c r="B67" s="6" t="s">
        <v>129</v>
      </c>
      <c r="C67" s="6" t="s">
        <v>119</v>
      </c>
      <c r="D67" s="6" t="s">
        <v>120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s="6" t="s">
        <v>130</v>
      </c>
      <c r="C68" s="6" t="s">
        <v>119</v>
      </c>
      <c r="D68" s="6" t="s">
        <v>120</v>
      </c>
      <c r="E68" s="6" t="s">
        <v>55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f t="shared" si="3"/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131</v>
      </c>
      <c r="C69" s="6" t="s">
        <v>119</v>
      </c>
      <c r="D69" s="6" t="s">
        <v>120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75" customHeight="1" x14ac:dyDescent="0.25">
      <c r="A70" s="6">
        <v>62</v>
      </c>
      <c r="B70" t="s">
        <v>132</v>
      </c>
      <c r="C70" s="6" t="s">
        <v>119</v>
      </c>
      <c r="D70" s="6" t="s">
        <v>120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25</v>
      </c>
      <c r="N70" s="7">
        <v>911.5</v>
      </c>
      <c r="O70" s="7">
        <v>14088.5</v>
      </c>
    </row>
    <row r="71" spans="1:15" ht="24.75" customHeight="1" x14ac:dyDescent="0.25">
      <c r="A71" s="6">
        <v>63</v>
      </c>
      <c r="B71" t="s">
        <v>133</v>
      </c>
      <c r="C71" t="s">
        <v>119</v>
      </c>
      <c r="D71" t="s">
        <v>120</v>
      </c>
      <c r="E71" s="6" t="s">
        <v>36</v>
      </c>
      <c r="F71" s="6" t="s">
        <v>37</v>
      </c>
      <c r="G71" s="7">
        <v>15000</v>
      </c>
      <c r="H71" s="7">
        <v>0</v>
      </c>
      <c r="I71" s="7">
        <v>15000</v>
      </c>
      <c r="J71" s="7">
        <v>430.5</v>
      </c>
      <c r="K71" s="7">
        <v>0</v>
      </c>
      <c r="L71" s="7">
        <v>456</v>
      </c>
      <c r="M71" s="7">
        <v>635</v>
      </c>
      <c r="N71" s="7">
        <f t="shared" si="1"/>
        <v>1521.5</v>
      </c>
      <c r="O71" s="7">
        <f t="shared" si="2"/>
        <v>13478.5</v>
      </c>
    </row>
    <row r="72" spans="1:15" ht="24.75" customHeight="1" x14ac:dyDescent="0.25">
      <c r="A72" s="6">
        <v>64</v>
      </c>
      <c r="B72" t="s">
        <v>134</v>
      </c>
      <c r="C72" t="s">
        <v>119</v>
      </c>
      <c r="D72" t="s">
        <v>120</v>
      </c>
      <c r="E72" s="6" t="s">
        <v>36</v>
      </c>
      <c r="F72" s="6" t="s">
        <v>37</v>
      </c>
      <c r="G72" s="7">
        <v>15000</v>
      </c>
      <c r="H72" s="7">
        <v>0</v>
      </c>
      <c r="I72" s="7">
        <v>15000</v>
      </c>
      <c r="J72" s="7">
        <v>430.5</v>
      </c>
      <c r="K72" s="7">
        <v>0</v>
      </c>
      <c r="L72" s="7">
        <v>456</v>
      </c>
      <c r="M72" s="7">
        <v>25</v>
      </c>
      <c r="N72" s="7">
        <f t="shared" si="1"/>
        <v>911.5</v>
      </c>
      <c r="O72" s="7">
        <f t="shared" si="2"/>
        <v>14088.5</v>
      </c>
    </row>
    <row r="73" spans="1:15" ht="24.75" customHeight="1" x14ac:dyDescent="0.25">
      <c r="A73" s="6">
        <v>65</v>
      </c>
      <c r="B73" s="6" t="s">
        <v>135</v>
      </c>
      <c r="C73" s="6" t="s">
        <v>136</v>
      </c>
      <c r="D73" s="6" t="s">
        <v>137</v>
      </c>
      <c r="E73" s="6" t="s">
        <v>36</v>
      </c>
      <c r="F73" s="6" t="s">
        <v>29</v>
      </c>
      <c r="G73" s="7">
        <v>20000</v>
      </c>
      <c r="H73" s="7">
        <v>0</v>
      </c>
      <c r="I73" s="7">
        <v>20000</v>
      </c>
      <c r="J73" s="7">
        <v>574</v>
      </c>
      <c r="K73" s="7">
        <v>0</v>
      </c>
      <c r="L73" s="7">
        <f t="shared" si="3"/>
        <v>608</v>
      </c>
      <c r="M73" s="7">
        <v>25</v>
      </c>
      <c r="N73" s="7">
        <f t="shared" si="1"/>
        <v>1207</v>
      </c>
      <c r="O73" s="7">
        <f t="shared" si="2"/>
        <v>18793</v>
      </c>
    </row>
    <row r="74" spans="1:15" ht="24.75" customHeight="1" x14ac:dyDescent="0.25">
      <c r="A74" s="6">
        <v>66</v>
      </c>
      <c r="B74" s="6" t="s">
        <v>138</v>
      </c>
      <c r="C74" s="6" t="s">
        <v>136</v>
      </c>
      <c r="D74" s="6" t="s">
        <v>137</v>
      </c>
      <c r="E74" s="6" t="s">
        <v>36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f t="shared" si="3"/>
        <v>608</v>
      </c>
      <c r="M74" s="7">
        <v>25</v>
      </c>
      <c r="N74" s="7">
        <f t="shared" si="1"/>
        <v>1207</v>
      </c>
      <c r="O74" s="7">
        <f t="shared" si="2"/>
        <v>18793</v>
      </c>
    </row>
    <row r="75" spans="1:15" ht="24.75" customHeight="1" x14ac:dyDescent="0.25">
      <c r="A75" s="6">
        <v>67</v>
      </c>
      <c r="B75" s="6" t="s">
        <v>139</v>
      </c>
      <c r="C75" s="6" t="s">
        <v>136</v>
      </c>
      <c r="D75" s="6" t="s">
        <v>140</v>
      </c>
      <c r="E75" s="6" t="s">
        <v>28</v>
      </c>
      <c r="F75" s="6" t="s">
        <v>29</v>
      </c>
      <c r="G75" s="7">
        <v>22600</v>
      </c>
      <c r="H75" s="7">
        <v>0</v>
      </c>
      <c r="I75" s="7">
        <v>22600</v>
      </c>
      <c r="J75" s="7">
        <v>648.62</v>
      </c>
      <c r="K75" s="7">
        <v>0</v>
      </c>
      <c r="L75" s="7">
        <f t="shared" si="3"/>
        <v>687.04</v>
      </c>
      <c r="M75" s="7">
        <v>735</v>
      </c>
      <c r="N75" s="7">
        <f t="shared" si="1"/>
        <v>2070.66</v>
      </c>
      <c r="O75" s="7">
        <f t="shared" si="2"/>
        <v>20529.34</v>
      </c>
    </row>
    <row r="76" spans="1:15" ht="24.75" customHeight="1" x14ac:dyDescent="0.25">
      <c r="A76" s="6">
        <v>68</v>
      </c>
      <c r="B76" s="6" t="s">
        <v>141</v>
      </c>
      <c r="C76" s="6" t="s">
        <v>136</v>
      </c>
      <c r="D76" s="6" t="s">
        <v>137</v>
      </c>
      <c r="E76" s="6" t="s">
        <v>55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3"/>
        <v>608</v>
      </c>
      <c r="M76" s="7">
        <v>25</v>
      </c>
      <c r="N76" s="7">
        <f t="shared" si="1"/>
        <v>1207</v>
      </c>
      <c r="O76" s="7">
        <f t="shared" si="2"/>
        <v>18793</v>
      </c>
    </row>
    <row r="77" spans="1:15" ht="24.75" customHeight="1" x14ac:dyDescent="0.25">
      <c r="A77" s="6">
        <v>69</v>
      </c>
      <c r="B77" s="6" t="s">
        <v>142</v>
      </c>
      <c r="C77" s="6" t="s">
        <v>136</v>
      </c>
      <c r="D77" s="6" t="s">
        <v>143</v>
      </c>
      <c r="E77" s="6" t="s">
        <v>28</v>
      </c>
      <c r="F77" s="6" t="s">
        <v>29</v>
      </c>
      <c r="G77" s="7">
        <v>27000</v>
      </c>
      <c r="H77" s="7">
        <v>0</v>
      </c>
      <c r="I77" s="7">
        <v>27000</v>
      </c>
      <c r="J77" s="7">
        <v>774.9</v>
      </c>
      <c r="K77" s="7">
        <v>0</v>
      </c>
      <c r="L77" s="7">
        <f t="shared" si="3"/>
        <v>820.8</v>
      </c>
      <c r="M77" s="7">
        <v>695</v>
      </c>
      <c r="N77" s="7">
        <f t="shared" si="1"/>
        <v>2290.6999999999998</v>
      </c>
      <c r="O77" s="7">
        <f t="shared" si="2"/>
        <v>24709.3</v>
      </c>
    </row>
    <row r="78" spans="1:15" ht="24.75" customHeight="1" x14ac:dyDescent="0.25">
      <c r="A78" s="6">
        <v>70</v>
      </c>
      <c r="B78" s="6" t="s">
        <v>144</v>
      </c>
      <c r="C78" s="6" t="s">
        <v>136</v>
      </c>
      <c r="D78" s="6" t="s">
        <v>67</v>
      </c>
      <c r="E78" s="6" t="s">
        <v>36</v>
      </c>
      <c r="F78" s="6" t="s">
        <v>37</v>
      </c>
      <c r="G78" s="7">
        <v>30000</v>
      </c>
      <c r="H78" s="7">
        <v>0</v>
      </c>
      <c r="I78" s="7">
        <v>30000</v>
      </c>
      <c r="J78" s="7">
        <v>861</v>
      </c>
      <c r="K78" s="7">
        <v>0</v>
      </c>
      <c r="L78" s="7">
        <f t="shared" si="3"/>
        <v>912</v>
      </c>
      <c r="M78" s="7">
        <v>25</v>
      </c>
      <c r="N78" s="7">
        <f t="shared" si="1"/>
        <v>1798</v>
      </c>
      <c r="O78" s="7">
        <f t="shared" si="2"/>
        <v>28202</v>
      </c>
    </row>
    <row r="79" spans="1:15" ht="24.75" customHeight="1" x14ac:dyDescent="0.25">
      <c r="A79" s="6">
        <v>71</v>
      </c>
      <c r="B79" s="6" t="s">
        <v>145</v>
      </c>
      <c r="C79" s="6" t="s">
        <v>136</v>
      </c>
      <c r="D79" s="6" t="s">
        <v>146</v>
      </c>
      <c r="E79" s="6" t="s">
        <v>55</v>
      </c>
      <c r="F79" s="6" t="s">
        <v>29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ref="L79:L143" si="4">+I79*3.04%</f>
        <v>912</v>
      </c>
      <c r="M79" s="7">
        <v>25</v>
      </c>
      <c r="N79" s="7">
        <f t="shared" si="1"/>
        <v>1798</v>
      </c>
      <c r="O79" s="7">
        <f t="shared" si="2"/>
        <v>28202</v>
      </c>
    </row>
    <row r="80" spans="1:15" ht="24.75" customHeight="1" x14ac:dyDescent="0.25">
      <c r="A80" s="6">
        <v>72</v>
      </c>
      <c r="B80" s="6" t="s">
        <v>147</v>
      </c>
      <c r="C80" s="6" t="s">
        <v>136</v>
      </c>
      <c r="D80" s="6" t="s">
        <v>148</v>
      </c>
      <c r="E80" s="6" t="s">
        <v>28</v>
      </c>
      <c r="F80" s="6" t="s">
        <v>29</v>
      </c>
      <c r="G80" s="7">
        <v>20000</v>
      </c>
      <c r="H80" s="7">
        <v>0</v>
      </c>
      <c r="I80" s="7">
        <v>20000</v>
      </c>
      <c r="J80" s="7">
        <v>574</v>
      </c>
      <c r="K80" s="7">
        <v>0</v>
      </c>
      <c r="L80" s="7">
        <f t="shared" si="4"/>
        <v>608</v>
      </c>
      <c r="M80" s="7">
        <v>495</v>
      </c>
      <c r="N80" s="7">
        <f t="shared" si="1"/>
        <v>1677</v>
      </c>
      <c r="O80" s="7">
        <f t="shared" si="2"/>
        <v>18323</v>
      </c>
    </row>
    <row r="81" spans="1:15" ht="24.75" customHeight="1" x14ac:dyDescent="0.25">
      <c r="A81" s="6">
        <v>73</v>
      </c>
      <c r="B81" s="6" t="s">
        <v>149</v>
      </c>
      <c r="C81" s="6" t="s">
        <v>136</v>
      </c>
      <c r="D81" s="6" t="s">
        <v>41</v>
      </c>
      <c r="E81" s="6" t="s">
        <v>28</v>
      </c>
      <c r="F81" s="6" t="s">
        <v>29</v>
      </c>
      <c r="G81" s="7">
        <v>25000</v>
      </c>
      <c r="H81" s="7">
        <v>0</v>
      </c>
      <c r="I81" s="7">
        <v>25000</v>
      </c>
      <c r="J81" s="7">
        <v>717.5</v>
      </c>
      <c r="K81" s="7">
        <v>0</v>
      </c>
      <c r="L81" s="7">
        <f t="shared" si="4"/>
        <v>760</v>
      </c>
      <c r="M81" s="7">
        <v>25</v>
      </c>
      <c r="N81" s="7">
        <f t="shared" ref="N81:N145" si="5">+J81+K81+L81+M81</f>
        <v>1502.5</v>
      </c>
      <c r="O81" s="7">
        <f t="shared" ref="O81:O145" si="6">+G81-N81</f>
        <v>23497.5</v>
      </c>
    </row>
    <row r="82" spans="1:15" ht="24.75" customHeight="1" x14ac:dyDescent="0.25">
      <c r="A82" s="6">
        <v>74</v>
      </c>
      <c r="B82" t="s">
        <v>1408</v>
      </c>
      <c r="C82" s="6" t="s">
        <v>136</v>
      </c>
      <c r="D82" t="s">
        <v>143</v>
      </c>
      <c r="E82" s="6" t="s">
        <v>28</v>
      </c>
      <c r="F82" s="6" t="s">
        <v>29</v>
      </c>
      <c r="G82" s="7">
        <v>25000</v>
      </c>
      <c r="H82" s="7">
        <v>0</v>
      </c>
      <c r="I82" s="7">
        <v>25000</v>
      </c>
      <c r="J82" s="7">
        <v>717.5</v>
      </c>
      <c r="K82" s="7">
        <v>0</v>
      </c>
      <c r="L82" s="7">
        <v>760</v>
      </c>
      <c r="M82" s="7">
        <v>25</v>
      </c>
      <c r="N82" s="7">
        <v>1502.5</v>
      </c>
      <c r="O82" s="7">
        <v>23497.5</v>
      </c>
    </row>
    <row r="83" spans="1:15" ht="15" x14ac:dyDescent="0.25">
      <c r="A83" s="6">
        <v>75</v>
      </c>
      <c r="B83" s="6" t="s">
        <v>150</v>
      </c>
      <c r="C83" s="6" t="s">
        <v>151</v>
      </c>
      <c r="D83" s="6" t="s">
        <v>152</v>
      </c>
      <c r="E83" s="6" t="s">
        <v>28</v>
      </c>
      <c r="F83" s="6" t="s">
        <v>29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1740.46</v>
      </c>
      <c r="N83" s="7">
        <f t="shared" si="5"/>
        <v>3043.62</v>
      </c>
      <c r="O83" s="7">
        <f t="shared" si="6"/>
        <v>19006.38</v>
      </c>
    </row>
    <row r="84" spans="1:15" ht="15" x14ac:dyDescent="0.25">
      <c r="A84" s="6">
        <v>76</v>
      </c>
      <c r="B84" s="6" t="s">
        <v>153</v>
      </c>
      <c r="C84" s="6" t="s">
        <v>151</v>
      </c>
      <c r="D84" s="6" t="s">
        <v>96</v>
      </c>
      <c r="E84" s="6" t="s">
        <v>28</v>
      </c>
      <c r="F84" s="6" t="s">
        <v>37</v>
      </c>
      <c r="G84" s="7">
        <v>22000</v>
      </c>
      <c r="H84" s="7">
        <v>0</v>
      </c>
      <c r="I84" s="7">
        <v>22000</v>
      </c>
      <c r="J84" s="7">
        <v>631.4</v>
      </c>
      <c r="K84" s="7">
        <v>0</v>
      </c>
      <c r="L84" s="7">
        <f t="shared" si="4"/>
        <v>668.8</v>
      </c>
      <c r="M84" s="7">
        <v>13705.96</v>
      </c>
      <c r="N84" s="7">
        <f t="shared" si="5"/>
        <v>15006.16</v>
      </c>
      <c r="O84" s="7">
        <f t="shared" si="6"/>
        <v>6993.84</v>
      </c>
    </row>
    <row r="85" spans="1:15" ht="15" x14ac:dyDescent="0.25">
      <c r="A85" s="6">
        <v>77</v>
      </c>
      <c r="B85" s="6" t="s">
        <v>154</v>
      </c>
      <c r="C85" s="6" t="s">
        <v>151</v>
      </c>
      <c r="D85" s="6" t="s">
        <v>155</v>
      </c>
      <c r="E85" s="6" t="s">
        <v>55</v>
      </c>
      <c r="F85" s="6" t="s">
        <v>37</v>
      </c>
      <c r="G85" s="7">
        <v>30000</v>
      </c>
      <c r="H85" s="7">
        <v>0</v>
      </c>
      <c r="I85" s="7">
        <v>30000</v>
      </c>
      <c r="J85" s="7">
        <v>861</v>
      </c>
      <c r="K85" s="7">
        <v>0</v>
      </c>
      <c r="L85" s="7">
        <f t="shared" si="4"/>
        <v>912</v>
      </c>
      <c r="M85" s="7">
        <v>3130</v>
      </c>
      <c r="N85" s="7">
        <f t="shared" si="5"/>
        <v>4903</v>
      </c>
      <c r="O85" s="7">
        <f t="shared" si="6"/>
        <v>25097</v>
      </c>
    </row>
    <row r="86" spans="1:15" ht="15" x14ac:dyDescent="0.25">
      <c r="A86" s="6">
        <v>78</v>
      </c>
      <c r="B86" s="6" t="s">
        <v>156</v>
      </c>
      <c r="C86" s="6" t="s">
        <v>151</v>
      </c>
      <c r="D86" s="6" t="s">
        <v>67</v>
      </c>
      <c r="E86" s="6" t="s">
        <v>55</v>
      </c>
      <c r="F86" s="6" t="s">
        <v>37</v>
      </c>
      <c r="G86" s="7">
        <v>22050</v>
      </c>
      <c r="H86" s="7">
        <v>0</v>
      </c>
      <c r="I86" s="7">
        <v>22050</v>
      </c>
      <c r="J86" s="7">
        <v>632.84</v>
      </c>
      <c r="K86" s="7">
        <v>0</v>
      </c>
      <c r="L86" s="7">
        <f t="shared" si="4"/>
        <v>670.32</v>
      </c>
      <c r="M86" s="7">
        <v>2947.04</v>
      </c>
      <c r="N86" s="7">
        <f t="shared" si="5"/>
        <v>4250.2</v>
      </c>
      <c r="O86" s="7">
        <f t="shared" si="6"/>
        <v>17799.8</v>
      </c>
    </row>
    <row r="87" spans="1:15" ht="15" x14ac:dyDescent="0.25">
      <c r="A87" s="6">
        <v>79</v>
      </c>
      <c r="B87" s="6" t="s">
        <v>157</v>
      </c>
      <c r="C87" s="6" t="s">
        <v>158</v>
      </c>
      <c r="D87" s="6" t="s">
        <v>159</v>
      </c>
      <c r="E87" s="6" t="s">
        <v>36</v>
      </c>
      <c r="F87" s="6" t="s">
        <v>29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f t="shared" si="4"/>
        <v>1064</v>
      </c>
      <c r="M87" s="7">
        <v>25</v>
      </c>
      <c r="N87" s="7">
        <f t="shared" si="5"/>
        <v>2093.5</v>
      </c>
      <c r="O87" s="7">
        <f t="shared" si="6"/>
        <v>32906.5</v>
      </c>
    </row>
    <row r="88" spans="1:15" ht="24.75" customHeight="1" x14ac:dyDescent="0.25">
      <c r="A88" s="6">
        <v>80</v>
      </c>
      <c r="B88" s="6" t="s">
        <v>160</v>
      </c>
      <c r="C88" s="6" t="s">
        <v>161</v>
      </c>
      <c r="D88" s="6" t="s">
        <v>41</v>
      </c>
      <c r="E88" s="6" t="s">
        <v>36</v>
      </c>
      <c r="F88" s="6" t="s">
        <v>29</v>
      </c>
      <c r="G88" s="7">
        <v>25000</v>
      </c>
      <c r="H88" s="7">
        <v>0</v>
      </c>
      <c r="I88" s="7">
        <v>25000</v>
      </c>
      <c r="J88" s="7">
        <v>717.5</v>
      </c>
      <c r="K88" s="7">
        <v>0</v>
      </c>
      <c r="L88" s="7">
        <f t="shared" si="4"/>
        <v>760</v>
      </c>
      <c r="M88" s="7">
        <v>4371.67</v>
      </c>
      <c r="N88" s="7">
        <f t="shared" si="5"/>
        <v>5849.17</v>
      </c>
      <c r="O88" s="7">
        <f t="shared" si="6"/>
        <v>19150.830000000002</v>
      </c>
    </row>
    <row r="89" spans="1:15" ht="24.75" customHeight="1" x14ac:dyDescent="0.25">
      <c r="A89" s="6">
        <v>81</v>
      </c>
      <c r="B89" s="6" t="s">
        <v>162</v>
      </c>
      <c r="C89" s="6" t="s">
        <v>163</v>
      </c>
      <c r="D89" s="6" t="s">
        <v>70</v>
      </c>
      <c r="E89" s="6" t="s">
        <v>55</v>
      </c>
      <c r="F89" s="6" t="s">
        <v>37</v>
      </c>
      <c r="G89" s="7">
        <v>60000</v>
      </c>
      <c r="H89" s="7">
        <v>0</v>
      </c>
      <c r="I89" s="7">
        <v>60000</v>
      </c>
      <c r="J89" s="7">
        <v>1722</v>
      </c>
      <c r="K89" s="7">
        <v>3143.58</v>
      </c>
      <c r="L89" s="7">
        <f t="shared" si="4"/>
        <v>1824</v>
      </c>
      <c r="M89" s="7">
        <v>1740.46</v>
      </c>
      <c r="N89" s="7">
        <f t="shared" si="5"/>
        <v>8430.0400000000009</v>
      </c>
      <c r="O89" s="7">
        <f t="shared" si="6"/>
        <v>51569.96</v>
      </c>
    </row>
    <row r="90" spans="1:15" ht="24.75" customHeight="1" x14ac:dyDescent="0.25">
      <c r="A90" s="6">
        <v>82</v>
      </c>
      <c r="B90" s="6" t="s">
        <v>164</v>
      </c>
      <c r="C90" s="6" t="s">
        <v>163</v>
      </c>
      <c r="D90" s="6" t="s">
        <v>165</v>
      </c>
      <c r="E90" s="6" t="s">
        <v>55</v>
      </c>
      <c r="F90" s="6" t="s">
        <v>37</v>
      </c>
      <c r="G90" s="7">
        <v>45000</v>
      </c>
      <c r="H90" s="7">
        <v>0</v>
      </c>
      <c r="I90" s="7">
        <v>45000</v>
      </c>
      <c r="J90" s="7">
        <v>1291.5</v>
      </c>
      <c r="K90" s="7">
        <v>1148.33</v>
      </c>
      <c r="L90" s="7">
        <f t="shared" si="4"/>
        <v>1368</v>
      </c>
      <c r="M90" s="7">
        <v>2035.8</v>
      </c>
      <c r="N90" s="7">
        <f t="shared" si="5"/>
        <v>5843.63</v>
      </c>
      <c r="O90" s="7">
        <f t="shared" si="6"/>
        <v>39156.370000000003</v>
      </c>
    </row>
    <row r="91" spans="1:15" ht="24.75" customHeight="1" x14ac:dyDescent="0.25">
      <c r="A91" s="6">
        <v>83</v>
      </c>
      <c r="B91" s="6" t="s">
        <v>166</v>
      </c>
      <c r="C91" s="6" t="s">
        <v>163</v>
      </c>
      <c r="D91" s="6" t="s">
        <v>167</v>
      </c>
      <c r="E91" s="6" t="s">
        <v>36</v>
      </c>
      <c r="F91" s="6" t="s">
        <v>29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1740.46</v>
      </c>
      <c r="N91" s="7">
        <f t="shared" si="5"/>
        <v>3808.96</v>
      </c>
      <c r="O91" s="7">
        <f t="shared" si="6"/>
        <v>31191.040000000001</v>
      </c>
    </row>
    <row r="92" spans="1:15" ht="24.75" customHeight="1" x14ac:dyDescent="0.25">
      <c r="A92" s="6">
        <v>84</v>
      </c>
      <c r="B92" s="6" t="s">
        <v>168</v>
      </c>
      <c r="C92" s="6" t="s">
        <v>163</v>
      </c>
      <c r="D92" s="6" t="s">
        <v>77</v>
      </c>
      <c r="E92" s="6" t="s">
        <v>55</v>
      </c>
      <c r="F92" s="6" t="s">
        <v>37</v>
      </c>
      <c r="G92" s="7">
        <v>45000</v>
      </c>
      <c r="H92" s="7">
        <v>0</v>
      </c>
      <c r="I92" s="7">
        <v>45000</v>
      </c>
      <c r="J92" s="7">
        <v>1291.5</v>
      </c>
      <c r="K92" s="7">
        <v>1148.33</v>
      </c>
      <c r="L92" s="7">
        <f t="shared" si="4"/>
        <v>1368</v>
      </c>
      <c r="M92" s="7">
        <v>25</v>
      </c>
      <c r="N92" s="7">
        <f t="shared" si="5"/>
        <v>3832.83</v>
      </c>
      <c r="O92" s="7">
        <f t="shared" si="6"/>
        <v>41167.17</v>
      </c>
    </row>
    <row r="93" spans="1:15" ht="24.75" customHeight="1" x14ac:dyDescent="0.25">
      <c r="A93" s="6">
        <v>85</v>
      </c>
      <c r="B93" s="6" t="s">
        <v>169</v>
      </c>
      <c r="C93" s="6" t="s">
        <v>170</v>
      </c>
      <c r="D93" s="6" t="s">
        <v>41</v>
      </c>
      <c r="E93" s="6" t="s">
        <v>36</v>
      </c>
      <c r="F93" s="6" t="s">
        <v>37</v>
      </c>
      <c r="G93" s="7">
        <v>35000</v>
      </c>
      <c r="H93" s="7">
        <v>0</v>
      </c>
      <c r="I93" s="7">
        <v>35000</v>
      </c>
      <c r="J93" s="7">
        <v>1004.5</v>
      </c>
      <c r="K93" s="7">
        <v>0</v>
      </c>
      <c r="L93" s="7">
        <f t="shared" si="4"/>
        <v>1064</v>
      </c>
      <c r="M93" s="7">
        <v>1275</v>
      </c>
      <c r="N93" s="7">
        <f t="shared" si="5"/>
        <v>3343.5</v>
      </c>
      <c r="O93" s="7">
        <f t="shared" si="6"/>
        <v>31656.5</v>
      </c>
    </row>
    <row r="94" spans="1:15" ht="24.75" customHeight="1" x14ac:dyDescent="0.25">
      <c r="A94" s="6">
        <v>86</v>
      </c>
      <c r="B94" s="6" t="s">
        <v>171</v>
      </c>
      <c r="C94" s="6" t="s">
        <v>170</v>
      </c>
      <c r="D94" s="6" t="s">
        <v>172</v>
      </c>
      <c r="E94" s="6" t="s">
        <v>55</v>
      </c>
      <c r="F94" s="6" t="s">
        <v>29</v>
      </c>
      <c r="G94" s="7">
        <v>40000</v>
      </c>
      <c r="H94" s="7">
        <v>0</v>
      </c>
      <c r="I94" s="7">
        <v>40000</v>
      </c>
      <c r="J94" s="7">
        <v>1148</v>
      </c>
      <c r="K94" s="7">
        <v>442.65</v>
      </c>
      <c r="L94" s="7">
        <f t="shared" si="4"/>
        <v>1216</v>
      </c>
      <c r="M94" s="7">
        <v>25</v>
      </c>
      <c r="N94" s="7">
        <f t="shared" si="5"/>
        <v>2831.65</v>
      </c>
      <c r="O94" s="7">
        <f t="shared" si="6"/>
        <v>37168.35</v>
      </c>
    </row>
    <row r="95" spans="1:15" s="8" customFormat="1" ht="24.75" customHeight="1" x14ac:dyDescent="0.25">
      <c r="A95" s="6">
        <v>87</v>
      </c>
      <c r="B95" s="6" t="s">
        <v>173</v>
      </c>
      <c r="C95" s="6" t="s">
        <v>174</v>
      </c>
      <c r="D95" s="9" t="s">
        <v>175</v>
      </c>
      <c r="E95" s="9" t="s">
        <v>55</v>
      </c>
      <c r="F95" s="9" t="s">
        <v>37</v>
      </c>
      <c r="G95" s="7">
        <v>60000</v>
      </c>
      <c r="H95" s="7">
        <v>0</v>
      </c>
      <c r="I95" s="7">
        <v>60000</v>
      </c>
      <c r="J95" s="7">
        <v>1722</v>
      </c>
      <c r="K95" s="7">
        <v>3143.58</v>
      </c>
      <c r="L95" s="7">
        <f t="shared" si="4"/>
        <v>1824</v>
      </c>
      <c r="M95" s="7">
        <v>1740.46</v>
      </c>
      <c r="N95" s="7">
        <f t="shared" si="5"/>
        <v>8430.0400000000009</v>
      </c>
      <c r="O95" s="7">
        <f t="shared" si="6"/>
        <v>51569.96</v>
      </c>
    </row>
    <row r="96" spans="1:15" ht="24.75" customHeight="1" x14ac:dyDescent="0.25">
      <c r="A96" s="6">
        <v>88</v>
      </c>
      <c r="B96" s="6" t="s">
        <v>176</v>
      </c>
      <c r="C96" s="6" t="s">
        <v>174</v>
      </c>
      <c r="D96" s="6" t="s">
        <v>177</v>
      </c>
      <c r="E96" s="6" t="s">
        <v>36</v>
      </c>
      <c r="F96" s="6" t="s">
        <v>37</v>
      </c>
      <c r="G96" s="7">
        <v>22050</v>
      </c>
      <c r="H96" s="7">
        <v>0</v>
      </c>
      <c r="I96" s="7">
        <v>22050</v>
      </c>
      <c r="J96" s="7">
        <v>632.84</v>
      </c>
      <c r="K96" s="7">
        <v>0</v>
      </c>
      <c r="L96" s="7">
        <f t="shared" si="4"/>
        <v>670.32</v>
      </c>
      <c r="M96" s="7">
        <v>4146.6000000000004</v>
      </c>
      <c r="N96" s="7">
        <f t="shared" si="5"/>
        <v>5449.76</v>
      </c>
      <c r="O96" s="7">
        <f t="shared" si="6"/>
        <v>16600.239999999998</v>
      </c>
    </row>
    <row r="97" spans="1:15" ht="24.75" customHeight="1" x14ac:dyDescent="0.25">
      <c r="A97" s="6">
        <v>89</v>
      </c>
      <c r="B97" s="6" t="s">
        <v>178</v>
      </c>
      <c r="C97" s="6" t="s">
        <v>174</v>
      </c>
      <c r="D97" s="6" t="s">
        <v>179</v>
      </c>
      <c r="E97" s="6" t="s">
        <v>55</v>
      </c>
      <c r="F97" s="6" t="s">
        <v>37</v>
      </c>
      <c r="G97" s="7">
        <v>35000</v>
      </c>
      <c r="H97" s="7">
        <v>0</v>
      </c>
      <c r="I97" s="7">
        <v>35000</v>
      </c>
      <c r="J97" s="7">
        <v>1004.5</v>
      </c>
      <c r="K97" s="7">
        <v>0</v>
      </c>
      <c r="L97" s="7">
        <f t="shared" si="4"/>
        <v>1064</v>
      </c>
      <c r="M97" s="7">
        <v>325</v>
      </c>
      <c r="N97" s="7">
        <f t="shared" si="5"/>
        <v>2393.5</v>
      </c>
      <c r="O97" s="7">
        <f t="shared" si="6"/>
        <v>32606.5</v>
      </c>
    </row>
    <row r="98" spans="1:15" ht="24.75" customHeight="1" x14ac:dyDescent="0.25">
      <c r="A98" s="6">
        <v>90</v>
      </c>
      <c r="B98" s="6" t="s">
        <v>180</v>
      </c>
      <c r="C98" s="6" t="s">
        <v>174</v>
      </c>
      <c r="D98" s="6" t="s">
        <v>181</v>
      </c>
      <c r="E98" s="6" t="s">
        <v>55</v>
      </c>
      <c r="F98" s="6" t="s">
        <v>37</v>
      </c>
      <c r="G98" s="7">
        <v>26250</v>
      </c>
      <c r="H98" s="7">
        <v>0</v>
      </c>
      <c r="I98" s="7">
        <v>26250</v>
      </c>
      <c r="J98" s="7">
        <v>753.38</v>
      </c>
      <c r="K98" s="7">
        <v>0</v>
      </c>
      <c r="L98" s="7">
        <f t="shared" si="4"/>
        <v>798</v>
      </c>
      <c r="M98" s="7">
        <v>25</v>
      </c>
      <c r="N98" s="7">
        <f t="shared" si="5"/>
        <v>1576.38</v>
      </c>
      <c r="O98" s="7">
        <f t="shared" si="6"/>
        <v>24673.62</v>
      </c>
    </row>
    <row r="99" spans="1:15" ht="24.75" customHeight="1" x14ac:dyDescent="0.25">
      <c r="A99" s="6">
        <v>91</v>
      </c>
      <c r="B99" t="s">
        <v>182</v>
      </c>
      <c r="C99" s="6" t="s">
        <v>174</v>
      </c>
      <c r="D99" t="s">
        <v>41</v>
      </c>
      <c r="E99" s="6" t="s">
        <v>55</v>
      </c>
      <c r="F99" s="6" t="s">
        <v>37</v>
      </c>
      <c r="G99" s="7">
        <v>25000</v>
      </c>
      <c r="H99" s="7">
        <v>0</v>
      </c>
      <c r="I99" s="7">
        <v>25000</v>
      </c>
      <c r="J99" s="7">
        <v>717.5</v>
      </c>
      <c r="K99" s="7">
        <v>0</v>
      </c>
      <c r="L99" s="7">
        <f t="shared" si="4"/>
        <v>760</v>
      </c>
      <c r="M99" s="7">
        <v>25</v>
      </c>
      <c r="N99" s="7">
        <f t="shared" si="5"/>
        <v>1502.5</v>
      </c>
      <c r="O99" s="7">
        <f t="shared" si="6"/>
        <v>23497.5</v>
      </c>
    </row>
    <row r="100" spans="1:15" ht="24.75" customHeight="1" x14ac:dyDescent="0.25">
      <c r="A100" s="6">
        <v>92</v>
      </c>
      <c r="B100" s="6" t="s">
        <v>183</v>
      </c>
      <c r="C100" s="6" t="s">
        <v>184</v>
      </c>
      <c r="D100" s="6" t="s">
        <v>47</v>
      </c>
      <c r="E100" s="6" t="s">
        <v>36</v>
      </c>
      <c r="F100" s="6" t="s">
        <v>37</v>
      </c>
      <c r="G100" s="7">
        <v>11000</v>
      </c>
      <c r="H100" s="7">
        <v>0</v>
      </c>
      <c r="I100" s="7">
        <v>11000</v>
      </c>
      <c r="J100" s="7">
        <v>315.7</v>
      </c>
      <c r="K100" s="7">
        <v>0</v>
      </c>
      <c r="L100" s="7">
        <f t="shared" si="4"/>
        <v>334.4</v>
      </c>
      <c r="M100" s="7">
        <v>2058</v>
      </c>
      <c r="N100" s="7">
        <f t="shared" si="5"/>
        <v>2708.1</v>
      </c>
      <c r="O100" s="7">
        <f t="shared" si="6"/>
        <v>8291.9</v>
      </c>
    </row>
    <row r="101" spans="1:15" ht="24.75" customHeight="1" x14ac:dyDescent="0.25">
      <c r="A101" s="6">
        <v>93</v>
      </c>
      <c r="B101" s="6" t="s">
        <v>185</v>
      </c>
      <c r="C101" s="6" t="s">
        <v>184</v>
      </c>
      <c r="D101" s="6" t="s">
        <v>186</v>
      </c>
      <c r="E101" s="6" t="s">
        <v>55</v>
      </c>
      <c r="F101" s="6" t="s">
        <v>29</v>
      </c>
      <c r="G101" s="7">
        <v>50000</v>
      </c>
      <c r="H101" s="7">
        <v>0</v>
      </c>
      <c r="I101" s="7">
        <v>50000</v>
      </c>
      <c r="J101" s="7">
        <v>1435</v>
      </c>
      <c r="K101" s="7">
        <v>1854</v>
      </c>
      <c r="L101" s="7">
        <f t="shared" si="4"/>
        <v>1520</v>
      </c>
      <c r="M101" s="7">
        <v>6457.4</v>
      </c>
      <c r="N101" s="7">
        <f t="shared" si="5"/>
        <v>11266.4</v>
      </c>
      <c r="O101" s="7">
        <f t="shared" si="6"/>
        <v>38733.599999999999</v>
      </c>
    </row>
    <row r="102" spans="1:15" ht="24.75" customHeight="1" x14ac:dyDescent="0.25">
      <c r="A102" s="6">
        <v>94</v>
      </c>
      <c r="B102" s="6" t="s">
        <v>187</v>
      </c>
      <c r="C102" s="6" t="s">
        <v>184</v>
      </c>
      <c r="D102" s="6" t="s">
        <v>67</v>
      </c>
      <c r="E102" s="6" t="s">
        <v>55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v>912</v>
      </c>
      <c r="M102" s="7">
        <v>755</v>
      </c>
      <c r="N102" s="7">
        <f t="shared" si="5"/>
        <v>2528</v>
      </c>
      <c r="O102" s="7">
        <f t="shared" si="6"/>
        <v>27472</v>
      </c>
    </row>
    <row r="103" spans="1:15" ht="24.75" customHeight="1" x14ac:dyDescent="0.25">
      <c r="A103" s="6">
        <v>95</v>
      </c>
      <c r="B103" s="6" t="s">
        <v>188</v>
      </c>
      <c r="C103" s="6" t="s">
        <v>184</v>
      </c>
      <c r="D103" s="6" t="s">
        <v>104</v>
      </c>
      <c r="E103" s="6" t="s">
        <v>36</v>
      </c>
      <c r="F103" s="6" t="s">
        <v>29</v>
      </c>
      <c r="G103" s="7">
        <v>15000</v>
      </c>
      <c r="H103" s="7">
        <v>0</v>
      </c>
      <c r="I103" s="7">
        <v>15000</v>
      </c>
      <c r="J103" s="7">
        <v>430.5</v>
      </c>
      <c r="K103" s="7">
        <v>0</v>
      </c>
      <c r="L103" s="7">
        <v>456</v>
      </c>
      <c r="M103" s="7">
        <v>25</v>
      </c>
      <c r="N103" s="7">
        <f t="shared" si="5"/>
        <v>911.5</v>
      </c>
      <c r="O103" s="7">
        <f t="shared" si="6"/>
        <v>14088.5</v>
      </c>
    </row>
    <row r="104" spans="1:15" ht="24.75" customHeight="1" x14ac:dyDescent="0.25">
      <c r="A104" s="6">
        <v>96</v>
      </c>
      <c r="B104" s="6" t="s">
        <v>189</v>
      </c>
      <c r="C104" s="6" t="s">
        <v>184</v>
      </c>
      <c r="D104" s="6" t="s">
        <v>190</v>
      </c>
      <c r="E104" s="6" t="s">
        <v>55</v>
      </c>
      <c r="F104" s="6" t="s">
        <v>37</v>
      </c>
      <c r="G104" s="7">
        <v>50000</v>
      </c>
      <c r="H104" s="7">
        <v>0</v>
      </c>
      <c r="I104" s="7">
        <v>50000</v>
      </c>
      <c r="J104" s="7">
        <v>1435</v>
      </c>
      <c r="K104" s="7">
        <v>1854</v>
      </c>
      <c r="L104" s="7">
        <f t="shared" si="4"/>
        <v>1520</v>
      </c>
      <c r="M104" s="7">
        <v>925</v>
      </c>
      <c r="N104" s="7">
        <f t="shared" si="5"/>
        <v>5734</v>
      </c>
      <c r="O104" s="7">
        <f t="shared" si="6"/>
        <v>44266</v>
      </c>
    </row>
    <row r="105" spans="1:15" ht="24.75" customHeight="1" x14ac:dyDescent="0.25">
      <c r="A105" s="6">
        <v>97</v>
      </c>
      <c r="B105" s="6" t="s">
        <v>191</v>
      </c>
      <c r="C105" s="6" t="s">
        <v>184</v>
      </c>
      <c r="D105" s="6" t="s">
        <v>67</v>
      </c>
      <c r="E105" s="6" t="s">
        <v>36</v>
      </c>
      <c r="F105" s="6" t="s">
        <v>37</v>
      </c>
      <c r="G105" s="7">
        <v>27050</v>
      </c>
      <c r="H105" s="7">
        <v>0</v>
      </c>
      <c r="I105" s="7">
        <v>27050</v>
      </c>
      <c r="J105" s="7">
        <v>776.34</v>
      </c>
      <c r="K105" s="7">
        <v>0</v>
      </c>
      <c r="L105" s="7">
        <v>822.32</v>
      </c>
      <c r="M105" s="7">
        <v>125</v>
      </c>
      <c r="N105" s="7">
        <f t="shared" si="5"/>
        <v>1723.66</v>
      </c>
      <c r="O105" s="7">
        <f t="shared" si="6"/>
        <v>25326.34</v>
      </c>
    </row>
    <row r="106" spans="1:15" ht="24.75" customHeight="1" x14ac:dyDescent="0.25">
      <c r="A106" s="6">
        <v>98</v>
      </c>
      <c r="B106" s="6" t="s">
        <v>192</v>
      </c>
      <c r="C106" s="6" t="s">
        <v>184</v>
      </c>
      <c r="D106" s="6" t="s">
        <v>67</v>
      </c>
      <c r="E106" s="6" t="s">
        <v>36</v>
      </c>
      <c r="F106" s="6" t="s">
        <v>37</v>
      </c>
      <c r="G106" s="7">
        <v>30000</v>
      </c>
      <c r="H106" s="7">
        <v>0</v>
      </c>
      <c r="I106" s="7">
        <v>30000</v>
      </c>
      <c r="J106" s="7">
        <v>861</v>
      </c>
      <c r="K106" s="7">
        <v>0</v>
      </c>
      <c r="L106" s="7">
        <f t="shared" si="4"/>
        <v>912</v>
      </c>
      <c r="M106" s="7">
        <v>1960.46</v>
      </c>
      <c r="N106" s="7">
        <f t="shared" si="5"/>
        <v>3733.46</v>
      </c>
      <c r="O106" s="7">
        <f t="shared" si="6"/>
        <v>26266.54</v>
      </c>
    </row>
    <row r="107" spans="1:15" ht="24.75" customHeight="1" x14ac:dyDescent="0.25">
      <c r="A107" s="6">
        <v>99</v>
      </c>
      <c r="B107" s="6" t="s">
        <v>193</v>
      </c>
      <c r="C107" s="6" t="s">
        <v>184</v>
      </c>
      <c r="D107" s="6" t="s">
        <v>190</v>
      </c>
      <c r="E107" s="6" t="s">
        <v>28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4"/>
        <v>1520</v>
      </c>
      <c r="M107" s="7">
        <v>125</v>
      </c>
      <c r="N107" s="7">
        <f t="shared" si="5"/>
        <v>4934</v>
      </c>
      <c r="O107" s="7">
        <f t="shared" si="6"/>
        <v>45066</v>
      </c>
    </row>
    <row r="108" spans="1:15" ht="24.75" customHeight="1" x14ac:dyDescent="0.25">
      <c r="A108" s="6">
        <v>100</v>
      </c>
      <c r="B108" s="6" t="s">
        <v>194</v>
      </c>
      <c r="C108" s="6" t="s">
        <v>184</v>
      </c>
      <c r="D108" s="6" t="s">
        <v>195</v>
      </c>
      <c r="E108" s="6" t="s">
        <v>55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4"/>
        <v>1520</v>
      </c>
      <c r="M108" s="7">
        <v>4446.6000000000004</v>
      </c>
      <c r="N108" s="7">
        <f t="shared" si="5"/>
        <v>9255.6</v>
      </c>
      <c r="O108" s="7">
        <f t="shared" si="6"/>
        <v>40744.400000000001</v>
      </c>
    </row>
    <row r="109" spans="1:15" ht="24.75" customHeight="1" x14ac:dyDescent="0.25">
      <c r="A109" s="6">
        <v>101</v>
      </c>
      <c r="B109" s="6" t="s">
        <v>196</v>
      </c>
      <c r="C109" s="6" t="s">
        <v>184</v>
      </c>
      <c r="D109" s="6" t="s">
        <v>120</v>
      </c>
      <c r="E109" s="6" t="s">
        <v>36</v>
      </c>
      <c r="F109" s="6" t="s">
        <v>37</v>
      </c>
      <c r="G109" s="7">
        <v>15000</v>
      </c>
      <c r="H109" s="7">
        <v>0</v>
      </c>
      <c r="I109" s="7">
        <v>15000</v>
      </c>
      <c r="J109" s="7">
        <f>+G109*2.87%</f>
        <v>430.5</v>
      </c>
      <c r="K109" s="7">
        <v>0</v>
      </c>
      <c r="L109" s="7">
        <f t="shared" si="4"/>
        <v>456</v>
      </c>
      <c r="M109" s="7">
        <v>365</v>
      </c>
      <c r="N109" s="7">
        <f t="shared" si="5"/>
        <v>1251.5</v>
      </c>
      <c r="O109" s="7">
        <f t="shared" si="6"/>
        <v>13748.5</v>
      </c>
    </row>
    <row r="110" spans="1:15" ht="24.75" customHeight="1" x14ac:dyDescent="0.25">
      <c r="A110" s="6">
        <v>102</v>
      </c>
      <c r="B110" s="6" t="s">
        <v>197</v>
      </c>
      <c r="C110" s="6" t="s">
        <v>184</v>
      </c>
      <c r="D110" s="6" t="s">
        <v>181</v>
      </c>
      <c r="E110" s="6" t="s">
        <v>36</v>
      </c>
      <c r="F110" s="6" t="s">
        <v>29</v>
      </c>
      <c r="G110" s="7">
        <v>15000</v>
      </c>
      <c r="H110" s="7">
        <v>0</v>
      </c>
      <c r="I110" s="7">
        <v>15000</v>
      </c>
      <c r="J110" s="7">
        <v>430.5</v>
      </c>
      <c r="K110" s="7">
        <v>0</v>
      </c>
      <c r="L110" s="7">
        <v>456</v>
      </c>
      <c r="M110" s="7">
        <v>25</v>
      </c>
      <c r="N110" s="7">
        <v>911.5</v>
      </c>
      <c r="O110" s="7">
        <v>14088.5</v>
      </c>
    </row>
    <row r="111" spans="1:15" ht="24.75" customHeight="1" x14ac:dyDescent="0.25">
      <c r="A111" s="6">
        <v>103</v>
      </c>
      <c r="B111" s="6" t="s">
        <v>198</v>
      </c>
      <c r="C111" s="6" t="s">
        <v>184</v>
      </c>
      <c r="D111" s="6" t="s">
        <v>181</v>
      </c>
      <c r="E111" s="6" t="s">
        <v>36</v>
      </c>
      <c r="F111" s="6" t="s">
        <v>37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25</v>
      </c>
      <c r="N111" s="7">
        <f t="shared" si="5"/>
        <v>1207</v>
      </c>
      <c r="O111" s="7">
        <f t="shared" si="6"/>
        <v>18793</v>
      </c>
    </row>
    <row r="112" spans="1:15" ht="24.75" customHeight="1" x14ac:dyDescent="0.25">
      <c r="A112" s="6">
        <v>104</v>
      </c>
      <c r="B112" s="6" t="s">
        <v>199</v>
      </c>
      <c r="C112" s="6" t="s">
        <v>184</v>
      </c>
      <c r="D112" s="6" t="s">
        <v>200</v>
      </c>
      <c r="E112" s="6" t="s">
        <v>28</v>
      </c>
      <c r="F112" s="6" t="s">
        <v>37</v>
      </c>
      <c r="G112" s="7">
        <v>50000</v>
      </c>
      <c r="H112" s="7">
        <v>0</v>
      </c>
      <c r="I112" s="7">
        <v>50000</v>
      </c>
      <c r="J112" s="7">
        <v>1435</v>
      </c>
      <c r="K112" s="7">
        <v>1854</v>
      </c>
      <c r="L112" s="7">
        <f t="shared" si="4"/>
        <v>1520</v>
      </c>
      <c r="M112" s="7">
        <v>525</v>
      </c>
      <c r="N112" s="7">
        <f t="shared" si="5"/>
        <v>5334</v>
      </c>
      <c r="O112" s="7">
        <f t="shared" si="6"/>
        <v>44666</v>
      </c>
    </row>
    <row r="113" spans="1:15" ht="24.75" customHeight="1" x14ac:dyDescent="0.25">
      <c r="A113" s="6">
        <v>105</v>
      </c>
      <c r="B113" s="6" t="s">
        <v>201</v>
      </c>
      <c r="C113" s="6" t="s">
        <v>184</v>
      </c>
      <c r="D113" s="6" t="s">
        <v>137</v>
      </c>
      <c r="E113" s="6" t="s">
        <v>36</v>
      </c>
      <c r="F113" s="6" t="s">
        <v>29</v>
      </c>
      <c r="G113" s="7">
        <v>20000</v>
      </c>
      <c r="H113" s="7">
        <v>0</v>
      </c>
      <c r="I113" s="7">
        <v>20000</v>
      </c>
      <c r="J113" s="7">
        <v>574</v>
      </c>
      <c r="K113" s="7">
        <v>0</v>
      </c>
      <c r="L113" s="7">
        <f t="shared" si="4"/>
        <v>608</v>
      </c>
      <c r="M113" s="7">
        <v>25</v>
      </c>
      <c r="N113" s="7">
        <f t="shared" si="5"/>
        <v>1207</v>
      </c>
      <c r="O113" s="7">
        <f t="shared" si="6"/>
        <v>18793</v>
      </c>
    </row>
    <row r="114" spans="1:15" ht="24.75" customHeight="1" x14ac:dyDescent="0.25">
      <c r="A114" s="6">
        <v>106</v>
      </c>
      <c r="B114" s="6" t="s">
        <v>202</v>
      </c>
      <c r="C114" s="6" t="s">
        <v>184</v>
      </c>
      <c r="D114" s="6" t="s">
        <v>67</v>
      </c>
      <c r="E114" s="6" t="s">
        <v>36</v>
      </c>
      <c r="F114" s="6" t="s">
        <v>37</v>
      </c>
      <c r="G114" s="7">
        <v>22050</v>
      </c>
      <c r="H114" s="7">
        <v>0</v>
      </c>
      <c r="I114" s="7">
        <v>22050</v>
      </c>
      <c r="J114" s="7">
        <v>632.84</v>
      </c>
      <c r="K114" s="7">
        <v>0</v>
      </c>
      <c r="L114" s="7">
        <f t="shared" si="4"/>
        <v>670.32</v>
      </c>
      <c r="M114" s="7">
        <v>165</v>
      </c>
      <c r="N114" s="7">
        <f t="shared" si="5"/>
        <v>1468.16</v>
      </c>
      <c r="O114" s="7">
        <f t="shared" si="6"/>
        <v>20581.84</v>
      </c>
    </row>
    <row r="115" spans="1:15" ht="24.75" customHeight="1" x14ac:dyDescent="0.25">
      <c r="A115" s="6">
        <v>107</v>
      </c>
      <c r="B115" s="6" t="s">
        <v>203</v>
      </c>
      <c r="C115" s="6" t="s">
        <v>184</v>
      </c>
      <c r="D115" s="6" t="s">
        <v>204</v>
      </c>
      <c r="E115" s="6" t="s">
        <v>55</v>
      </c>
      <c r="F115" s="6" t="s">
        <v>37</v>
      </c>
      <c r="G115" s="7">
        <v>40000</v>
      </c>
      <c r="H115" s="7">
        <v>0</v>
      </c>
      <c r="I115" s="7">
        <v>40000</v>
      </c>
      <c r="J115" s="7">
        <v>1148</v>
      </c>
      <c r="K115" s="7">
        <v>442.65</v>
      </c>
      <c r="L115" s="7">
        <v>1216</v>
      </c>
      <c r="M115" s="7">
        <v>425</v>
      </c>
      <c r="N115" s="7">
        <f t="shared" si="5"/>
        <v>3231.65</v>
      </c>
      <c r="O115" s="7">
        <f t="shared" si="6"/>
        <v>36768.35</v>
      </c>
    </row>
    <row r="116" spans="1:15" ht="24.75" customHeight="1" x14ac:dyDescent="0.25">
      <c r="A116" s="6">
        <v>108</v>
      </c>
      <c r="B116" t="s">
        <v>205</v>
      </c>
      <c r="C116" s="6" t="s">
        <v>184</v>
      </c>
      <c r="D116" t="s">
        <v>137</v>
      </c>
      <c r="E116" s="6" t="s">
        <v>36</v>
      </c>
      <c r="F116" s="6" t="s">
        <v>29</v>
      </c>
      <c r="G116" s="7">
        <v>20000</v>
      </c>
      <c r="H116" s="7">
        <v>0</v>
      </c>
      <c r="I116" s="7">
        <v>20000</v>
      </c>
      <c r="J116" s="7">
        <v>574</v>
      </c>
      <c r="K116" s="7">
        <v>0</v>
      </c>
      <c r="L116" s="7">
        <f t="shared" si="4"/>
        <v>608</v>
      </c>
      <c r="M116" s="7">
        <v>1840.46</v>
      </c>
      <c r="N116" s="7">
        <f t="shared" si="5"/>
        <v>3022.46</v>
      </c>
      <c r="O116" s="7">
        <f t="shared" si="6"/>
        <v>16977.54</v>
      </c>
    </row>
    <row r="117" spans="1:15" ht="24.75" customHeight="1" x14ac:dyDescent="0.25">
      <c r="A117" s="6">
        <v>109</v>
      </c>
      <c r="B117" s="6" t="s">
        <v>206</v>
      </c>
      <c r="C117" s="6" t="s">
        <v>184</v>
      </c>
      <c r="D117" t="s">
        <v>104</v>
      </c>
      <c r="E117" s="6" t="s">
        <v>36</v>
      </c>
      <c r="F117" s="6" t="s">
        <v>29</v>
      </c>
      <c r="G117" s="7">
        <v>15000</v>
      </c>
      <c r="H117" s="7">
        <v>0</v>
      </c>
      <c r="I117" s="7">
        <v>15000</v>
      </c>
      <c r="J117" s="7">
        <v>430.5</v>
      </c>
      <c r="K117" s="7">
        <v>0</v>
      </c>
      <c r="L117" s="7">
        <v>456</v>
      </c>
      <c r="M117" s="7">
        <v>1914.84</v>
      </c>
      <c r="N117" s="7">
        <v>2801.34</v>
      </c>
      <c r="O117" s="7">
        <v>12198.66</v>
      </c>
    </row>
    <row r="118" spans="1:15" ht="15" x14ac:dyDescent="0.25">
      <c r="A118" s="6">
        <v>110</v>
      </c>
      <c r="B118" s="6" t="s">
        <v>207</v>
      </c>
      <c r="C118" s="6" t="s">
        <v>208</v>
      </c>
      <c r="D118" s="6" t="s">
        <v>190</v>
      </c>
      <c r="E118" s="6" t="s">
        <v>28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12341.84</v>
      </c>
      <c r="N118" s="7">
        <f t="shared" si="5"/>
        <v>17150.84</v>
      </c>
      <c r="O118" s="7">
        <f t="shared" si="6"/>
        <v>32849.160000000003</v>
      </c>
    </row>
    <row r="119" spans="1:15" ht="15" x14ac:dyDescent="0.25">
      <c r="A119" s="6">
        <v>111</v>
      </c>
      <c r="B119" s="6" t="s">
        <v>209</v>
      </c>
      <c r="C119" s="6" t="s">
        <v>208</v>
      </c>
      <c r="D119" s="6" t="s">
        <v>190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425</v>
      </c>
      <c r="N119" s="7">
        <f t="shared" si="5"/>
        <v>5234</v>
      </c>
      <c r="O119" s="7">
        <f t="shared" si="6"/>
        <v>44766</v>
      </c>
    </row>
    <row r="120" spans="1:15" ht="15" x14ac:dyDescent="0.25">
      <c r="A120" s="6">
        <v>112</v>
      </c>
      <c r="B120" s="6" t="s">
        <v>210</v>
      </c>
      <c r="C120" s="6" t="s">
        <v>208</v>
      </c>
      <c r="D120" s="6" t="s">
        <v>190</v>
      </c>
      <c r="E120" s="6" t="s">
        <v>55</v>
      </c>
      <c r="F120" s="6" t="s">
        <v>37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425</v>
      </c>
      <c r="N120" s="7">
        <f t="shared" si="5"/>
        <v>5234</v>
      </c>
      <c r="O120" s="7">
        <f t="shared" si="6"/>
        <v>44766</v>
      </c>
    </row>
    <row r="121" spans="1:15" ht="15" x14ac:dyDescent="0.25">
      <c r="A121" s="6">
        <v>113</v>
      </c>
      <c r="B121" s="6" t="s">
        <v>211</v>
      </c>
      <c r="C121" s="6" t="s">
        <v>208</v>
      </c>
      <c r="D121" s="6" t="s">
        <v>104</v>
      </c>
      <c r="E121" s="6" t="s">
        <v>36</v>
      </c>
      <c r="F121" s="6" t="s">
        <v>29</v>
      </c>
      <c r="G121" s="7">
        <v>15000</v>
      </c>
      <c r="H121" s="7">
        <v>0</v>
      </c>
      <c r="I121" s="7">
        <v>15000</v>
      </c>
      <c r="J121" s="7">
        <v>430.5</v>
      </c>
      <c r="K121" s="7">
        <v>0</v>
      </c>
      <c r="L121" s="7">
        <v>456</v>
      </c>
      <c r="M121" s="7">
        <v>25</v>
      </c>
      <c r="N121" s="7">
        <v>911.5</v>
      </c>
      <c r="O121" s="7">
        <v>14088.5</v>
      </c>
    </row>
    <row r="122" spans="1:15" ht="15" x14ac:dyDescent="0.25">
      <c r="A122" s="6">
        <v>114</v>
      </c>
      <c r="B122" s="6" t="s">
        <v>212</v>
      </c>
      <c r="C122" s="6" t="s">
        <v>208</v>
      </c>
      <c r="D122" s="6" t="s">
        <v>190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2375</v>
      </c>
      <c r="N122" s="7">
        <f t="shared" si="5"/>
        <v>7184</v>
      </c>
      <c r="O122" s="7">
        <f t="shared" si="6"/>
        <v>42816</v>
      </c>
    </row>
    <row r="123" spans="1:15" ht="15" x14ac:dyDescent="0.25">
      <c r="A123" s="6">
        <v>115</v>
      </c>
      <c r="B123" s="6" t="s">
        <v>213</v>
      </c>
      <c r="C123" s="6" t="s">
        <v>208</v>
      </c>
      <c r="D123" s="6" t="s">
        <v>190</v>
      </c>
      <c r="E123" s="6" t="s">
        <v>28</v>
      </c>
      <c r="F123" s="6" t="s">
        <v>29</v>
      </c>
      <c r="G123" s="7">
        <v>50000</v>
      </c>
      <c r="H123" s="7">
        <v>0</v>
      </c>
      <c r="I123" s="7">
        <v>50000</v>
      </c>
      <c r="J123" s="7">
        <v>1435</v>
      </c>
      <c r="K123" s="7">
        <v>1854</v>
      </c>
      <c r="L123" s="7">
        <f t="shared" si="4"/>
        <v>1520</v>
      </c>
      <c r="M123" s="7">
        <v>1825</v>
      </c>
      <c r="N123" s="7">
        <f t="shared" si="5"/>
        <v>6634</v>
      </c>
      <c r="O123" s="7">
        <f t="shared" si="6"/>
        <v>43366</v>
      </c>
    </row>
    <row r="124" spans="1:15" ht="15" x14ac:dyDescent="0.25">
      <c r="A124" s="6">
        <v>116</v>
      </c>
      <c r="B124" s="6" t="s">
        <v>214</v>
      </c>
      <c r="C124" s="6" t="s">
        <v>208</v>
      </c>
      <c r="D124" s="6" t="s">
        <v>190</v>
      </c>
      <c r="E124" s="6" t="s">
        <v>28</v>
      </c>
      <c r="F124" s="6" t="s">
        <v>29</v>
      </c>
      <c r="G124" s="7">
        <v>50000</v>
      </c>
      <c r="H124" s="7">
        <v>0</v>
      </c>
      <c r="I124" s="7">
        <v>50000</v>
      </c>
      <c r="J124" s="7">
        <v>1435</v>
      </c>
      <c r="K124" s="7">
        <v>1854</v>
      </c>
      <c r="L124" s="7">
        <f t="shared" si="4"/>
        <v>1520</v>
      </c>
      <c r="M124" s="7">
        <v>425</v>
      </c>
      <c r="N124" s="7">
        <f t="shared" si="5"/>
        <v>5234</v>
      </c>
      <c r="O124" s="7">
        <f t="shared" si="6"/>
        <v>44766</v>
      </c>
    </row>
    <row r="125" spans="1:15" ht="15" x14ac:dyDescent="0.25">
      <c r="A125" s="6">
        <v>117</v>
      </c>
      <c r="B125" s="6" t="s">
        <v>215</v>
      </c>
      <c r="C125" s="6" t="s">
        <v>208</v>
      </c>
      <c r="D125" s="6" t="s">
        <v>204</v>
      </c>
      <c r="E125" s="6" t="s">
        <v>55</v>
      </c>
      <c r="F125" s="6" t="s">
        <v>37</v>
      </c>
      <c r="G125" s="7">
        <v>45000</v>
      </c>
      <c r="H125" s="7">
        <v>0</v>
      </c>
      <c r="I125" s="7">
        <v>45000</v>
      </c>
      <c r="J125" s="7">
        <v>1291.5</v>
      </c>
      <c r="K125" s="7">
        <v>1148.33</v>
      </c>
      <c r="L125" s="7">
        <v>1368</v>
      </c>
      <c r="M125" s="7">
        <v>2211</v>
      </c>
      <c r="N125" s="7">
        <v>6018.83</v>
      </c>
      <c r="O125" s="7">
        <v>38981.17</v>
      </c>
    </row>
    <row r="126" spans="1:15" ht="15" x14ac:dyDescent="0.25">
      <c r="A126" s="6">
        <v>118</v>
      </c>
      <c r="B126" s="6" t="s">
        <v>216</v>
      </c>
      <c r="C126" s="6" t="s">
        <v>208</v>
      </c>
      <c r="D126" s="6" t="s">
        <v>190</v>
      </c>
      <c r="E126" s="6" t="s">
        <v>28</v>
      </c>
      <c r="F126" s="6" t="s">
        <v>37</v>
      </c>
      <c r="G126" s="7">
        <v>40000</v>
      </c>
      <c r="H126" s="7">
        <v>0</v>
      </c>
      <c r="I126" s="7">
        <v>40000</v>
      </c>
      <c r="J126" s="7">
        <v>1148</v>
      </c>
      <c r="K126" s="7">
        <v>185.33</v>
      </c>
      <c r="L126" s="7">
        <f t="shared" si="4"/>
        <v>1216</v>
      </c>
      <c r="M126" s="7">
        <v>8397.9</v>
      </c>
      <c r="N126" s="7">
        <f t="shared" si="5"/>
        <v>10947.23</v>
      </c>
      <c r="O126" s="7">
        <f t="shared" si="6"/>
        <v>29052.77</v>
      </c>
    </row>
    <row r="127" spans="1:15" ht="30" x14ac:dyDescent="0.25">
      <c r="A127" s="6">
        <v>119</v>
      </c>
      <c r="B127" s="6" t="s">
        <v>217</v>
      </c>
      <c r="C127" s="6" t="s">
        <v>218</v>
      </c>
      <c r="D127" s="6" t="s">
        <v>86</v>
      </c>
      <c r="E127" s="6" t="s">
        <v>28</v>
      </c>
      <c r="F127" s="6" t="s">
        <v>29</v>
      </c>
      <c r="G127" s="7">
        <v>22050</v>
      </c>
      <c r="H127" s="7">
        <v>0</v>
      </c>
      <c r="I127" s="7">
        <v>22050</v>
      </c>
      <c r="J127" s="7">
        <v>632.84</v>
      </c>
      <c r="K127" s="7">
        <v>0</v>
      </c>
      <c r="L127" s="7">
        <f t="shared" si="4"/>
        <v>670.32</v>
      </c>
      <c r="M127" s="7">
        <v>25</v>
      </c>
      <c r="N127" s="7">
        <f t="shared" si="5"/>
        <v>1328.16</v>
      </c>
      <c r="O127" s="7">
        <f t="shared" si="6"/>
        <v>20721.84</v>
      </c>
    </row>
    <row r="128" spans="1:15" s="8" customFormat="1" ht="30" x14ac:dyDescent="0.25">
      <c r="A128" s="6">
        <v>120</v>
      </c>
      <c r="B128" s="6" t="s">
        <v>219</v>
      </c>
      <c r="C128" s="6" t="s">
        <v>218</v>
      </c>
      <c r="D128" s="6" t="s">
        <v>220</v>
      </c>
      <c r="E128" s="6" t="s">
        <v>55</v>
      </c>
      <c r="F128" s="6" t="s">
        <v>37</v>
      </c>
      <c r="G128" s="7">
        <v>60000</v>
      </c>
      <c r="H128" s="7">
        <v>0</v>
      </c>
      <c r="I128" s="7">
        <v>60000</v>
      </c>
      <c r="J128" s="7">
        <v>1722</v>
      </c>
      <c r="K128" s="7">
        <v>3143.58</v>
      </c>
      <c r="L128" s="7">
        <f t="shared" si="4"/>
        <v>1824</v>
      </c>
      <c r="M128" s="7">
        <v>1840.46</v>
      </c>
      <c r="N128" s="7">
        <f t="shared" si="5"/>
        <v>8530.0400000000009</v>
      </c>
      <c r="O128" s="7">
        <f t="shared" si="6"/>
        <v>51469.96</v>
      </c>
    </row>
    <row r="129" spans="1:15" ht="15" x14ac:dyDescent="0.25">
      <c r="A129" s="6">
        <v>121</v>
      </c>
      <c r="B129" s="6" t="s">
        <v>221</v>
      </c>
      <c r="C129" s="6" t="s">
        <v>222</v>
      </c>
      <c r="D129" s="6" t="s">
        <v>77</v>
      </c>
      <c r="E129" s="6" t="s">
        <v>28</v>
      </c>
      <c r="F129" s="6" t="s">
        <v>29</v>
      </c>
      <c r="G129" s="7">
        <v>50000</v>
      </c>
      <c r="H129" s="7">
        <v>0</v>
      </c>
      <c r="I129" s="7">
        <v>50000</v>
      </c>
      <c r="J129" s="7">
        <v>1435</v>
      </c>
      <c r="K129" s="7">
        <v>1854</v>
      </c>
      <c r="L129" s="7">
        <f t="shared" si="4"/>
        <v>1520</v>
      </c>
      <c r="M129" s="7">
        <v>665</v>
      </c>
      <c r="N129" s="7">
        <f t="shared" si="5"/>
        <v>5474</v>
      </c>
      <c r="O129" s="7">
        <f t="shared" si="6"/>
        <v>44526</v>
      </c>
    </row>
    <row r="130" spans="1:15" ht="15" x14ac:dyDescent="0.25">
      <c r="A130" s="6">
        <v>122</v>
      </c>
      <c r="B130" s="6" t="s">
        <v>223</v>
      </c>
      <c r="C130" s="6" t="s">
        <v>224</v>
      </c>
      <c r="D130" s="6" t="s">
        <v>77</v>
      </c>
      <c r="E130" s="6" t="s">
        <v>28</v>
      </c>
      <c r="F130" s="6" t="s">
        <v>37</v>
      </c>
      <c r="G130" s="7">
        <v>50000</v>
      </c>
      <c r="H130" s="7">
        <v>0</v>
      </c>
      <c r="I130" s="7">
        <v>50000</v>
      </c>
      <c r="J130" s="7">
        <v>1435</v>
      </c>
      <c r="K130" s="7">
        <v>1854</v>
      </c>
      <c r="L130" s="7">
        <f t="shared" si="4"/>
        <v>1520</v>
      </c>
      <c r="M130" s="7">
        <v>925</v>
      </c>
      <c r="N130" s="7">
        <f t="shared" si="5"/>
        <v>5734</v>
      </c>
      <c r="O130" s="7">
        <f t="shared" si="6"/>
        <v>44266</v>
      </c>
    </row>
    <row r="131" spans="1:15" ht="24" customHeight="1" x14ac:dyDescent="0.25">
      <c r="A131" s="6">
        <v>123</v>
      </c>
      <c r="B131" s="6" t="s">
        <v>225</v>
      </c>
      <c r="C131" s="6" t="s">
        <v>224</v>
      </c>
      <c r="D131" t="s">
        <v>41</v>
      </c>
      <c r="E131" s="6" t="s">
        <v>28</v>
      </c>
      <c r="F131" s="6" t="s">
        <v>37</v>
      </c>
      <c r="G131" s="7">
        <v>20000</v>
      </c>
      <c r="H131" s="7">
        <v>0</v>
      </c>
      <c r="I131" s="7">
        <v>20000</v>
      </c>
      <c r="J131" s="7">
        <v>574</v>
      </c>
      <c r="K131" s="7">
        <v>0</v>
      </c>
      <c r="L131" s="7">
        <f t="shared" si="4"/>
        <v>608</v>
      </c>
      <c r="M131" s="7">
        <v>25</v>
      </c>
      <c r="N131" s="7">
        <f t="shared" si="5"/>
        <v>1207</v>
      </c>
      <c r="O131" s="7">
        <f t="shared" si="6"/>
        <v>18793</v>
      </c>
    </row>
    <row r="132" spans="1:15" ht="30" x14ac:dyDescent="0.25">
      <c r="A132" s="6">
        <v>124</v>
      </c>
      <c r="B132" s="6" t="s">
        <v>226</v>
      </c>
      <c r="C132" s="6" t="s">
        <v>227</v>
      </c>
      <c r="D132" s="6" t="s">
        <v>67</v>
      </c>
      <c r="E132" s="6" t="s">
        <v>28</v>
      </c>
      <c r="F132" s="6" t="s">
        <v>37</v>
      </c>
      <c r="G132" s="7">
        <v>22050</v>
      </c>
      <c r="H132" s="7">
        <v>0</v>
      </c>
      <c r="I132" s="7">
        <v>22050</v>
      </c>
      <c r="J132" s="7">
        <v>632.84</v>
      </c>
      <c r="K132" s="7">
        <v>0</v>
      </c>
      <c r="L132" s="7">
        <f t="shared" si="4"/>
        <v>670.32</v>
      </c>
      <c r="M132" s="7">
        <v>365</v>
      </c>
      <c r="N132" s="7">
        <f t="shared" si="5"/>
        <v>1668.16</v>
      </c>
      <c r="O132" s="7">
        <f t="shared" si="6"/>
        <v>20381.84</v>
      </c>
    </row>
    <row r="133" spans="1:15" ht="30" x14ac:dyDescent="0.25">
      <c r="A133" s="6">
        <v>125</v>
      </c>
      <c r="B133" s="6" t="s">
        <v>228</v>
      </c>
      <c r="C133" s="6" t="s">
        <v>227</v>
      </c>
      <c r="D133" s="6" t="s">
        <v>190</v>
      </c>
      <c r="E133" s="6" t="s">
        <v>55</v>
      </c>
      <c r="F133" s="6" t="s">
        <v>29</v>
      </c>
      <c r="G133" s="7">
        <v>50000</v>
      </c>
      <c r="H133" s="7">
        <v>0</v>
      </c>
      <c r="I133" s="7">
        <v>50000</v>
      </c>
      <c r="J133" s="7">
        <v>1435</v>
      </c>
      <c r="K133" s="7">
        <v>1596.68</v>
      </c>
      <c r="L133" s="7">
        <f t="shared" si="4"/>
        <v>1520</v>
      </c>
      <c r="M133" s="7">
        <v>2640.46</v>
      </c>
      <c r="N133" s="7">
        <f t="shared" si="5"/>
        <v>7192.14</v>
      </c>
      <c r="O133" s="7">
        <f t="shared" si="6"/>
        <v>42807.86</v>
      </c>
    </row>
    <row r="134" spans="1:15" ht="30" x14ac:dyDescent="0.25">
      <c r="A134" s="6">
        <v>126</v>
      </c>
      <c r="B134" s="6" t="s">
        <v>229</v>
      </c>
      <c r="C134" s="6" t="s">
        <v>227</v>
      </c>
      <c r="D134" s="6" t="s">
        <v>190</v>
      </c>
      <c r="E134" s="6" t="s">
        <v>55</v>
      </c>
      <c r="F134" s="6" t="s">
        <v>29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425</v>
      </c>
      <c r="N134" s="7">
        <f t="shared" si="5"/>
        <v>5234</v>
      </c>
      <c r="O134" s="7">
        <f t="shared" si="6"/>
        <v>44766</v>
      </c>
    </row>
    <row r="135" spans="1:15" ht="30" x14ac:dyDescent="0.25">
      <c r="A135" s="6">
        <v>127</v>
      </c>
      <c r="B135" s="6" t="s">
        <v>230</v>
      </c>
      <c r="C135" s="6" t="s">
        <v>227</v>
      </c>
      <c r="D135" s="6" t="s">
        <v>190</v>
      </c>
      <c r="E135" s="6" t="s">
        <v>28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1854</v>
      </c>
      <c r="L135" s="7">
        <f t="shared" si="4"/>
        <v>1520</v>
      </c>
      <c r="M135" s="7">
        <v>925</v>
      </c>
      <c r="N135" s="7">
        <f t="shared" si="5"/>
        <v>5734</v>
      </c>
      <c r="O135" s="7">
        <f t="shared" si="6"/>
        <v>44266</v>
      </c>
    </row>
    <row r="136" spans="1:15" ht="30" x14ac:dyDescent="0.25">
      <c r="A136" s="6">
        <v>128</v>
      </c>
      <c r="B136" s="6" t="s">
        <v>231</v>
      </c>
      <c r="C136" s="6" t="s">
        <v>227</v>
      </c>
      <c r="D136" s="6" t="s">
        <v>190</v>
      </c>
      <c r="E136" s="6" t="s">
        <v>55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1854</v>
      </c>
      <c r="L136" s="7">
        <f t="shared" si="4"/>
        <v>1520</v>
      </c>
      <c r="M136" s="7">
        <v>12347.57</v>
      </c>
      <c r="N136" s="7">
        <f t="shared" si="5"/>
        <v>17156.57</v>
      </c>
      <c r="O136" s="7">
        <f t="shared" si="6"/>
        <v>32843.43</v>
      </c>
    </row>
    <row r="137" spans="1:15" ht="30" x14ac:dyDescent="0.25">
      <c r="A137" s="6">
        <v>129</v>
      </c>
      <c r="B137" s="6" t="s">
        <v>232</v>
      </c>
      <c r="C137" s="6" t="s">
        <v>227</v>
      </c>
      <c r="D137" s="6" t="s">
        <v>233</v>
      </c>
      <c r="E137" s="6" t="s">
        <v>55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1596.68</v>
      </c>
      <c r="L137" s="7">
        <f t="shared" si="4"/>
        <v>1520</v>
      </c>
      <c r="M137" s="7">
        <v>4065.46</v>
      </c>
      <c r="N137" s="7">
        <f t="shared" si="5"/>
        <v>8617.14</v>
      </c>
      <c r="O137" s="7">
        <f t="shared" si="6"/>
        <v>41382.86</v>
      </c>
    </row>
    <row r="138" spans="1:15" ht="30" x14ac:dyDescent="0.25">
      <c r="A138" s="6">
        <v>130</v>
      </c>
      <c r="B138" s="6" t="s">
        <v>234</v>
      </c>
      <c r="C138" s="6" t="s">
        <v>227</v>
      </c>
      <c r="D138" s="6" t="s">
        <v>190</v>
      </c>
      <c r="E138" s="6" t="s">
        <v>28</v>
      </c>
      <c r="F138" s="6" t="s">
        <v>37</v>
      </c>
      <c r="G138" s="7">
        <v>40000</v>
      </c>
      <c r="H138" s="7">
        <v>0</v>
      </c>
      <c r="I138" s="7">
        <v>40000</v>
      </c>
      <c r="J138" s="7">
        <f>+I138*2.87%</f>
        <v>1148</v>
      </c>
      <c r="K138" s="7">
        <v>442.65</v>
      </c>
      <c r="L138" s="7">
        <f t="shared" si="4"/>
        <v>1216</v>
      </c>
      <c r="M138" s="7">
        <v>7125</v>
      </c>
      <c r="N138" s="7">
        <f t="shared" si="5"/>
        <v>9931.65</v>
      </c>
      <c r="O138" s="7">
        <f t="shared" si="6"/>
        <v>30068.35</v>
      </c>
    </row>
    <row r="139" spans="1:15" ht="30" x14ac:dyDescent="0.25">
      <c r="A139" s="6">
        <v>131</v>
      </c>
      <c r="B139" s="6" t="s">
        <v>235</v>
      </c>
      <c r="C139" s="6" t="s">
        <v>227</v>
      </c>
      <c r="D139" s="6" t="s">
        <v>190</v>
      </c>
      <c r="E139" s="6" t="s">
        <v>55</v>
      </c>
      <c r="F139" s="6" t="s">
        <v>37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425</v>
      </c>
      <c r="N139" s="7">
        <f t="shared" si="5"/>
        <v>5234</v>
      </c>
      <c r="O139" s="7">
        <f t="shared" si="6"/>
        <v>44766</v>
      </c>
    </row>
    <row r="140" spans="1:15" ht="45" customHeight="1" x14ac:dyDescent="0.25">
      <c r="A140" s="6">
        <v>132</v>
      </c>
      <c r="B140" s="6" t="s">
        <v>236</v>
      </c>
      <c r="C140" s="6" t="s">
        <v>227</v>
      </c>
      <c r="D140" s="6" t="s">
        <v>190</v>
      </c>
      <c r="E140" s="6" t="s">
        <v>28</v>
      </c>
      <c r="F140" s="6" t="s">
        <v>29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30348.09</v>
      </c>
      <c r="N140" s="7">
        <f t="shared" si="5"/>
        <v>35157.089999999997</v>
      </c>
      <c r="O140" s="7">
        <f t="shared" si="6"/>
        <v>14842.910000000003</v>
      </c>
    </row>
    <row r="141" spans="1:15" ht="30" x14ac:dyDescent="0.25">
      <c r="A141" s="6">
        <v>133</v>
      </c>
      <c r="B141" s="6" t="s">
        <v>237</v>
      </c>
      <c r="C141" s="6" t="s">
        <v>227</v>
      </c>
      <c r="D141" s="6" t="s">
        <v>190</v>
      </c>
      <c r="E141" s="6" t="s">
        <v>55</v>
      </c>
      <c r="F141" s="6" t="s">
        <v>29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5"/>
        <v>5234</v>
      </c>
      <c r="O141" s="7">
        <f t="shared" si="6"/>
        <v>44766</v>
      </c>
    </row>
    <row r="142" spans="1:15" ht="30" x14ac:dyDescent="0.25">
      <c r="A142" s="6">
        <v>134</v>
      </c>
      <c r="B142" s="6" t="s">
        <v>238</v>
      </c>
      <c r="C142" s="6" t="s">
        <v>227</v>
      </c>
      <c r="D142" s="6" t="s">
        <v>190</v>
      </c>
      <c r="E142" s="6" t="s">
        <v>28</v>
      </c>
      <c r="F142" s="6" t="s">
        <v>37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si="4"/>
        <v>1520</v>
      </c>
      <c r="M142" s="7">
        <v>425</v>
      </c>
      <c r="N142" s="7">
        <f t="shared" si="5"/>
        <v>5234</v>
      </c>
      <c r="O142" s="7">
        <f t="shared" si="6"/>
        <v>44766</v>
      </c>
    </row>
    <row r="143" spans="1:15" ht="30" x14ac:dyDescent="0.25">
      <c r="A143" s="6">
        <v>135</v>
      </c>
      <c r="B143" s="6" t="s">
        <v>239</v>
      </c>
      <c r="C143" s="6" t="s">
        <v>227</v>
      </c>
      <c r="D143" s="6" t="s">
        <v>190</v>
      </c>
      <c r="E143" s="6" t="s">
        <v>55</v>
      </c>
      <c r="F143" s="6" t="s">
        <v>29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si="4"/>
        <v>1520</v>
      </c>
      <c r="M143" s="7">
        <v>425</v>
      </c>
      <c r="N143" s="7">
        <f t="shared" si="5"/>
        <v>5234</v>
      </c>
      <c r="O143" s="7">
        <f t="shared" si="6"/>
        <v>44766</v>
      </c>
    </row>
    <row r="144" spans="1:15" ht="30" x14ac:dyDescent="0.25">
      <c r="A144" s="6">
        <v>136</v>
      </c>
      <c r="B144" s="6" t="s">
        <v>240</v>
      </c>
      <c r="C144" s="6" t="s">
        <v>227</v>
      </c>
      <c r="D144" s="6" t="s">
        <v>190</v>
      </c>
      <c r="E144" s="6" t="s">
        <v>55</v>
      </c>
      <c r="F144" s="6" t="s">
        <v>29</v>
      </c>
      <c r="G144" s="7">
        <v>50000</v>
      </c>
      <c r="H144" s="7">
        <v>0</v>
      </c>
      <c r="I144" s="7">
        <v>50000</v>
      </c>
      <c r="J144" s="7">
        <v>1435</v>
      </c>
      <c r="K144" s="7">
        <v>1854</v>
      </c>
      <c r="L144" s="7">
        <f t="shared" ref="L144:L211" si="7">+I144*3.04%</f>
        <v>1520</v>
      </c>
      <c r="M144" s="7">
        <v>3650</v>
      </c>
      <c r="N144" s="7">
        <f t="shared" si="5"/>
        <v>8459</v>
      </c>
      <c r="O144" s="7">
        <f t="shared" si="6"/>
        <v>41541</v>
      </c>
    </row>
    <row r="145" spans="1:15" ht="34.5" customHeight="1" x14ac:dyDescent="0.25">
      <c r="A145" s="6">
        <v>137</v>
      </c>
      <c r="B145" s="6" t="s">
        <v>241</v>
      </c>
      <c r="C145" s="6" t="s">
        <v>227</v>
      </c>
      <c r="D145" s="6" t="s">
        <v>190</v>
      </c>
      <c r="E145" s="6" t="s">
        <v>55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1854</v>
      </c>
      <c r="L145" s="7">
        <f t="shared" si="7"/>
        <v>1520</v>
      </c>
      <c r="M145" s="7">
        <v>21582.02</v>
      </c>
      <c r="N145" s="7">
        <f t="shared" si="5"/>
        <v>26391.02</v>
      </c>
      <c r="O145" s="7">
        <f t="shared" si="6"/>
        <v>23608.98</v>
      </c>
    </row>
    <row r="146" spans="1:15" ht="30" x14ac:dyDescent="0.25">
      <c r="A146" s="6">
        <v>138</v>
      </c>
      <c r="B146" s="6" t="s">
        <v>242</v>
      </c>
      <c r="C146" s="6" t="s">
        <v>227</v>
      </c>
      <c r="D146" s="6" t="s">
        <v>190</v>
      </c>
      <c r="E146" s="6" t="s">
        <v>28</v>
      </c>
      <c r="F146" s="6" t="s">
        <v>37</v>
      </c>
      <c r="G146" s="7">
        <v>50000</v>
      </c>
      <c r="H146" s="7">
        <v>0</v>
      </c>
      <c r="I146" s="7">
        <v>50000</v>
      </c>
      <c r="J146" s="7">
        <v>1435</v>
      </c>
      <c r="K146" s="7">
        <v>1339.36</v>
      </c>
      <c r="L146" s="7">
        <f t="shared" si="7"/>
        <v>1520</v>
      </c>
      <c r="M146" s="7">
        <v>11741.27</v>
      </c>
      <c r="N146" s="7">
        <f t="shared" ref="N146:N212" si="8">+J146+K146+L146+M146</f>
        <v>16035.630000000001</v>
      </c>
      <c r="O146" s="7">
        <f t="shared" ref="O146:O212" si="9">+G146-N146</f>
        <v>33964.369999999995</v>
      </c>
    </row>
    <row r="147" spans="1:15" ht="30" x14ac:dyDescent="0.25">
      <c r="A147" s="6">
        <v>139</v>
      </c>
      <c r="B147" s="6" t="s">
        <v>243</v>
      </c>
      <c r="C147" s="6" t="s">
        <v>227</v>
      </c>
      <c r="D147" s="6" t="s">
        <v>190</v>
      </c>
      <c r="E147" s="6" t="s">
        <v>55</v>
      </c>
      <c r="F147" s="6" t="s">
        <v>37</v>
      </c>
      <c r="G147" s="7">
        <v>50000</v>
      </c>
      <c r="H147" s="7">
        <v>0</v>
      </c>
      <c r="I147" s="7">
        <v>50000</v>
      </c>
      <c r="J147" s="7">
        <v>1435</v>
      </c>
      <c r="K147" s="7">
        <v>1854</v>
      </c>
      <c r="L147" s="7">
        <f t="shared" si="7"/>
        <v>1520</v>
      </c>
      <c r="M147" s="7">
        <v>525</v>
      </c>
      <c r="N147" s="7">
        <f t="shared" si="8"/>
        <v>5334</v>
      </c>
      <c r="O147" s="7">
        <f t="shared" si="9"/>
        <v>44666</v>
      </c>
    </row>
    <row r="148" spans="1:15" ht="30" x14ac:dyDescent="0.25">
      <c r="A148" s="6">
        <v>140</v>
      </c>
      <c r="B148" s="6" t="s">
        <v>244</v>
      </c>
      <c r="C148" s="6" t="s">
        <v>227</v>
      </c>
      <c r="D148" s="6" t="s">
        <v>190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1596.68</v>
      </c>
      <c r="L148" s="7">
        <f t="shared" si="7"/>
        <v>1520</v>
      </c>
      <c r="M148" s="7">
        <v>3900.46</v>
      </c>
      <c r="N148" s="7">
        <f t="shared" si="8"/>
        <v>8452.14</v>
      </c>
      <c r="O148" s="7">
        <f t="shared" si="9"/>
        <v>41547.86</v>
      </c>
    </row>
    <row r="149" spans="1:15" ht="30" x14ac:dyDescent="0.25">
      <c r="A149" s="6">
        <v>141</v>
      </c>
      <c r="B149" s="6" t="s">
        <v>245</v>
      </c>
      <c r="C149" s="6" t="s">
        <v>227</v>
      </c>
      <c r="D149" s="6" t="s">
        <v>190</v>
      </c>
      <c r="E149" s="6" t="s">
        <v>55</v>
      </c>
      <c r="F149" s="6" t="s">
        <v>29</v>
      </c>
      <c r="G149" s="7">
        <v>50000</v>
      </c>
      <c r="H149" s="7">
        <v>0</v>
      </c>
      <c r="I149" s="7">
        <v>50000</v>
      </c>
      <c r="J149" s="7">
        <v>1435</v>
      </c>
      <c r="K149" s="7">
        <v>1854</v>
      </c>
      <c r="L149" s="7">
        <f t="shared" si="7"/>
        <v>1520</v>
      </c>
      <c r="M149" s="7">
        <v>525</v>
      </c>
      <c r="N149" s="7">
        <f t="shared" si="8"/>
        <v>5334</v>
      </c>
      <c r="O149" s="7">
        <f t="shared" si="9"/>
        <v>44666</v>
      </c>
    </row>
    <row r="150" spans="1:15" ht="30" x14ac:dyDescent="0.25">
      <c r="A150" s="6">
        <v>142</v>
      </c>
      <c r="B150" s="6" t="s">
        <v>246</v>
      </c>
      <c r="C150" s="6" t="s">
        <v>227</v>
      </c>
      <c r="D150" s="6" t="s">
        <v>190</v>
      </c>
      <c r="E150" s="6" t="s">
        <v>55</v>
      </c>
      <c r="F150" s="6" t="s">
        <v>29</v>
      </c>
      <c r="G150" s="7">
        <v>50000</v>
      </c>
      <c r="H150" s="7">
        <v>0</v>
      </c>
      <c r="I150" s="7">
        <v>50000</v>
      </c>
      <c r="J150" s="7">
        <v>1435</v>
      </c>
      <c r="K150" s="7">
        <v>1854</v>
      </c>
      <c r="L150" s="7">
        <f t="shared" si="7"/>
        <v>1520</v>
      </c>
      <c r="M150" s="7">
        <v>525</v>
      </c>
      <c r="N150" s="7">
        <f t="shared" si="8"/>
        <v>5334</v>
      </c>
      <c r="O150" s="7">
        <f t="shared" si="9"/>
        <v>44666</v>
      </c>
    </row>
    <row r="151" spans="1:15" ht="30" x14ac:dyDescent="0.25">
      <c r="A151" s="6">
        <v>143</v>
      </c>
      <c r="B151" s="6" t="s">
        <v>247</v>
      </c>
      <c r="C151" s="6" t="s">
        <v>227</v>
      </c>
      <c r="D151" s="6" t="s">
        <v>120</v>
      </c>
      <c r="E151" s="6" t="s">
        <v>36</v>
      </c>
      <c r="F151" s="6" t="s">
        <v>37</v>
      </c>
      <c r="G151" s="7">
        <v>11000</v>
      </c>
      <c r="H151" s="7">
        <v>0</v>
      </c>
      <c r="I151" s="7">
        <v>11000</v>
      </c>
      <c r="J151" s="7">
        <v>315.7</v>
      </c>
      <c r="K151" s="7">
        <v>0</v>
      </c>
      <c r="L151" s="7">
        <f t="shared" si="7"/>
        <v>334.4</v>
      </c>
      <c r="M151" s="7">
        <v>25</v>
      </c>
      <c r="N151" s="7">
        <f t="shared" si="8"/>
        <v>675.09999999999991</v>
      </c>
      <c r="O151" s="7">
        <f t="shared" si="9"/>
        <v>10324.9</v>
      </c>
    </row>
    <row r="152" spans="1:15" ht="30" x14ac:dyDescent="0.25">
      <c r="A152" s="6">
        <v>144</v>
      </c>
      <c r="B152" s="6" t="s">
        <v>248</v>
      </c>
      <c r="C152" s="6" t="s">
        <v>227</v>
      </c>
      <c r="D152" s="6" t="s">
        <v>233</v>
      </c>
      <c r="E152" s="6" t="s">
        <v>55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425</v>
      </c>
      <c r="N152" s="7">
        <f t="shared" si="8"/>
        <v>5234</v>
      </c>
      <c r="O152" s="7">
        <f t="shared" si="9"/>
        <v>44766</v>
      </c>
    </row>
    <row r="153" spans="1:15" ht="30" x14ac:dyDescent="0.25">
      <c r="A153" s="6">
        <v>145</v>
      </c>
      <c r="B153" s="6" t="s">
        <v>249</v>
      </c>
      <c r="C153" s="6" t="s">
        <v>227</v>
      </c>
      <c r="D153" s="6" t="s">
        <v>190</v>
      </c>
      <c r="E153" s="6" t="s">
        <v>0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1854</v>
      </c>
      <c r="L153" s="7">
        <f t="shared" si="7"/>
        <v>1520</v>
      </c>
      <c r="M153" s="7">
        <v>1825</v>
      </c>
      <c r="N153" s="7">
        <f t="shared" si="8"/>
        <v>6634</v>
      </c>
      <c r="O153" s="7">
        <f t="shared" si="9"/>
        <v>43366</v>
      </c>
    </row>
    <row r="154" spans="1:15" ht="30" x14ac:dyDescent="0.25">
      <c r="A154" s="6">
        <v>146</v>
      </c>
      <c r="B154" s="6" t="s">
        <v>250</v>
      </c>
      <c r="C154" s="6" t="s">
        <v>227</v>
      </c>
      <c r="D154" s="6" t="s">
        <v>190</v>
      </c>
      <c r="E154" s="6" t="s">
        <v>28</v>
      </c>
      <c r="F154" s="6" t="s">
        <v>37</v>
      </c>
      <c r="G154" s="7">
        <v>50000</v>
      </c>
      <c r="H154" s="7">
        <v>0</v>
      </c>
      <c r="I154" s="7">
        <v>50000</v>
      </c>
      <c r="J154" s="7">
        <v>1435</v>
      </c>
      <c r="K154" s="7">
        <v>1854</v>
      </c>
      <c r="L154" s="7">
        <f t="shared" si="7"/>
        <v>1520</v>
      </c>
      <c r="M154" s="7">
        <v>7329.64</v>
      </c>
      <c r="N154" s="7">
        <f t="shared" si="8"/>
        <v>12138.64</v>
      </c>
      <c r="O154" s="7">
        <f t="shared" si="9"/>
        <v>37861.360000000001</v>
      </c>
    </row>
    <row r="155" spans="1:15" ht="30" x14ac:dyDescent="0.25">
      <c r="A155" s="6">
        <v>147</v>
      </c>
      <c r="B155" s="6" t="s">
        <v>251</v>
      </c>
      <c r="C155" s="6" t="s">
        <v>227</v>
      </c>
      <c r="D155" s="6" t="s">
        <v>190</v>
      </c>
      <c r="E155" s="6" t="s">
        <v>55</v>
      </c>
      <c r="F155" s="6" t="s">
        <v>37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7"/>
        <v>1520</v>
      </c>
      <c r="M155" s="7">
        <v>4315.46</v>
      </c>
      <c r="N155" s="7">
        <f t="shared" si="8"/>
        <v>8867.14</v>
      </c>
      <c r="O155" s="7">
        <f t="shared" si="9"/>
        <v>41132.86</v>
      </c>
    </row>
    <row r="156" spans="1:15" ht="45" customHeight="1" x14ac:dyDescent="0.25">
      <c r="A156" s="6">
        <v>148</v>
      </c>
      <c r="B156" s="6" t="s">
        <v>252</v>
      </c>
      <c r="C156" s="6" t="s">
        <v>227</v>
      </c>
      <c r="D156" s="6" t="s">
        <v>190</v>
      </c>
      <c r="E156" s="6" t="s">
        <v>55</v>
      </c>
      <c r="F156" s="6" t="s">
        <v>29</v>
      </c>
      <c r="G156" s="7">
        <v>50000</v>
      </c>
      <c r="H156" s="7">
        <v>0</v>
      </c>
      <c r="I156" s="7">
        <v>50000</v>
      </c>
      <c r="J156" s="7">
        <v>1435</v>
      </c>
      <c r="K156" s="7">
        <v>1854</v>
      </c>
      <c r="L156" s="7">
        <f t="shared" si="7"/>
        <v>1520</v>
      </c>
      <c r="M156" s="7">
        <v>7825</v>
      </c>
      <c r="N156" s="7">
        <f t="shared" si="8"/>
        <v>12634</v>
      </c>
      <c r="O156" s="7">
        <f t="shared" si="9"/>
        <v>37366</v>
      </c>
    </row>
    <row r="157" spans="1:15" ht="45" customHeight="1" x14ac:dyDescent="0.25">
      <c r="A157" s="6">
        <v>149</v>
      </c>
      <c r="B157" s="6" t="s">
        <v>253</v>
      </c>
      <c r="C157" s="6" t="s">
        <v>227</v>
      </c>
      <c r="D157" s="6" t="s">
        <v>190</v>
      </c>
      <c r="E157" s="6" t="s">
        <v>28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1596.68</v>
      </c>
      <c r="L157" s="7">
        <f t="shared" si="7"/>
        <v>1520</v>
      </c>
      <c r="M157" s="7">
        <v>16592.84</v>
      </c>
      <c r="N157" s="7">
        <f t="shared" si="8"/>
        <v>21144.52</v>
      </c>
      <c r="O157" s="7">
        <f t="shared" si="9"/>
        <v>28855.48</v>
      </c>
    </row>
    <row r="158" spans="1:15" ht="30" x14ac:dyDescent="0.25">
      <c r="A158" s="6">
        <v>150</v>
      </c>
      <c r="B158" s="6" t="s">
        <v>254</v>
      </c>
      <c r="C158" s="6" t="s">
        <v>227</v>
      </c>
      <c r="D158" s="6" t="s">
        <v>190</v>
      </c>
      <c r="E158" s="6" t="s">
        <v>55</v>
      </c>
      <c r="F158" s="6" t="s">
        <v>29</v>
      </c>
      <c r="G158" s="7">
        <v>50000</v>
      </c>
      <c r="H158" s="7">
        <v>0</v>
      </c>
      <c r="I158" s="7">
        <v>50000</v>
      </c>
      <c r="J158" s="7">
        <v>1435</v>
      </c>
      <c r="K158" s="7">
        <v>1854</v>
      </c>
      <c r="L158" s="7">
        <f t="shared" si="7"/>
        <v>1520</v>
      </c>
      <c r="M158" s="7">
        <v>425</v>
      </c>
      <c r="N158" s="7">
        <f t="shared" si="8"/>
        <v>5234</v>
      </c>
      <c r="O158" s="7">
        <f t="shared" si="9"/>
        <v>44766</v>
      </c>
    </row>
    <row r="159" spans="1:15" ht="30" x14ac:dyDescent="0.25">
      <c r="A159" s="6">
        <v>151</v>
      </c>
      <c r="B159" s="6" t="s">
        <v>255</v>
      </c>
      <c r="C159" s="6" t="s">
        <v>227</v>
      </c>
      <c r="D159" s="6" t="s">
        <v>190</v>
      </c>
      <c r="E159" s="6" t="s">
        <v>55</v>
      </c>
      <c r="F159" s="6" t="s">
        <v>37</v>
      </c>
      <c r="G159" s="7">
        <v>50000</v>
      </c>
      <c r="H159" s="7">
        <v>0</v>
      </c>
      <c r="I159" s="7">
        <v>50000</v>
      </c>
      <c r="J159" s="7">
        <v>1435</v>
      </c>
      <c r="K159" s="7">
        <v>1339.36</v>
      </c>
      <c r="L159" s="7">
        <f t="shared" si="7"/>
        <v>1520</v>
      </c>
      <c r="M159" s="7">
        <v>12433.28</v>
      </c>
      <c r="N159" s="7">
        <f t="shared" si="8"/>
        <v>16727.64</v>
      </c>
      <c r="O159" s="7">
        <f t="shared" si="9"/>
        <v>33272.36</v>
      </c>
    </row>
    <row r="160" spans="1:15" ht="30" x14ac:dyDescent="0.25">
      <c r="A160" s="6">
        <v>152</v>
      </c>
      <c r="B160" s="6" t="s">
        <v>256</v>
      </c>
      <c r="C160" s="6" t="s">
        <v>227</v>
      </c>
      <c r="D160" s="6" t="s">
        <v>233</v>
      </c>
      <c r="E160" s="6" t="s">
        <v>55</v>
      </c>
      <c r="F160" s="6" t="s">
        <v>37</v>
      </c>
      <c r="G160" s="7">
        <v>50000</v>
      </c>
      <c r="H160" s="7">
        <v>0</v>
      </c>
      <c r="I160" s="7">
        <v>50000</v>
      </c>
      <c r="J160" s="7">
        <v>1435</v>
      </c>
      <c r="K160" s="7">
        <v>1854</v>
      </c>
      <c r="L160" s="7">
        <f t="shared" si="7"/>
        <v>1520</v>
      </c>
      <c r="M160" s="7">
        <v>2350</v>
      </c>
      <c r="N160" s="7">
        <f t="shared" si="8"/>
        <v>7159</v>
      </c>
      <c r="O160" s="7">
        <f t="shared" si="9"/>
        <v>42841</v>
      </c>
    </row>
    <row r="161" spans="1:15" ht="30" x14ac:dyDescent="0.25">
      <c r="A161" s="6">
        <v>153</v>
      </c>
      <c r="B161" s="6" t="s">
        <v>257</v>
      </c>
      <c r="C161" s="6" t="s">
        <v>258</v>
      </c>
      <c r="D161" s="6" t="s">
        <v>127</v>
      </c>
      <c r="E161" s="6" t="s">
        <v>36</v>
      </c>
      <c r="F161" s="6" t="s">
        <v>29</v>
      </c>
      <c r="G161" s="7">
        <v>15000</v>
      </c>
      <c r="H161" s="7">
        <v>0</v>
      </c>
      <c r="I161" s="7">
        <v>15000</v>
      </c>
      <c r="J161" s="7">
        <v>430.5</v>
      </c>
      <c r="K161" s="7">
        <v>0</v>
      </c>
      <c r="L161" s="7">
        <v>456</v>
      </c>
      <c r="M161" s="7">
        <v>25</v>
      </c>
      <c r="N161" s="7">
        <f t="shared" si="8"/>
        <v>911.5</v>
      </c>
      <c r="O161" s="7">
        <f t="shared" si="9"/>
        <v>14088.5</v>
      </c>
    </row>
    <row r="162" spans="1:15" ht="30" x14ac:dyDescent="0.25">
      <c r="A162" s="6">
        <v>154</v>
      </c>
      <c r="B162" s="6" t="s">
        <v>259</v>
      </c>
      <c r="C162" s="6" t="s">
        <v>258</v>
      </c>
      <c r="D162" s="6" t="s">
        <v>127</v>
      </c>
      <c r="E162" s="6" t="s">
        <v>36</v>
      </c>
      <c r="F162" s="6" t="s">
        <v>29</v>
      </c>
      <c r="G162" s="7">
        <v>11000</v>
      </c>
      <c r="H162" s="7">
        <v>0</v>
      </c>
      <c r="I162" s="7">
        <v>11000</v>
      </c>
      <c r="J162" s="7">
        <v>315.7</v>
      </c>
      <c r="K162" s="7">
        <v>0</v>
      </c>
      <c r="L162" s="7">
        <f t="shared" si="7"/>
        <v>334.4</v>
      </c>
      <c r="M162" s="7">
        <v>25</v>
      </c>
      <c r="N162" s="7">
        <f t="shared" si="8"/>
        <v>675.09999999999991</v>
      </c>
      <c r="O162" s="7">
        <f t="shared" si="9"/>
        <v>10324.9</v>
      </c>
    </row>
    <row r="163" spans="1:15" ht="30" x14ac:dyDescent="0.25">
      <c r="A163" s="6">
        <v>155</v>
      </c>
      <c r="B163" s="6" t="s">
        <v>260</v>
      </c>
      <c r="C163" s="6" t="s">
        <v>258</v>
      </c>
      <c r="D163" s="6" t="s">
        <v>127</v>
      </c>
      <c r="E163" s="6" t="s">
        <v>36</v>
      </c>
      <c r="F163" s="6" t="s">
        <v>29</v>
      </c>
      <c r="G163" s="7">
        <v>15000</v>
      </c>
      <c r="H163" s="7">
        <v>0</v>
      </c>
      <c r="I163" s="7">
        <v>15000</v>
      </c>
      <c r="J163" s="7">
        <v>430.5</v>
      </c>
      <c r="K163" s="7">
        <v>0</v>
      </c>
      <c r="L163" s="7">
        <v>456</v>
      </c>
      <c r="M163" s="7">
        <v>25</v>
      </c>
      <c r="N163" s="7">
        <f t="shared" si="8"/>
        <v>911.5</v>
      </c>
      <c r="O163" s="7">
        <f t="shared" si="9"/>
        <v>14088.5</v>
      </c>
    </row>
    <row r="164" spans="1:15" ht="30" x14ac:dyDescent="0.25">
      <c r="A164" s="6">
        <v>156</v>
      </c>
      <c r="B164" s="6" t="s">
        <v>261</v>
      </c>
      <c r="C164" s="6" t="s">
        <v>258</v>
      </c>
      <c r="D164" s="6" t="s">
        <v>181</v>
      </c>
      <c r="E164" s="6" t="s">
        <v>36</v>
      </c>
      <c r="F164" s="6" t="s">
        <v>29</v>
      </c>
      <c r="G164" s="7">
        <v>11000</v>
      </c>
      <c r="H164" s="7">
        <v>0</v>
      </c>
      <c r="I164" s="7">
        <v>11000</v>
      </c>
      <c r="J164" s="7">
        <v>315.7</v>
      </c>
      <c r="K164" s="7">
        <v>0</v>
      </c>
      <c r="L164" s="7">
        <f t="shared" si="7"/>
        <v>334.4</v>
      </c>
      <c r="M164" s="7">
        <v>25</v>
      </c>
      <c r="N164" s="7">
        <f t="shared" si="8"/>
        <v>675.09999999999991</v>
      </c>
      <c r="O164" s="7">
        <f t="shared" si="9"/>
        <v>10324.9</v>
      </c>
    </row>
    <row r="165" spans="1:15" ht="30" x14ac:dyDescent="0.25">
      <c r="A165" s="6">
        <v>157</v>
      </c>
      <c r="B165" s="6" t="s">
        <v>262</v>
      </c>
      <c r="C165" s="6" t="s">
        <v>258</v>
      </c>
      <c r="D165" s="6" t="s">
        <v>263</v>
      </c>
      <c r="E165" s="6" t="s">
        <v>36</v>
      </c>
      <c r="F165" s="6" t="s">
        <v>29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8"/>
        <v>616</v>
      </c>
      <c r="O165" s="7">
        <f t="shared" si="9"/>
        <v>9384</v>
      </c>
    </row>
    <row r="166" spans="1:15" ht="34.5" customHeight="1" x14ac:dyDescent="0.25">
      <c r="A166" s="6">
        <v>158</v>
      </c>
      <c r="B166" s="6" t="s">
        <v>264</v>
      </c>
      <c r="C166" s="6" t="s">
        <v>258</v>
      </c>
      <c r="D166" s="6" t="s">
        <v>263</v>
      </c>
      <c r="E166" s="6" t="s">
        <v>36</v>
      </c>
      <c r="F166" s="6" t="s">
        <v>29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7"/>
        <v>304</v>
      </c>
      <c r="M166" s="7">
        <v>25</v>
      </c>
      <c r="N166" s="7">
        <f t="shared" si="8"/>
        <v>616</v>
      </c>
      <c r="O166" s="7">
        <f t="shared" si="9"/>
        <v>9384</v>
      </c>
    </row>
    <row r="167" spans="1:15" ht="30" x14ac:dyDescent="0.25">
      <c r="A167" s="6">
        <v>159</v>
      </c>
      <c r="B167" s="6" t="s">
        <v>265</v>
      </c>
      <c r="C167" s="6" t="s">
        <v>258</v>
      </c>
      <c r="D167" s="6" t="s">
        <v>266</v>
      </c>
      <c r="E167" s="6" t="s">
        <v>36</v>
      </c>
      <c r="F167" s="6" t="s">
        <v>29</v>
      </c>
      <c r="G167" s="7">
        <v>11000</v>
      </c>
      <c r="H167" s="7">
        <v>0</v>
      </c>
      <c r="I167" s="7">
        <v>11000</v>
      </c>
      <c r="J167" s="7">
        <v>315.7</v>
      </c>
      <c r="K167" s="7">
        <v>0</v>
      </c>
      <c r="L167" s="7">
        <f t="shared" si="7"/>
        <v>334.4</v>
      </c>
      <c r="M167" s="7">
        <v>25</v>
      </c>
      <c r="N167" s="7">
        <f t="shared" si="8"/>
        <v>675.09999999999991</v>
      </c>
      <c r="O167" s="7">
        <f t="shared" si="9"/>
        <v>10324.9</v>
      </c>
    </row>
    <row r="168" spans="1:15" ht="30" x14ac:dyDescent="0.25">
      <c r="A168" s="6">
        <v>160</v>
      </c>
      <c r="B168" s="6" t="s">
        <v>267</v>
      </c>
      <c r="C168" s="6" t="s">
        <v>258</v>
      </c>
      <c r="D168" s="6" t="s">
        <v>181</v>
      </c>
      <c r="E168" s="6" t="s">
        <v>36</v>
      </c>
      <c r="F168" s="6" t="s">
        <v>37</v>
      </c>
      <c r="G168" s="7">
        <v>11000</v>
      </c>
      <c r="H168" s="7">
        <v>0</v>
      </c>
      <c r="I168" s="7">
        <v>11000</v>
      </c>
      <c r="J168" s="7">
        <v>315.7</v>
      </c>
      <c r="K168" s="7">
        <v>0</v>
      </c>
      <c r="L168" s="7">
        <f t="shared" si="7"/>
        <v>334.4</v>
      </c>
      <c r="M168" s="7">
        <v>25</v>
      </c>
      <c r="N168" s="7">
        <f t="shared" si="8"/>
        <v>675.09999999999991</v>
      </c>
      <c r="O168" s="7">
        <f t="shared" si="9"/>
        <v>10324.9</v>
      </c>
    </row>
    <row r="169" spans="1:15" ht="30" x14ac:dyDescent="0.25">
      <c r="A169" s="6">
        <v>161</v>
      </c>
      <c r="B169" s="6" t="s">
        <v>268</v>
      </c>
      <c r="C169" s="6" t="s">
        <v>258</v>
      </c>
      <c r="D169" s="6" t="s">
        <v>120</v>
      </c>
      <c r="E169" s="6" t="s">
        <v>36</v>
      </c>
      <c r="F169" s="6" t="s">
        <v>37</v>
      </c>
      <c r="G169" s="7">
        <v>10000</v>
      </c>
      <c r="H169" s="7">
        <v>0</v>
      </c>
      <c r="I169" s="7">
        <v>10000</v>
      </c>
      <c r="J169" s="7">
        <v>287</v>
      </c>
      <c r="K169" s="7">
        <v>0</v>
      </c>
      <c r="L169" s="7">
        <f t="shared" si="7"/>
        <v>304</v>
      </c>
      <c r="M169" s="7">
        <v>25</v>
      </c>
      <c r="N169" s="7">
        <f t="shared" si="8"/>
        <v>616</v>
      </c>
      <c r="O169" s="7">
        <f t="shared" si="9"/>
        <v>9384</v>
      </c>
    </row>
    <row r="170" spans="1:15" ht="25.5" customHeight="1" x14ac:dyDescent="0.25">
      <c r="A170" s="6">
        <v>162</v>
      </c>
      <c r="B170" s="6" t="s">
        <v>269</v>
      </c>
      <c r="C170" s="6" t="s">
        <v>270</v>
      </c>
      <c r="D170" s="6" t="s">
        <v>67</v>
      </c>
      <c r="E170" s="6" t="s">
        <v>28</v>
      </c>
      <c r="F170" s="6" t="s">
        <v>37</v>
      </c>
      <c r="G170" s="7">
        <v>21000</v>
      </c>
      <c r="H170" s="7">
        <v>0</v>
      </c>
      <c r="I170" s="7">
        <v>21000</v>
      </c>
      <c r="J170" s="7">
        <v>602.70000000000005</v>
      </c>
      <c r="K170" s="7">
        <v>0</v>
      </c>
      <c r="L170" s="7">
        <f t="shared" si="7"/>
        <v>638.4</v>
      </c>
      <c r="M170" s="7">
        <v>25</v>
      </c>
      <c r="N170" s="7">
        <f t="shared" si="8"/>
        <v>1266.0999999999999</v>
      </c>
      <c r="O170" s="7">
        <f t="shared" si="9"/>
        <v>19733.900000000001</v>
      </c>
    </row>
    <row r="171" spans="1:15" ht="24.75" customHeight="1" x14ac:dyDescent="0.25">
      <c r="A171" s="6">
        <v>163</v>
      </c>
      <c r="B171" s="6" t="s">
        <v>271</v>
      </c>
      <c r="C171" s="6" t="s">
        <v>272</v>
      </c>
      <c r="D171" s="6" t="s">
        <v>190</v>
      </c>
      <c r="E171" s="6" t="s">
        <v>55</v>
      </c>
      <c r="F171" s="6" t="s">
        <v>37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25</v>
      </c>
      <c r="N171" s="7">
        <f t="shared" si="8"/>
        <v>4834</v>
      </c>
      <c r="O171" s="7">
        <f t="shared" si="9"/>
        <v>45166</v>
      </c>
    </row>
    <row r="172" spans="1:15" ht="24.75" customHeight="1" x14ac:dyDescent="0.25">
      <c r="A172" s="6">
        <v>164</v>
      </c>
      <c r="B172" s="6" t="s">
        <v>273</v>
      </c>
      <c r="C172" s="6" t="s">
        <v>274</v>
      </c>
      <c r="D172" s="6" t="s">
        <v>190</v>
      </c>
      <c r="E172" s="6" t="s">
        <v>55</v>
      </c>
      <c r="F172" s="6" t="s">
        <v>37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1795</v>
      </c>
      <c r="N172" s="7">
        <f t="shared" si="8"/>
        <v>6604</v>
      </c>
      <c r="O172" s="7">
        <f t="shared" si="9"/>
        <v>43396</v>
      </c>
    </row>
    <row r="173" spans="1:15" ht="24.75" customHeight="1" x14ac:dyDescent="0.25">
      <c r="A173" s="6">
        <v>165</v>
      </c>
      <c r="B173" s="6" t="s">
        <v>275</v>
      </c>
      <c r="C173" s="6" t="s">
        <v>274</v>
      </c>
      <c r="D173" s="6" t="s">
        <v>155</v>
      </c>
      <c r="E173" s="6" t="s">
        <v>36</v>
      </c>
      <c r="F173" s="6" t="s">
        <v>37</v>
      </c>
      <c r="G173" s="7">
        <v>22050</v>
      </c>
      <c r="H173" s="7">
        <v>0</v>
      </c>
      <c r="I173" s="7">
        <v>22050</v>
      </c>
      <c r="J173" s="7">
        <v>632.84</v>
      </c>
      <c r="K173" s="7">
        <v>0</v>
      </c>
      <c r="L173" s="7">
        <f t="shared" si="7"/>
        <v>670.32</v>
      </c>
      <c r="M173" s="7">
        <v>2895.46</v>
      </c>
      <c r="N173" s="7">
        <f t="shared" si="8"/>
        <v>4198.62</v>
      </c>
      <c r="O173" s="7">
        <f t="shared" si="9"/>
        <v>17851.38</v>
      </c>
    </row>
    <row r="174" spans="1:15" ht="24.75" customHeight="1" x14ac:dyDescent="0.25">
      <c r="A174" s="6">
        <v>166</v>
      </c>
      <c r="B174" s="6" t="s">
        <v>276</v>
      </c>
      <c r="C174" s="6" t="s">
        <v>277</v>
      </c>
      <c r="D174" s="6" t="s">
        <v>190</v>
      </c>
      <c r="E174" s="6" t="s">
        <v>28</v>
      </c>
      <c r="F174" s="6" t="s">
        <v>29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f t="shared" si="7"/>
        <v>1520</v>
      </c>
      <c r="M174" s="7">
        <v>725</v>
      </c>
      <c r="N174" s="7">
        <f t="shared" si="8"/>
        <v>5534</v>
      </c>
      <c r="O174" s="7">
        <f t="shared" si="9"/>
        <v>44466</v>
      </c>
    </row>
    <row r="175" spans="1:15" ht="30" x14ac:dyDescent="0.25">
      <c r="A175" s="6">
        <v>167</v>
      </c>
      <c r="B175" s="6" t="s">
        <v>278</v>
      </c>
      <c r="C175" s="6" t="s">
        <v>279</v>
      </c>
      <c r="D175" s="6" t="s">
        <v>190</v>
      </c>
      <c r="E175" s="6" t="s">
        <v>28</v>
      </c>
      <c r="F175" s="6" t="s">
        <v>29</v>
      </c>
      <c r="G175" s="7">
        <v>50000</v>
      </c>
      <c r="H175" s="7">
        <v>0</v>
      </c>
      <c r="I175" s="7">
        <v>50000</v>
      </c>
      <c r="J175" s="7">
        <v>1435</v>
      </c>
      <c r="K175" s="7">
        <v>1854</v>
      </c>
      <c r="L175" s="7">
        <f t="shared" si="7"/>
        <v>1520</v>
      </c>
      <c r="M175" s="7">
        <v>25</v>
      </c>
      <c r="N175" s="7">
        <f t="shared" si="8"/>
        <v>4834</v>
      </c>
      <c r="O175" s="7">
        <f t="shared" si="9"/>
        <v>45166</v>
      </c>
    </row>
    <row r="176" spans="1:15" ht="24.75" customHeight="1" x14ac:dyDescent="0.25">
      <c r="A176" s="6">
        <v>168</v>
      </c>
      <c r="B176" s="6" t="s">
        <v>280</v>
      </c>
      <c r="C176" s="6" t="s">
        <v>281</v>
      </c>
      <c r="D176" s="6" t="s">
        <v>137</v>
      </c>
      <c r="E176" s="6" t="s">
        <v>36</v>
      </c>
      <c r="F176" s="6" t="s">
        <v>29</v>
      </c>
      <c r="G176" s="7">
        <v>16500</v>
      </c>
      <c r="H176" s="7">
        <v>0</v>
      </c>
      <c r="I176" s="7">
        <v>16500</v>
      </c>
      <c r="J176" s="7">
        <v>473.55</v>
      </c>
      <c r="K176" s="7">
        <v>0</v>
      </c>
      <c r="L176" s="7">
        <f t="shared" si="7"/>
        <v>501.6</v>
      </c>
      <c r="M176" s="7">
        <v>2360.46</v>
      </c>
      <c r="N176" s="7">
        <f t="shared" si="8"/>
        <v>3335.61</v>
      </c>
      <c r="O176" s="7">
        <f t="shared" si="9"/>
        <v>13164.39</v>
      </c>
    </row>
    <row r="177" spans="1:15" ht="15" x14ac:dyDescent="0.25">
      <c r="A177" s="6">
        <v>169</v>
      </c>
      <c r="B177" s="6" t="s">
        <v>282</v>
      </c>
      <c r="C177" s="6" t="s">
        <v>283</v>
      </c>
      <c r="D177" s="6" t="s">
        <v>190</v>
      </c>
      <c r="E177" s="6" t="s">
        <v>28</v>
      </c>
      <c r="F177" s="6" t="s">
        <v>37</v>
      </c>
      <c r="G177" s="7">
        <v>45000</v>
      </c>
      <c r="H177" s="7">
        <v>0</v>
      </c>
      <c r="I177" s="7">
        <v>45000</v>
      </c>
      <c r="J177" s="7">
        <v>1291.5</v>
      </c>
      <c r="K177" s="7">
        <v>1148.33</v>
      </c>
      <c r="L177" s="7">
        <f t="shared" si="7"/>
        <v>1368</v>
      </c>
      <c r="M177" s="7">
        <v>25</v>
      </c>
      <c r="N177" s="7">
        <f t="shared" si="8"/>
        <v>3832.83</v>
      </c>
      <c r="O177" s="7">
        <f t="shared" si="9"/>
        <v>41167.17</v>
      </c>
    </row>
    <row r="178" spans="1:15" ht="15" x14ac:dyDescent="0.25">
      <c r="A178" s="6">
        <v>170</v>
      </c>
      <c r="B178" s="6" t="s">
        <v>284</v>
      </c>
      <c r="C178" s="6" t="s">
        <v>283</v>
      </c>
      <c r="D178" s="6" t="s">
        <v>41</v>
      </c>
      <c r="E178" s="6" t="s">
        <v>28</v>
      </c>
      <c r="F178" s="6" t="s">
        <v>29</v>
      </c>
      <c r="G178" s="7">
        <v>21000</v>
      </c>
      <c r="H178" s="7">
        <v>0</v>
      </c>
      <c r="I178" s="7">
        <v>21000</v>
      </c>
      <c r="J178" s="7">
        <v>602.70000000000005</v>
      </c>
      <c r="K178" s="7">
        <v>0</v>
      </c>
      <c r="L178" s="7">
        <f t="shared" si="7"/>
        <v>638.4</v>
      </c>
      <c r="M178" s="7">
        <v>25</v>
      </c>
      <c r="N178" s="7">
        <f t="shared" si="8"/>
        <v>1266.0999999999999</v>
      </c>
      <c r="O178" s="7">
        <f t="shared" si="9"/>
        <v>19733.900000000001</v>
      </c>
    </row>
    <row r="179" spans="1:15" ht="15" x14ac:dyDescent="0.25">
      <c r="A179" s="6">
        <v>171</v>
      </c>
      <c r="B179" s="6" t="s">
        <v>285</v>
      </c>
      <c r="C179" s="6" t="s">
        <v>283</v>
      </c>
      <c r="D179" s="6" t="s">
        <v>67</v>
      </c>
      <c r="E179" s="6" t="s">
        <v>36</v>
      </c>
      <c r="F179" s="6" t="s">
        <v>37</v>
      </c>
      <c r="G179" s="7">
        <v>22050</v>
      </c>
      <c r="H179" s="7">
        <v>0</v>
      </c>
      <c r="I179" s="7">
        <v>22050</v>
      </c>
      <c r="J179" s="7">
        <v>632.84</v>
      </c>
      <c r="K179" s="7">
        <v>0</v>
      </c>
      <c r="L179" s="7">
        <f t="shared" si="7"/>
        <v>670.32</v>
      </c>
      <c r="M179" s="7">
        <v>1840.46</v>
      </c>
      <c r="N179" s="7">
        <f t="shared" si="8"/>
        <v>3143.62</v>
      </c>
      <c r="O179" s="7">
        <f t="shared" si="9"/>
        <v>18906.38</v>
      </c>
    </row>
    <row r="180" spans="1:15" ht="15" x14ac:dyDescent="0.25">
      <c r="A180" s="6">
        <v>172</v>
      </c>
      <c r="B180" t="s">
        <v>286</v>
      </c>
      <c r="C180" s="6" t="s">
        <v>283</v>
      </c>
      <c r="D180" t="s">
        <v>47</v>
      </c>
      <c r="E180" s="6" t="s">
        <v>36</v>
      </c>
      <c r="F180" s="6" t="s">
        <v>29</v>
      </c>
      <c r="G180" s="7">
        <v>11000</v>
      </c>
      <c r="H180" s="7">
        <v>0</v>
      </c>
      <c r="I180" s="7">
        <v>11000</v>
      </c>
      <c r="J180" s="7">
        <v>315.7</v>
      </c>
      <c r="K180" s="7">
        <v>0</v>
      </c>
      <c r="L180" s="7">
        <v>334.4</v>
      </c>
      <c r="M180" s="7">
        <v>25</v>
      </c>
      <c r="N180" s="7">
        <f t="shared" si="8"/>
        <v>675.09999999999991</v>
      </c>
      <c r="O180" s="7">
        <f t="shared" si="9"/>
        <v>10324.9</v>
      </c>
    </row>
    <row r="181" spans="1:15" ht="15" x14ac:dyDescent="0.25">
      <c r="A181" s="6">
        <v>173</v>
      </c>
      <c r="B181" s="6" t="s">
        <v>287</v>
      </c>
      <c r="C181" s="6" t="s">
        <v>288</v>
      </c>
      <c r="D181" s="6" t="s">
        <v>190</v>
      </c>
      <c r="E181" s="6" t="s">
        <v>28</v>
      </c>
      <c r="F181" s="6" t="s">
        <v>29</v>
      </c>
      <c r="G181" s="7">
        <v>50000</v>
      </c>
      <c r="H181" s="7">
        <v>0</v>
      </c>
      <c r="I181" s="7">
        <v>50000</v>
      </c>
      <c r="J181" s="7">
        <v>1435</v>
      </c>
      <c r="K181" s="7">
        <v>1596.68</v>
      </c>
      <c r="L181" s="7">
        <f t="shared" si="7"/>
        <v>1520</v>
      </c>
      <c r="M181" s="7">
        <v>12340.46</v>
      </c>
      <c r="N181" s="7">
        <f t="shared" si="8"/>
        <v>16892.14</v>
      </c>
      <c r="O181" s="7">
        <f t="shared" si="9"/>
        <v>33107.86</v>
      </c>
    </row>
    <row r="182" spans="1:15" ht="15" x14ac:dyDescent="0.25">
      <c r="A182" s="6">
        <v>174</v>
      </c>
      <c r="B182" s="6" t="s">
        <v>289</v>
      </c>
      <c r="C182" s="6" t="s">
        <v>288</v>
      </c>
      <c r="D182" s="6" t="s">
        <v>77</v>
      </c>
      <c r="E182" s="6" t="s">
        <v>55</v>
      </c>
      <c r="F182" s="6" t="s">
        <v>29</v>
      </c>
      <c r="G182" s="7">
        <v>75000</v>
      </c>
      <c r="H182" s="7">
        <v>0</v>
      </c>
      <c r="I182" s="7">
        <v>75000</v>
      </c>
      <c r="J182" s="7">
        <v>2152.5</v>
      </c>
      <c r="K182" s="7">
        <v>5966.28</v>
      </c>
      <c r="L182" s="7">
        <f t="shared" si="7"/>
        <v>2280</v>
      </c>
      <c r="M182" s="7">
        <v>2240.46</v>
      </c>
      <c r="N182" s="7">
        <f t="shared" si="8"/>
        <v>12639.239999999998</v>
      </c>
      <c r="O182" s="7">
        <f t="shared" si="9"/>
        <v>62360.76</v>
      </c>
    </row>
    <row r="183" spans="1:15" ht="15" x14ac:dyDescent="0.25">
      <c r="A183" s="6">
        <v>175</v>
      </c>
      <c r="B183" s="6" t="s">
        <v>290</v>
      </c>
      <c r="C183" s="6" t="s">
        <v>288</v>
      </c>
      <c r="D183" s="6" t="s">
        <v>190</v>
      </c>
      <c r="E183" s="6" t="s">
        <v>28</v>
      </c>
      <c r="F183" s="6" t="s">
        <v>37</v>
      </c>
      <c r="G183" s="7">
        <v>50000</v>
      </c>
      <c r="H183" s="7">
        <v>0</v>
      </c>
      <c r="I183" s="7">
        <v>50000</v>
      </c>
      <c r="J183" s="7">
        <v>1435</v>
      </c>
      <c r="K183" s="7">
        <v>1596.68</v>
      </c>
      <c r="L183" s="7">
        <f t="shared" si="7"/>
        <v>1520</v>
      </c>
      <c r="M183" s="7">
        <v>20865.38</v>
      </c>
      <c r="N183" s="7">
        <f t="shared" si="8"/>
        <v>25417.06</v>
      </c>
      <c r="O183" s="7">
        <f t="shared" si="9"/>
        <v>24582.94</v>
      </c>
    </row>
    <row r="184" spans="1:15" ht="15" x14ac:dyDescent="0.25">
      <c r="A184" s="6">
        <v>176</v>
      </c>
      <c r="B184" s="6" t="s">
        <v>291</v>
      </c>
      <c r="C184" s="6" t="s">
        <v>288</v>
      </c>
      <c r="D184" s="6" t="s">
        <v>190</v>
      </c>
      <c r="E184" s="6" t="s">
        <v>55</v>
      </c>
      <c r="F184" s="6" t="s">
        <v>37</v>
      </c>
      <c r="G184" s="7">
        <v>50000</v>
      </c>
      <c r="H184" s="7">
        <v>0</v>
      </c>
      <c r="I184" s="7">
        <v>50000</v>
      </c>
      <c r="J184" s="7">
        <v>1435</v>
      </c>
      <c r="K184" s="7">
        <v>1854</v>
      </c>
      <c r="L184" s="7">
        <f t="shared" si="7"/>
        <v>1520</v>
      </c>
      <c r="M184" s="7">
        <v>34475.93</v>
      </c>
      <c r="N184" s="7">
        <f t="shared" si="8"/>
        <v>39284.93</v>
      </c>
      <c r="O184" s="7">
        <f t="shared" si="9"/>
        <v>10715.07</v>
      </c>
    </row>
    <row r="185" spans="1:15" ht="15" x14ac:dyDescent="0.25">
      <c r="A185" s="6">
        <v>177</v>
      </c>
      <c r="B185" s="6" t="s">
        <v>292</v>
      </c>
      <c r="C185" s="6" t="s">
        <v>288</v>
      </c>
      <c r="D185" s="6" t="s">
        <v>67</v>
      </c>
      <c r="E185" s="6" t="s">
        <v>28</v>
      </c>
      <c r="F185" s="6" t="s">
        <v>37</v>
      </c>
      <c r="G185" s="7">
        <v>30000</v>
      </c>
      <c r="H185" s="7">
        <v>0</v>
      </c>
      <c r="I185" s="7">
        <v>30000</v>
      </c>
      <c r="J185" s="7">
        <f>+G185*2.87%</f>
        <v>861</v>
      </c>
      <c r="K185" s="7">
        <v>0</v>
      </c>
      <c r="L185" s="7">
        <f t="shared" si="7"/>
        <v>912</v>
      </c>
      <c r="M185" s="7">
        <v>1740.46</v>
      </c>
      <c r="N185" s="7">
        <f t="shared" si="8"/>
        <v>3513.46</v>
      </c>
      <c r="O185" s="7">
        <f t="shared" si="9"/>
        <v>26486.54</v>
      </c>
    </row>
    <row r="186" spans="1:15" ht="15" x14ac:dyDescent="0.25">
      <c r="A186" s="6">
        <v>178</v>
      </c>
      <c r="B186" s="6" t="s">
        <v>293</v>
      </c>
      <c r="C186" s="6" t="s">
        <v>288</v>
      </c>
      <c r="D186" s="6" t="s">
        <v>35</v>
      </c>
      <c r="E186" s="6" t="s">
        <v>55</v>
      </c>
      <c r="F186" s="6" t="s">
        <v>37</v>
      </c>
      <c r="G186" s="7">
        <v>22050</v>
      </c>
      <c r="H186" s="7">
        <v>0</v>
      </c>
      <c r="I186" s="7">
        <v>22050</v>
      </c>
      <c r="J186" s="7">
        <v>632.84</v>
      </c>
      <c r="K186" s="7">
        <v>0</v>
      </c>
      <c r="L186" s="7">
        <f t="shared" si="7"/>
        <v>670.32</v>
      </c>
      <c r="M186" s="7">
        <v>10592.84</v>
      </c>
      <c r="N186" s="7">
        <f t="shared" si="8"/>
        <v>11896</v>
      </c>
      <c r="O186" s="7">
        <f t="shared" si="9"/>
        <v>10154</v>
      </c>
    </row>
    <row r="187" spans="1:15" ht="15" x14ac:dyDescent="0.25">
      <c r="A187" s="6">
        <v>179</v>
      </c>
      <c r="B187" s="6" t="s">
        <v>294</v>
      </c>
      <c r="C187" s="6" t="s">
        <v>288</v>
      </c>
      <c r="D187" s="6" t="s">
        <v>35</v>
      </c>
      <c r="E187" s="6" t="s">
        <v>55</v>
      </c>
      <c r="F187" s="6" t="s">
        <v>37</v>
      </c>
      <c r="G187" s="7">
        <v>30000</v>
      </c>
      <c r="H187" s="7">
        <v>0</v>
      </c>
      <c r="I187" s="7">
        <v>30000</v>
      </c>
      <c r="J187" s="7">
        <f>+G187*2.87%</f>
        <v>861</v>
      </c>
      <c r="K187" s="7">
        <v>0</v>
      </c>
      <c r="L187" s="7">
        <f t="shared" si="7"/>
        <v>912</v>
      </c>
      <c r="M187" s="7">
        <v>1740.46</v>
      </c>
      <c r="N187" s="7">
        <f t="shared" si="8"/>
        <v>3513.46</v>
      </c>
      <c r="O187" s="7">
        <f t="shared" si="9"/>
        <v>26486.54</v>
      </c>
    </row>
    <row r="188" spans="1:15" ht="30" customHeight="1" x14ac:dyDescent="0.25">
      <c r="A188" s="6">
        <v>180</v>
      </c>
      <c r="B188" s="6" t="s">
        <v>295</v>
      </c>
      <c r="C188" t="s">
        <v>288</v>
      </c>
      <c r="D188" t="s">
        <v>47</v>
      </c>
      <c r="E188" s="6" t="s">
        <v>36</v>
      </c>
      <c r="F188" s="6" t="s">
        <v>29</v>
      </c>
      <c r="G188" s="7">
        <v>11000</v>
      </c>
      <c r="H188" s="7">
        <v>0</v>
      </c>
      <c r="I188" s="7">
        <v>11000</v>
      </c>
      <c r="J188" s="7">
        <v>315.7</v>
      </c>
      <c r="K188" s="7">
        <v>0</v>
      </c>
      <c r="L188" s="7">
        <f t="shared" si="7"/>
        <v>334.4</v>
      </c>
      <c r="M188" s="7">
        <v>25</v>
      </c>
      <c r="N188" s="7">
        <f t="shared" si="8"/>
        <v>675.09999999999991</v>
      </c>
      <c r="O188" s="7">
        <f t="shared" si="9"/>
        <v>10324.9</v>
      </c>
    </row>
    <row r="189" spans="1:15" ht="30" customHeight="1" x14ac:dyDescent="0.25">
      <c r="A189" s="6">
        <v>181</v>
      </c>
      <c r="B189" s="6" t="s">
        <v>296</v>
      </c>
      <c r="C189" s="6" t="s">
        <v>288</v>
      </c>
      <c r="D189" s="6" t="s">
        <v>297</v>
      </c>
      <c r="E189" s="6" t="s">
        <v>28</v>
      </c>
      <c r="F189" s="6" t="s">
        <v>37</v>
      </c>
      <c r="G189" s="7">
        <v>40000</v>
      </c>
      <c r="H189" s="7">
        <v>0</v>
      </c>
      <c r="I189" s="7">
        <v>40000</v>
      </c>
      <c r="J189" s="7">
        <f>+I189*2.87%</f>
        <v>1148</v>
      </c>
      <c r="K189" s="7">
        <v>442.65</v>
      </c>
      <c r="L189" s="7">
        <f t="shared" si="7"/>
        <v>1216</v>
      </c>
      <c r="M189" s="7">
        <v>325</v>
      </c>
      <c r="N189" s="7">
        <f t="shared" si="8"/>
        <v>3131.65</v>
      </c>
      <c r="O189" s="7">
        <f t="shared" si="9"/>
        <v>36868.35</v>
      </c>
    </row>
    <row r="190" spans="1:15" ht="30" customHeight="1" x14ac:dyDescent="0.25">
      <c r="A190" s="6">
        <v>182</v>
      </c>
      <c r="B190" s="6" t="s">
        <v>298</v>
      </c>
      <c r="C190" s="6" t="s">
        <v>288</v>
      </c>
      <c r="D190" s="6" t="s">
        <v>299</v>
      </c>
      <c r="E190" s="6" t="s">
        <v>36</v>
      </c>
      <c r="F190" s="6" t="s">
        <v>37</v>
      </c>
      <c r="G190" s="7">
        <v>21000</v>
      </c>
      <c r="H190" s="7">
        <v>0</v>
      </c>
      <c r="I190" s="7">
        <v>21000</v>
      </c>
      <c r="J190" s="7">
        <f>+I190*2.87%</f>
        <v>602.70000000000005</v>
      </c>
      <c r="K190" s="7">
        <v>0</v>
      </c>
      <c r="L190" s="7">
        <f t="shared" si="7"/>
        <v>638.4</v>
      </c>
      <c r="M190" s="7">
        <v>25</v>
      </c>
      <c r="N190" s="7">
        <f t="shared" si="8"/>
        <v>1266.0999999999999</v>
      </c>
      <c r="O190" s="7">
        <f t="shared" si="9"/>
        <v>19733.900000000001</v>
      </c>
    </row>
    <row r="191" spans="1:15" ht="30" customHeight="1" x14ac:dyDescent="0.25">
      <c r="A191" s="6">
        <v>183</v>
      </c>
      <c r="B191" t="s">
        <v>1433</v>
      </c>
      <c r="C191" s="6" t="s">
        <v>288</v>
      </c>
      <c r="D191" t="s">
        <v>35</v>
      </c>
      <c r="E191" s="6" t="s">
        <v>28</v>
      </c>
      <c r="F191" s="6" t="s">
        <v>37</v>
      </c>
      <c r="G191" s="7">
        <v>28000</v>
      </c>
      <c r="H191" s="7">
        <v>0</v>
      </c>
      <c r="I191" s="7">
        <v>28000</v>
      </c>
      <c r="J191" s="7">
        <v>803.6</v>
      </c>
      <c r="K191" s="7">
        <v>0</v>
      </c>
      <c r="L191" s="7">
        <v>851.2</v>
      </c>
      <c r="M191" s="7">
        <v>25</v>
      </c>
      <c r="N191" s="7">
        <v>1679.8</v>
      </c>
      <c r="O191" s="7">
        <v>26320.2</v>
      </c>
    </row>
    <row r="192" spans="1:15" ht="30" customHeight="1" x14ac:dyDescent="0.25">
      <c r="A192" s="6">
        <v>184</v>
      </c>
      <c r="B192" t="s">
        <v>1437</v>
      </c>
      <c r="C192" s="6" t="s">
        <v>288</v>
      </c>
      <c r="D192" t="s">
        <v>41</v>
      </c>
      <c r="E192" s="6" t="s">
        <v>28</v>
      </c>
      <c r="F192" s="6" t="s">
        <v>29</v>
      </c>
      <c r="G192" s="7">
        <v>35000</v>
      </c>
      <c r="H192" s="7">
        <v>0</v>
      </c>
      <c r="I192" s="7">
        <v>35000</v>
      </c>
      <c r="J192" s="7">
        <v>1004.5</v>
      </c>
      <c r="K192" s="7">
        <v>0</v>
      </c>
      <c r="L192" s="7">
        <v>1064</v>
      </c>
      <c r="M192" s="7">
        <v>25</v>
      </c>
      <c r="N192" s="7">
        <v>2093.5</v>
      </c>
      <c r="O192" s="7">
        <v>32906.5</v>
      </c>
    </row>
    <row r="193" spans="1:15" ht="30" customHeight="1" x14ac:dyDescent="0.25">
      <c r="A193" s="6">
        <v>185</v>
      </c>
      <c r="B193" t="s">
        <v>1438</v>
      </c>
      <c r="C193" s="6" t="s">
        <v>288</v>
      </c>
      <c r="D193" t="s">
        <v>41</v>
      </c>
      <c r="E193" s="6" t="s">
        <v>28</v>
      </c>
      <c r="F193" s="6" t="s">
        <v>37</v>
      </c>
      <c r="G193" s="7">
        <v>35000</v>
      </c>
      <c r="H193" s="7">
        <v>0</v>
      </c>
      <c r="I193" s="7">
        <v>35000</v>
      </c>
      <c r="J193" s="7">
        <v>1004.5</v>
      </c>
      <c r="K193" s="7">
        <v>0</v>
      </c>
      <c r="L193" s="7">
        <v>1064</v>
      </c>
      <c r="M193" s="7">
        <v>25</v>
      </c>
      <c r="N193" s="7">
        <v>2093.5</v>
      </c>
      <c r="O193" s="7">
        <v>32906.5</v>
      </c>
    </row>
    <row r="194" spans="1:15" ht="30" customHeight="1" x14ac:dyDescent="0.25">
      <c r="A194" s="6">
        <v>186</v>
      </c>
      <c r="B194" t="s">
        <v>1439</v>
      </c>
      <c r="C194" s="6" t="s">
        <v>288</v>
      </c>
      <c r="D194" t="s">
        <v>41</v>
      </c>
      <c r="E194" s="6" t="s">
        <v>28</v>
      </c>
      <c r="F194" s="6" t="s">
        <v>37</v>
      </c>
      <c r="G194" s="7">
        <v>35000</v>
      </c>
      <c r="H194" s="7">
        <v>0</v>
      </c>
      <c r="I194" s="7">
        <v>35000</v>
      </c>
      <c r="J194" s="7">
        <v>1004.5</v>
      </c>
      <c r="K194" s="7">
        <v>0</v>
      </c>
      <c r="L194" s="7">
        <v>1064</v>
      </c>
      <c r="M194" s="7">
        <v>25</v>
      </c>
      <c r="N194" s="7">
        <v>2093.5</v>
      </c>
      <c r="O194" s="7">
        <v>32906.5</v>
      </c>
    </row>
    <row r="195" spans="1:15" ht="24.75" customHeight="1" x14ac:dyDescent="0.25">
      <c r="A195" s="6">
        <v>187</v>
      </c>
      <c r="B195" s="6" t="s">
        <v>300</v>
      </c>
      <c r="C195" s="6" t="s">
        <v>301</v>
      </c>
      <c r="D195" s="6" t="s">
        <v>302</v>
      </c>
      <c r="E195" s="6" t="s">
        <v>55</v>
      </c>
      <c r="F195" s="6" t="s">
        <v>29</v>
      </c>
      <c r="G195" s="7">
        <v>180000</v>
      </c>
      <c r="H195" s="7">
        <v>0</v>
      </c>
      <c r="I195" s="7">
        <v>180000</v>
      </c>
      <c r="J195" s="7">
        <f>+I195*2.87%</f>
        <v>5166</v>
      </c>
      <c r="K195" s="7">
        <v>30923.37</v>
      </c>
      <c r="L195" s="7">
        <f t="shared" si="7"/>
        <v>5472</v>
      </c>
      <c r="M195" s="7">
        <v>25</v>
      </c>
      <c r="N195" s="7">
        <f t="shared" si="8"/>
        <v>41586.369999999995</v>
      </c>
      <c r="O195" s="7">
        <f t="shared" si="9"/>
        <v>138413.63</v>
      </c>
    </row>
    <row r="196" spans="1:15" ht="24.75" customHeight="1" x14ac:dyDescent="0.25">
      <c r="A196" s="6">
        <v>188</v>
      </c>
      <c r="B196" s="6" t="s">
        <v>303</v>
      </c>
      <c r="C196" s="6" t="s">
        <v>301</v>
      </c>
      <c r="D196" s="6" t="s">
        <v>190</v>
      </c>
      <c r="E196" s="6" t="s">
        <v>28</v>
      </c>
      <c r="F196" s="6" t="s">
        <v>29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425</v>
      </c>
      <c r="N196" s="7">
        <f t="shared" si="8"/>
        <v>5234</v>
      </c>
      <c r="O196" s="7">
        <f t="shared" si="9"/>
        <v>44766</v>
      </c>
    </row>
    <row r="197" spans="1:15" s="8" customFormat="1" ht="24.75" customHeight="1" x14ac:dyDescent="0.25">
      <c r="A197" s="6">
        <v>189</v>
      </c>
      <c r="B197" s="6" t="s">
        <v>304</v>
      </c>
      <c r="C197" s="6" t="s">
        <v>301</v>
      </c>
      <c r="D197" s="6" t="s">
        <v>305</v>
      </c>
      <c r="E197" s="6" t="s">
        <v>55</v>
      </c>
      <c r="F197" s="6" t="s">
        <v>29</v>
      </c>
      <c r="G197" s="7">
        <v>60000</v>
      </c>
      <c r="H197" s="7">
        <v>0</v>
      </c>
      <c r="I197" s="7">
        <v>60000</v>
      </c>
      <c r="J197" s="7">
        <v>1722</v>
      </c>
      <c r="K197" s="7">
        <v>3486.68</v>
      </c>
      <c r="L197" s="7">
        <f t="shared" si="7"/>
        <v>1824</v>
      </c>
      <c r="M197" s="7">
        <v>625</v>
      </c>
      <c r="N197" s="7">
        <f t="shared" si="8"/>
        <v>7657.68</v>
      </c>
      <c r="O197" s="7">
        <f t="shared" si="9"/>
        <v>52342.32</v>
      </c>
    </row>
    <row r="198" spans="1:15" ht="39.75" customHeight="1" x14ac:dyDescent="0.25">
      <c r="A198" s="6">
        <v>190</v>
      </c>
      <c r="B198" s="6" t="s">
        <v>306</v>
      </c>
      <c r="C198" s="6" t="s">
        <v>301</v>
      </c>
      <c r="D198" s="6" t="s">
        <v>307</v>
      </c>
      <c r="E198" s="6" t="s">
        <v>55</v>
      </c>
      <c r="F198" s="6" t="s">
        <v>29</v>
      </c>
      <c r="G198" s="7">
        <v>75000</v>
      </c>
      <c r="H198" s="7">
        <v>0</v>
      </c>
      <c r="I198" s="7">
        <v>75000</v>
      </c>
      <c r="J198" s="7">
        <v>2152.5</v>
      </c>
      <c r="K198" s="7">
        <v>6309.38</v>
      </c>
      <c r="L198" s="7">
        <f t="shared" si="7"/>
        <v>2280</v>
      </c>
      <c r="M198" s="7">
        <v>875</v>
      </c>
      <c r="N198" s="7">
        <f t="shared" si="8"/>
        <v>11616.880000000001</v>
      </c>
      <c r="O198" s="7">
        <f t="shared" si="9"/>
        <v>63383.119999999995</v>
      </c>
    </row>
    <row r="199" spans="1:15" ht="15" x14ac:dyDescent="0.25">
      <c r="A199" s="6">
        <v>191</v>
      </c>
      <c r="B199" s="6" t="s">
        <v>308</v>
      </c>
      <c r="C199" s="6" t="s">
        <v>301</v>
      </c>
      <c r="D199" s="6" t="s">
        <v>233</v>
      </c>
      <c r="E199" s="6" t="s">
        <v>28</v>
      </c>
      <c r="F199" s="6" t="s">
        <v>37</v>
      </c>
      <c r="G199" s="7">
        <v>50000</v>
      </c>
      <c r="H199" s="7">
        <v>0</v>
      </c>
      <c r="I199" s="7">
        <v>50000</v>
      </c>
      <c r="J199" s="7">
        <v>1435</v>
      </c>
      <c r="K199" s="7">
        <v>1854</v>
      </c>
      <c r="L199" s="7">
        <f t="shared" si="7"/>
        <v>1520</v>
      </c>
      <c r="M199" s="7">
        <v>45010.41</v>
      </c>
      <c r="N199" s="7">
        <f t="shared" si="8"/>
        <v>49819.41</v>
      </c>
      <c r="O199" s="7">
        <f t="shared" si="9"/>
        <v>180.58999999999651</v>
      </c>
    </row>
    <row r="200" spans="1:15" s="8" customFormat="1" ht="15" x14ac:dyDescent="0.25">
      <c r="A200" s="6">
        <v>192</v>
      </c>
      <c r="B200" s="6" t="s">
        <v>309</v>
      </c>
      <c r="C200" s="6" t="s">
        <v>301</v>
      </c>
      <c r="D200" s="6" t="s">
        <v>305</v>
      </c>
      <c r="E200" s="6" t="s">
        <v>55</v>
      </c>
      <c r="F200" s="6" t="s">
        <v>29</v>
      </c>
      <c r="G200" s="7">
        <v>60000</v>
      </c>
      <c r="H200" s="7">
        <v>0</v>
      </c>
      <c r="I200" s="7">
        <v>60000</v>
      </c>
      <c r="J200" s="7">
        <v>1722</v>
      </c>
      <c r="K200" s="7">
        <v>3486.68</v>
      </c>
      <c r="L200" s="7">
        <f t="shared" si="7"/>
        <v>1824</v>
      </c>
      <c r="M200" s="7">
        <v>1822</v>
      </c>
      <c r="N200" s="7">
        <f t="shared" si="8"/>
        <v>8854.68</v>
      </c>
      <c r="O200" s="7">
        <f t="shared" si="9"/>
        <v>51145.32</v>
      </c>
    </row>
    <row r="201" spans="1:15" ht="15" x14ac:dyDescent="0.25">
      <c r="A201" s="6">
        <v>193</v>
      </c>
      <c r="B201" s="6" t="s">
        <v>310</v>
      </c>
      <c r="C201" s="6" t="s">
        <v>301</v>
      </c>
      <c r="D201" s="6" t="s">
        <v>190</v>
      </c>
      <c r="E201" s="6" t="s">
        <v>55</v>
      </c>
      <c r="F201" s="6" t="s">
        <v>37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925</v>
      </c>
      <c r="N201" s="7">
        <f t="shared" si="8"/>
        <v>5734</v>
      </c>
      <c r="O201" s="7">
        <f t="shared" si="9"/>
        <v>44266</v>
      </c>
    </row>
    <row r="202" spans="1:15" ht="15" x14ac:dyDescent="0.25">
      <c r="A202" s="6">
        <v>194</v>
      </c>
      <c r="B202" s="6" t="s">
        <v>311</v>
      </c>
      <c r="C202" s="6" t="s">
        <v>301</v>
      </c>
      <c r="D202" s="6" t="s">
        <v>312</v>
      </c>
      <c r="E202" s="6" t="s">
        <v>55</v>
      </c>
      <c r="F202" s="6" t="s">
        <v>29</v>
      </c>
      <c r="G202" s="7">
        <v>50000</v>
      </c>
      <c r="H202" s="7">
        <v>0</v>
      </c>
      <c r="I202" s="7">
        <v>50000</v>
      </c>
      <c r="J202" s="7">
        <v>1435</v>
      </c>
      <c r="K202" s="7">
        <v>1596.68</v>
      </c>
      <c r="L202" s="7">
        <f t="shared" si="7"/>
        <v>1520</v>
      </c>
      <c r="M202" s="7">
        <v>2440.46</v>
      </c>
      <c r="N202" s="7">
        <f t="shared" si="8"/>
        <v>6992.14</v>
      </c>
      <c r="O202" s="7">
        <f t="shared" si="9"/>
        <v>43007.86</v>
      </c>
    </row>
    <row r="203" spans="1:15" ht="31.5" customHeight="1" x14ac:dyDescent="0.25">
      <c r="A203" s="6">
        <v>195</v>
      </c>
      <c r="B203" t="s">
        <v>313</v>
      </c>
      <c r="C203" s="6" t="s">
        <v>301</v>
      </c>
      <c r="D203" t="s">
        <v>47</v>
      </c>
      <c r="E203" s="6" t="s">
        <v>36</v>
      </c>
      <c r="F203" s="6" t="s">
        <v>29</v>
      </c>
      <c r="G203" s="7">
        <v>11000</v>
      </c>
      <c r="H203" s="7">
        <v>0</v>
      </c>
      <c r="I203" s="7">
        <v>11000</v>
      </c>
      <c r="J203" s="7">
        <v>315.7</v>
      </c>
      <c r="K203" s="7">
        <v>0</v>
      </c>
      <c r="L203" s="7">
        <f t="shared" si="7"/>
        <v>334.4</v>
      </c>
      <c r="M203" s="7">
        <v>25</v>
      </c>
      <c r="N203" s="7">
        <f t="shared" si="8"/>
        <v>675.09999999999991</v>
      </c>
      <c r="O203" s="7">
        <f t="shared" si="9"/>
        <v>10324.9</v>
      </c>
    </row>
    <row r="204" spans="1:15" ht="15" x14ac:dyDescent="0.25">
      <c r="A204" s="6">
        <v>196</v>
      </c>
      <c r="B204" s="6" t="s">
        <v>314</v>
      </c>
      <c r="C204" s="6" t="s">
        <v>315</v>
      </c>
      <c r="D204" s="6" t="s">
        <v>190</v>
      </c>
      <c r="E204" s="6" t="s">
        <v>28</v>
      </c>
      <c r="F204" s="6" t="s">
        <v>29</v>
      </c>
      <c r="G204" s="7">
        <v>50000</v>
      </c>
      <c r="H204" s="7">
        <v>0</v>
      </c>
      <c r="I204" s="7">
        <v>50000</v>
      </c>
      <c r="J204" s="7">
        <v>1435</v>
      </c>
      <c r="K204" s="7">
        <v>1854</v>
      </c>
      <c r="L204" s="7">
        <f t="shared" si="7"/>
        <v>1520</v>
      </c>
      <c r="M204" s="7">
        <v>25</v>
      </c>
      <c r="N204" s="7">
        <f t="shared" si="8"/>
        <v>4834</v>
      </c>
      <c r="O204" s="7">
        <f t="shared" si="9"/>
        <v>45166</v>
      </c>
    </row>
    <row r="205" spans="1:15" s="8" customFormat="1" ht="24.75" customHeight="1" x14ac:dyDescent="0.25">
      <c r="A205" s="6">
        <v>197</v>
      </c>
      <c r="B205" s="9" t="s">
        <v>316</v>
      </c>
      <c r="C205" s="9" t="s">
        <v>315</v>
      </c>
      <c r="D205" s="9" t="s">
        <v>70</v>
      </c>
      <c r="E205" s="9" t="s">
        <v>55</v>
      </c>
      <c r="F205" s="9" t="s">
        <v>37</v>
      </c>
      <c r="G205" s="7">
        <v>60000</v>
      </c>
      <c r="H205" s="7">
        <v>0</v>
      </c>
      <c r="I205" s="7">
        <v>60000</v>
      </c>
      <c r="J205" s="7">
        <v>1722</v>
      </c>
      <c r="K205" s="7">
        <v>3486.68</v>
      </c>
      <c r="L205" s="7">
        <f t="shared" si="7"/>
        <v>1824</v>
      </c>
      <c r="M205" s="7">
        <v>425</v>
      </c>
      <c r="N205" s="7">
        <f t="shared" si="8"/>
        <v>7457.68</v>
      </c>
      <c r="O205" s="7">
        <f t="shared" si="9"/>
        <v>52542.32</v>
      </c>
    </row>
    <row r="206" spans="1:15" ht="15" x14ac:dyDescent="0.25">
      <c r="A206" s="6">
        <v>198</v>
      </c>
      <c r="B206" s="6" t="s">
        <v>317</v>
      </c>
      <c r="C206" s="6" t="s">
        <v>315</v>
      </c>
      <c r="D206" s="6" t="s">
        <v>190</v>
      </c>
      <c r="E206" s="6" t="s">
        <v>28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875</v>
      </c>
      <c r="N206" s="7">
        <f t="shared" si="8"/>
        <v>5684</v>
      </c>
      <c r="O206" s="7">
        <f t="shared" si="9"/>
        <v>44316</v>
      </c>
    </row>
    <row r="207" spans="1:15" ht="15" x14ac:dyDescent="0.25">
      <c r="A207" s="6">
        <v>199</v>
      </c>
      <c r="B207" s="6" t="s">
        <v>318</v>
      </c>
      <c r="C207" s="6" t="s">
        <v>315</v>
      </c>
      <c r="D207" s="6" t="s">
        <v>233</v>
      </c>
      <c r="E207" s="6" t="s">
        <v>55</v>
      </c>
      <c r="F207" s="6" t="s">
        <v>29</v>
      </c>
      <c r="G207" s="7">
        <v>50000</v>
      </c>
      <c r="H207" s="7">
        <v>0</v>
      </c>
      <c r="I207" s="7">
        <v>50000</v>
      </c>
      <c r="J207" s="7">
        <f>+I207*2.87%</f>
        <v>1435</v>
      </c>
      <c r="K207" s="7">
        <v>1854</v>
      </c>
      <c r="L207" s="7">
        <f t="shared" si="7"/>
        <v>1520</v>
      </c>
      <c r="M207" s="7">
        <v>11525</v>
      </c>
      <c r="N207" s="7">
        <f t="shared" si="8"/>
        <v>16334</v>
      </c>
      <c r="O207" s="7">
        <f t="shared" si="9"/>
        <v>33666</v>
      </c>
    </row>
    <row r="208" spans="1:15" ht="24.75" customHeight="1" x14ac:dyDescent="0.25">
      <c r="A208" s="6">
        <v>200</v>
      </c>
      <c r="B208" s="6" t="s">
        <v>319</v>
      </c>
      <c r="C208" s="6" t="s">
        <v>315</v>
      </c>
      <c r="D208" s="6" t="s">
        <v>320</v>
      </c>
      <c r="E208" s="6" t="s">
        <v>28</v>
      </c>
      <c r="F208" s="6" t="s">
        <v>29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7"/>
        <v>670.32</v>
      </c>
      <c r="M208" s="7">
        <v>449</v>
      </c>
      <c r="N208" s="7">
        <f t="shared" si="8"/>
        <v>1752.1550000000002</v>
      </c>
      <c r="O208" s="7">
        <f t="shared" si="9"/>
        <v>20297.845000000001</v>
      </c>
    </row>
    <row r="209" spans="1:15" ht="15" x14ac:dyDescent="0.25">
      <c r="A209" s="6">
        <v>201</v>
      </c>
      <c r="B209" s="6" t="s">
        <v>321</v>
      </c>
      <c r="C209" s="6" t="s">
        <v>315</v>
      </c>
      <c r="D209" s="6" t="s">
        <v>233</v>
      </c>
      <c r="E209" s="6" t="s">
        <v>55</v>
      </c>
      <c r="F209" s="6" t="s">
        <v>29</v>
      </c>
      <c r="G209" s="7">
        <v>50000</v>
      </c>
      <c r="H209" s="7">
        <v>0</v>
      </c>
      <c r="I209" s="7">
        <v>50000</v>
      </c>
      <c r="J209" s="7">
        <f>+I209*2.87%</f>
        <v>1435</v>
      </c>
      <c r="K209" s="7">
        <v>1854</v>
      </c>
      <c r="L209" s="7">
        <f t="shared" si="7"/>
        <v>1520</v>
      </c>
      <c r="M209" s="7">
        <v>18871.439999999999</v>
      </c>
      <c r="N209" s="7">
        <f t="shared" si="8"/>
        <v>23680.44</v>
      </c>
      <c r="O209" s="7">
        <f t="shared" si="9"/>
        <v>26319.56</v>
      </c>
    </row>
    <row r="210" spans="1:15" ht="15" x14ac:dyDescent="0.25">
      <c r="A210" s="6">
        <v>202</v>
      </c>
      <c r="B210" t="s">
        <v>322</v>
      </c>
      <c r="C210" s="6" t="s">
        <v>315</v>
      </c>
      <c r="D210" s="6" t="s">
        <v>263</v>
      </c>
      <c r="E210" s="6" t="s">
        <v>36</v>
      </c>
      <c r="F210" s="6" t="s">
        <v>29</v>
      </c>
      <c r="G210" s="7">
        <v>11000</v>
      </c>
      <c r="H210" s="7">
        <v>0</v>
      </c>
      <c r="I210" s="7">
        <v>11000</v>
      </c>
      <c r="J210" s="7">
        <v>315.7</v>
      </c>
      <c r="K210" s="7">
        <v>0</v>
      </c>
      <c r="L210" s="7">
        <v>334.4</v>
      </c>
      <c r="M210" s="7">
        <v>25</v>
      </c>
      <c r="N210" s="7">
        <f t="shared" si="8"/>
        <v>675.09999999999991</v>
      </c>
      <c r="O210" s="7">
        <f t="shared" si="9"/>
        <v>10324.9</v>
      </c>
    </row>
    <row r="211" spans="1:15" ht="30" x14ac:dyDescent="0.25">
      <c r="A211" s="6">
        <v>203</v>
      </c>
      <c r="B211" s="6" t="s">
        <v>323</v>
      </c>
      <c r="C211" s="6" t="s">
        <v>324</v>
      </c>
      <c r="D211" s="6" t="s">
        <v>67</v>
      </c>
      <c r="E211" s="6" t="s">
        <v>36</v>
      </c>
      <c r="F211" s="6" t="s">
        <v>37</v>
      </c>
      <c r="G211" s="7">
        <v>22050</v>
      </c>
      <c r="H211" s="7">
        <v>0</v>
      </c>
      <c r="I211" s="7">
        <v>22050</v>
      </c>
      <c r="J211" s="7">
        <f>+I211*2.87%</f>
        <v>632.83500000000004</v>
      </c>
      <c r="K211" s="7">
        <v>0</v>
      </c>
      <c r="L211" s="7">
        <f t="shared" si="7"/>
        <v>670.32</v>
      </c>
      <c r="M211" s="7">
        <v>25</v>
      </c>
      <c r="N211" s="7">
        <f t="shared" si="8"/>
        <v>1328.1550000000002</v>
      </c>
      <c r="O211" s="7">
        <f t="shared" si="9"/>
        <v>20721.845000000001</v>
      </c>
    </row>
    <row r="212" spans="1:15" ht="30" x14ac:dyDescent="0.25">
      <c r="A212" s="6">
        <v>204</v>
      </c>
      <c r="B212" s="6" t="s">
        <v>325</v>
      </c>
      <c r="C212" s="6" t="s">
        <v>324</v>
      </c>
      <c r="D212" s="6" t="s">
        <v>67</v>
      </c>
      <c r="E212" s="6" t="s">
        <v>36</v>
      </c>
      <c r="F212" s="6" t="s">
        <v>37</v>
      </c>
      <c r="G212" s="7">
        <v>26000</v>
      </c>
      <c r="H212" s="7">
        <v>0</v>
      </c>
      <c r="I212" s="7">
        <v>26000</v>
      </c>
      <c r="J212" s="7">
        <v>746.2</v>
      </c>
      <c r="K212" s="7">
        <v>0</v>
      </c>
      <c r="L212" s="7">
        <f t="shared" ref="L212:L268" si="10">+I212*3.04%</f>
        <v>790.4</v>
      </c>
      <c r="M212" s="7">
        <v>25</v>
      </c>
      <c r="N212" s="7">
        <f t="shared" si="8"/>
        <v>1561.6</v>
      </c>
      <c r="O212" s="7">
        <f t="shared" si="9"/>
        <v>24438.400000000001</v>
      </c>
    </row>
    <row r="213" spans="1:15" ht="30" x14ac:dyDescent="0.25">
      <c r="A213" s="6">
        <v>205</v>
      </c>
      <c r="B213" s="6" t="s">
        <v>326</v>
      </c>
      <c r="C213" s="6" t="s">
        <v>324</v>
      </c>
      <c r="D213" s="6" t="s">
        <v>204</v>
      </c>
      <c r="E213" s="6" t="s">
        <v>55</v>
      </c>
      <c r="F213" s="6" t="s">
        <v>29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v>1520</v>
      </c>
      <c r="M213" s="7">
        <v>425</v>
      </c>
      <c r="N213" s="7">
        <v>5234</v>
      </c>
      <c r="O213" s="7">
        <v>44766</v>
      </c>
    </row>
    <row r="214" spans="1:15" ht="30" x14ac:dyDescent="0.25">
      <c r="A214" s="6">
        <v>206</v>
      </c>
      <c r="B214" s="6" t="s">
        <v>327</v>
      </c>
      <c r="C214" s="6" t="s">
        <v>324</v>
      </c>
      <c r="D214" s="6" t="s">
        <v>204</v>
      </c>
      <c r="E214" s="6" t="s">
        <v>55</v>
      </c>
      <c r="F214" s="6" t="s">
        <v>37</v>
      </c>
      <c r="G214" s="7">
        <v>50000</v>
      </c>
      <c r="H214" s="7">
        <v>0</v>
      </c>
      <c r="I214" s="7">
        <v>50000</v>
      </c>
      <c r="J214" s="7">
        <v>1435</v>
      </c>
      <c r="K214" s="7">
        <v>1854</v>
      </c>
      <c r="L214" s="7">
        <v>1520</v>
      </c>
      <c r="M214" s="7">
        <v>685</v>
      </c>
      <c r="N214" s="7">
        <v>5494</v>
      </c>
      <c r="O214" s="7">
        <v>44506</v>
      </c>
    </row>
    <row r="215" spans="1:15" ht="30" x14ac:dyDescent="0.25">
      <c r="A215" s="6">
        <v>207</v>
      </c>
      <c r="B215" t="s">
        <v>1130</v>
      </c>
      <c r="C215" s="6" t="s">
        <v>324</v>
      </c>
      <c r="D215" s="6" t="s">
        <v>204</v>
      </c>
      <c r="E215" s="6" t="s">
        <v>55</v>
      </c>
      <c r="F215" s="6" t="s">
        <v>37</v>
      </c>
      <c r="G215" s="7">
        <v>35000</v>
      </c>
      <c r="H215" s="7">
        <v>0</v>
      </c>
      <c r="I215" s="7">
        <v>35000</v>
      </c>
      <c r="J215" s="7">
        <v>1004.5</v>
      </c>
      <c r="K215" s="7">
        <v>0</v>
      </c>
      <c r="L215" s="7">
        <v>1064</v>
      </c>
      <c r="M215" s="7">
        <v>25</v>
      </c>
      <c r="N215" s="7">
        <v>2093.5</v>
      </c>
      <c r="O215" s="7">
        <v>32906.5</v>
      </c>
    </row>
    <row r="216" spans="1:15" ht="30" x14ac:dyDescent="0.25">
      <c r="A216" s="6">
        <v>208</v>
      </c>
      <c r="B216" s="6" t="s">
        <v>328</v>
      </c>
      <c r="C216" s="6" t="s">
        <v>324</v>
      </c>
      <c r="D216" s="6" t="s">
        <v>190</v>
      </c>
      <c r="E216" s="6" t="s">
        <v>28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0"/>
        <v>1520</v>
      </c>
      <c r="M216" s="7">
        <v>4072.27</v>
      </c>
      <c r="N216" s="7">
        <f t="shared" ref="N216:N279" si="11">+J216+K216+L216+M216</f>
        <v>8881.27</v>
      </c>
      <c r="O216" s="7">
        <f t="shared" ref="O216:O279" si="12">+G216-N216</f>
        <v>41118.729999999996</v>
      </c>
    </row>
    <row r="217" spans="1:15" ht="30" x14ac:dyDescent="0.25">
      <c r="A217" s="6">
        <v>209</v>
      </c>
      <c r="B217" s="6" t="s">
        <v>329</v>
      </c>
      <c r="C217" s="6" t="s">
        <v>324</v>
      </c>
      <c r="D217" s="6" t="s">
        <v>190</v>
      </c>
      <c r="E217" s="6" t="s">
        <v>55</v>
      </c>
      <c r="F217" s="6" t="s">
        <v>37</v>
      </c>
      <c r="G217" s="7">
        <v>50000</v>
      </c>
      <c r="H217" s="7">
        <v>0</v>
      </c>
      <c r="I217" s="7">
        <v>50000</v>
      </c>
      <c r="J217" s="7">
        <v>1435</v>
      </c>
      <c r="K217" s="7">
        <v>1854</v>
      </c>
      <c r="L217" s="7">
        <f t="shared" si="10"/>
        <v>1520</v>
      </c>
      <c r="M217" s="7">
        <v>425</v>
      </c>
      <c r="N217" s="7">
        <f t="shared" si="11"/>
        <v>5234</v>
      </c>
      <c r="O217" s="7">
        <f t="shared" si="12"/>
        <v>44766</v>
      </c>
    </row>
    <row r="218" spans="1:15" ht="30" x14ac:dyDescent="0.25">
      <c r="A218" s="6">
        <v>210</v>
      </c>
      <c r="B218" s="6" t="s">
        <v>330</v>
      </c>
      <c r="C218" s="6" t="s">
        <v>324</v>
      </c>
      <c r="D218" s="6" t="s">
        <v>67</v>
      </c>
      <c r="E218" s="6" t="s">
        <v>36</v>
      </c>
      <c r="F218" s="6" t="s">
        <v>37</v>
      </c>
      <c r="G218" s="7">
        <v>22050</v>
      </c>
      <c r="H218" s="7">
        <v>0</v>
      </c>
      <c r="I218" s="7">
        <v>22050</v>
      </c>
      <c r="J218" s="7">
        <v>632.84</v>
      </c>
      <c r="K218" s="7">
        <v>0</v>
      </c>
      <c r="L218" s="7">
        <f t="shared" si="10"/>
        <v>670.32</v>
      </c>
      <c r="M218" s="7">
        <v>25</v>
      </c>
      <c r="N218" s="7">
        <f t="shared" si="11"/>
        <v>1328.16</v>
      </c>
      <c r="O218" s="7">
        <f t="shared" si="12"/>
        <v>20721.84</v>
      </c>
    </row>
    <row r="219" spans="1:15" ht="30" x14ac:dyDescent="0.25">
      <c r="A219" s="6">
        <v>211</v>
      </c>
      <c r="B219" s="6" t="s">
        <v>331</v>
      </c>
      <c r="C219" s="6" t="s">
        <v>324</v>
      </c>
      <c r="D219" s="6" t="s">
        <v>41</v>
      </c>
      <c r="E219" s="6" t="s">
        <v>36</v>
      </c>
      <c r="F219" s="6" t="s">
        <v>37</v>
      </c>
      <c r="G219" s="7">
        <v>20000</v>
      </c>
      <c r="H219" s="7">
        <v>0</v>
      </c>
      <c r="I219" s="7">
        <v>20000</v>
      </c>
      <c r="J219" s="7">
        <v>574</v>
      </c>
      <c r="K219" s="7">
        <v>0</v>
      </c>
      <c r="L219" s="7">
        <f t="shared" si="10"/>
        <v>608</v>
      </c>
      <c r="M219" s="7">
        <v>5351.38</v>
      </c>
      <c r="N219" s="7">
        <f t="shared" si="11"/>
        <v>6533.38</v>
      </c>
      <c r="O219" s="7">
        <f t="shared" si="12"/>
        <v>13466.619999999999</v>
      </c>
    </row>
    <row r="220" spans="1:15" ht="30" x14ac:dyDescent="0.25">
      <c r="A220" s="6">
        <v>212</v>
      </c>
      <c r="B220" s="6" t="s">
        <v>332</v>
      </c>
      <c r="C220" s="6" t="s">
        <v>333</v>
      </c>
      <c r="D220" s="6" t="s">
        <v>190</v>
      </c>
      <c r="E220" s="6" t="s">
        <v>55</v>
      </c>
      <c r="F220" s="6" t="s">
        <v>29</v>
      </c>
      <c r="G220" s="7">
        <v>50000</v>
      </c>
      <c r="H220" s="7">
        <v>0</v>
      </c>
      <c r="I220" s="7">
        <v>50000</v>
      </c>
      <c r="J220" s="7">
        <v>1435</v>
      </c>
      <c r="K220" s="7">
        <v>1854</v>
      </c>
      <c r="L220" s="7">
        <f t="shared" si="10"/>
        <v>1520</v>
      </c>
      <c r="M220" s="7">
        <v>34213.699999999997</v>
      </c>
      <c r="N220" s="7">
        <f t="shared" si="11"/>
        <v>39022.699999999997</v>
      </c>
      <c r="O220" s="7">
        <f t="shared" si="12"/>
        <v>10977.300000000003</v>
      </c>
    </row>
    <row r="221" spans="1:15" ht="30" x14ac:dyDescent="0.25">
      <c r="A221" s="6">
        <v>213</v>
      </c>
      <c r="B221" s="6" t="s">
        <v>334</v>
      </c>
      <c r="C221" s="6" t="s">
        <v>333</v>
      </c>
      <c r="D221" s="6" t="s">
        <v>190</v>
      </c>
      <c r="E221" s="6" t="s">
        <v>55</v>
      </c>
      <c r="F221" s="6" t="s">
        <v>37</v>
      </c>
      <c r="G221" s="7">
        <v>50000</v>
      </c>
      <c r="H221" s="7">
        <v>0</v>
      </c>
      <c r="I221" s="7">
        <v>50000</v>
      </c>
      <c r="J221" s="7">
        <v>1435</v>
      </c>
      <c r="K221" s="7">
        <v>1854</v>
      </c>
      <c r="L221" s="7">
        <f t="shared" si="10"/>
        <v>1520</v>
      </c>
      <c r="M221" s="7">
        <v>24164.77</v>
      </c>
      <c r="N221" s="7">
        <f t="shared" si="11"/>
        <v>28973.77</v>
      </c>
      <c r="O221" s="7">
        <f t="shared" si="12"/>
        <v>21026.23</v>
      </c>
    </row>
    <row r="222" spans="1:15" ht="30" x14ac:dyDescent="0.25">
      <c r="A222" s="6">
        <v>214</v>
      </c>
      <c r="B222" s="6" t="s">
        <v>335</v>
      </c>
      <c r="C222" s="6" t="s">
        <v>333</v>
      </c>
      <c r="D222" s="6" t="s">
        <v>67</v>
      </c>
      <c r="E222" s="6" t="s">
        <v>55</v>
      </c>
      <c r="F222" s="6" t="s">
        <v>37</v>
      </c>
      <c r="G222" s="7">
        <v>22050</v>
      </c>
      <c r="H222" s="7">
        <v>0</v>
      </c>
      <c r="I222" s="7">
        <v>22050</v>
      </c>
      <c r="J222" s="7">
        <v>632.84</v>
      </c>
      <c r="K222" s="7">
        <v>0</v>
      </c>
      <c r="L222" s="7">
        <f t="shared" si="10"/>
        <v>670.32</v>
      </c>
      <c r="M222" s="7">
        <v>25</v>
      </c>
      <c r="N222" s="7">
        <f t="shared" si="11"/>
        <v>1328.16</v>
      </c>
      <c r="O222" s="7">
        <f t="shared" si="12"/>
        <v>20721.84</v>
      </c>
    </row>
    <row r="223" spans="1:15" ht="30" x14ac:dyDescent="0.25">
      <c r="A223" s="6">
        <v>215</v>
      </c>
      <c r="B223" t="s">
        <v>336</v>
      </c>
      <c r="C223" s="6" t="s">
        <v>333</v>
      </c>
      <c r="D223" t="s">
        <v>47</v>
      </c>
      <c r="E223" s="6" t="s">
        <v>36</v>
      </c>
      <c r="F223" s="6" t="s">
        <v>29</v>
      </c>
      <c r="G223" s="7">
        <v>11000</v>
      </c>
      <c r="H223" s="7">
        <v>0</v>
      </c>
      <c r="I223" s="7">
        <v>11000</v>
      </c>
      <c r="J223" s="7">
        <v>315.7</v>
      </c>
      <c r="K223" s="7">
        <v>0</v>
      </c>
      <c r="L223" s="7">
        <v>334.4</v>
      </c>
      <c r="M223" s="7">
        <v>25</v>
      </c>
      <c r="N223" s="7">
        <f t="shared" si="11"/>
        <v>675.09999999999991</v>
      </c>
      <c r="O223" s="7">
        <f t="shared" si="12"/>
        <v>10324.9</v>
      </c>
    </row>
    <row r="224" spans="1:15" ht="30" x14ac:dyDescent="0.25">
      <c r="A224" s="6">
        <v>216</v>
      </c>
      <c r="B224" t="s">
        <v>337</v>
      </c>
      <c r="C224" s="1" t="s">
        <v>338</v>
      </c>
      <c r="D224" t="s">
        <v>339</v>
      </c>
      <c r="E224" s="6" t="s">
        <v>55</v>
      </c>
      <c r="F224" s="6" t="s">
        <v>29</v>
      </c>
      <c r="G224" s="7">
        <v>50000</v>
      </c>
      <c r="H224" s="7">
        <v>0</v>
      </c>
      <c r="I224" s="7">
        <v>50000</v>
      </c>
      <c r="J224" s="7">
        <v>1435</v>
      </c>
      <c r="K224" s="7">
        <v>1854</v>
      </c>
      <c r="L224" s="7">
        <v>1520</v>
      </c>
      <c r="M224" s="7">
        <v>25</v>
      </c>
      <c r="N224" s="7">
        <f t="shared" si="11"/>
        <v>4834</v>
      </c>
      <c r="O224" s="7">
        <f t="shared" si="12"/>
        <v>45166</v>
      </c>
    </row>
    <row r="225" spans="1:15" ht="30" x14ac:dyDescent="0.25">
      <c r="A225" s="6">
        <v>217</v>
      </c>
      <c r="B225" t="s">
        <v>340</v>
      </c>
      <c r="C225" s="1" t="s">
        <v>338</v>
      </c>
      <c r="D225" t="s">
        <v>263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v>456</v>
      </c>
      <c r="M225" s="7">
        <v>25</v>
      </c>
      <c r="N225" s="7">
        <v>911.5</v>
      </c>
      <c r="O225" s="7">
        <v>14088.5</v>
      </c>
    </row>
    <row r="226" spans="1:15" ht="30" x14ac:dyDescent="0.25">
      <c r="A226" s="6">
        <v>218</v>
      </c>
      <c r="B226" t="s">
        <v>341</v>
      </c>
      <c r="C226" s="1" t="s">
        <v>338</v>
      </c>
      <c r="D226" t="s">
        <v>120</v>
      </c>
      <c r="E226" s="6" t="s">
        <v>36</v>
      </c>
      <c r="F226" s="6" t="s">
        <v>37</v>
      </c>
      <c r="G226" s="7">
        <v>11000</v>
      </c>
      <c r="H226" s="7">
        <v>0</v>
      </c>
      <c r="I226" s="7">
        <v>11000</v>
      </c>
      <c r="J226" s="7">
        <v>315.7</v>
      </c>
      <c r="K226" s="7">
        <v>0</v>
      </c>
      <c r="L226" s="7">
        <v>334.4</v>
      </c>
      <c r="M226" s="7">
        <v>25</v>
      </c>
      <c r="N226" s="7">
        <f t="shared" si="11"/>
        <v>675.09999999999991</v>
      </c>
      <c r="O226" s="7">
        <f t="shared" si="12"/>
        <v>10324.9</v>
      </c>
    </row>
    <row r="227" spans="1:15" ht="30" x14ac:dyDescent="0.25">
      <c r="A227" s="6">
        <v>219</v>
      </c>
      <c r="B227" s="6" t="s">
        <v>342</v>
      </c>
      <c r="C227" s="6" t="s">
        <v>343</v>
      </c>
      <c r="D227" s="6" t="s">
        <v>67</v>
      </c>
      <c r="E227" s="6" t="s">
        <v>55</v>
      </c>
      <c r="F227" s="6" t="s">
        <v>37</v>
      </c>
      <c r="G227" s="7">
        <v>26250</v>
      </c>
      <c r="H227" s="7">
        <v>0</v>
      </c>
      <c r="I227" s="7">
        <v>26250</v>
      </c>
      <c r="J227" s="7">
        <v>753.38</v>
      </c>
      <c r="K227" s="7">
        <v>0</v>
      </c>
      <c r="L227" s="7">
        <f t="shared" si="10"/>
        <v>798</v>
      </c>
      <c r="M227" s="7">
        <v>2135.8000000000002</v>
      </c>
      <c r="N227" s="7">
        <f t="shared" si="11"/>
        <v>3687.1800000000003</v>
      </c>
      <c r="O227" s="7">
        <f t="shared" si="12"/>
        <v>22562.82</v>
      </c>
    </row>
    <row r="228" spans="1:15" s="8" customFormat="1" ht="24.75" customHeight="1" x14ac:dyDescent="0.25">
      <c r="A228" s="6">
        <v>220</v>
      </c>
      <c r="B228" s="6" t="s">
        <v>344</v>
      </c>
      <c r="C228" s="6" t="s">
        <v>345</v>
      </c>
      <c r="D228" s="6" t="s">
        <v>346</v>
      </c>
      <c r="E228" s="6" t="s">
        <v>55</v>
      </c>
      <c r="F228" s="6" t="s">
        <v>29</v>
      </c>
      <c r="G228" s="7">
        <v>60000</v>
      </c>
      <c r="H228" s="7">
        <v>0</v>
      </c>
      <c r="I228" s="7">
        <v>60000</v>
      </c>
      <c r="J228" s="7">
        <v>1722</v>
      </c>
      <c r="K228" s="7">
        <v>3486.68</v>
      </c>
      <c r="L228" s="7">
        <f t="shared" si="10"/>
        <v>1824</v>
      </c>
      <c r="M228" s="7">
        <v>525</v>
      </c>
      <c r="N228" s="7">
        <f t="shared" si="11"/>
        <v>7557.68</v>
      </c>
      <c r="O228" s="7">
        <f t="shared" si="12"/>
        <v>52442.32</v>
      </c>
    </row>
    <row r="229" spans="1:15" ht="15" x14ac:dyDescent="0.25">
      <c r="A229" s="6">
        <v>221</v>
      </c>
      <c r="B229" s="6" t="s">
        <v>347</v>
      </c>
      <c r="C229" s="6" t="s">
        <v>345</v>
      </c>
      <c r="D229" s="6" t="s">
        <v>67</v>
      </c>
      <c r="E229" s="6" t="s">
        <v>36</v>
      </c>
      <c r="F229" s="6" t="s">
        <v>37</v>
      </c>
      <c r="G229" s="7">
        <v>22050</v>
      </c>
      <c r="H229" s="7">
        <v>0</v>
      </c>
      <c r="I229" s="7">
        <v>22050</v>
      </c>
      <c r="J229" s="7">
        <v>632.84</v>
      </c>
      <c r="K229" s="7">
        <v>0</v>
      </c>
      <c r="L229" s="7">
        <f t="shared" si="10"/>
        <v>670.32</v>
      </c>
      <c r="M229" s="7">
        <v>125</v>
      </c>
      <c r="N229" s="7">
        <f t="shared" si="11"/>
        <v>1428.16</v>
      </c>
      <c r="O229" s="7">
        <f t="shared" si="12"/>
        <v>20621.84</v>
      </c>
    </row>
    <row r="230" spans="1:15" ht="15" x14ac:dyDescent="0.25">
      <c r="A230" s="6">
        <v>222</v>
      </c>
      <c r="B230" t="s">
        <v>348</v>
      </c>
      <c r="C230" s="6" t="s">
        <v>345</v>
      </c>
      <c r="D230" t="s">
        <v>47</v>
      </c>
      <c r="E230" s="6" t="s">
        <v>36</v>
      </c>
      <c r="F230" s="6" t="s">
        <v>29</v>
      </c>
      <c r="G230" s="7">
        <v>11000</v>
      </c>
      <c r="H230" s="7">
        <v>0</v>
      </c>
      <c r="I230" s="7">
        <v>11000</v>
      </c>
      <c r="J230" s="7">
        <v>315.7</v>
      </c>
      <c r="K230" s="7">
        <v>0</v>
      </c>
      <c r="L230" s="7">
        <v>334.4</v>
      </c>
      <c r="M230" s="7">
        <v>25</v>
      </c>
      <c r="N230" s="7">
        <f t="shared" si="11"/>
        <v>675.09999999999991</v>
      </c>
      <c r="O230" s="7">
        <f t="shared" si="12"/>
        <v>10324.9</v>
      </c>
    </row>
    <row r="231" spans="1:15" ht="15" x14ac:dyDescent="0.25">
      <c r="A231" s="6">
        <v>223</v>
      </c>
      <c r="B231" t="s">
        <v>349</v>
      </c>
      <c r="C231" s="6" t="s">
        <v>345</v>
      </c>
      <c r="D231" t="s">
        <v>47</v>
      </c>
      <c r="E231" s="6" t="s">
        <v>36</v>
      </c>
      <c r="F231" s="6" t="s">
        <v>29</v>
      </c>
      <c r="G231" s="7">
        <v>11000</v>
      </c>
      <c r="H231" s="7">
        <v>0</v>
      </c>
      <c r="I231" s="7">
        <v>11000</v>
      </c>
      <c r="J231" s="7">
        <v>315.7</v>
      </c>
      <c r="K231" s="7">
        <v>0</v>
      </c>
      <c r="L231" s="7">
        <v>334.4</v>
      </c>
      <c r="M231" s="7">
        <v>25</v>
      </c>
      <c r="N231" s="7">
        <f t="shared" si="11"/>
        <v>675.09999999999991</v>
      </c>
      <c r="O231" s="7">
        <f t="shared" si="12"/>
        <v>10324.9</v>
      </c>
    </row>
    <row r="232" spans="1:15" ht="28.5" customHeight="1" x14ac:dyDescent="0.25">
      <c r="A232" s="6">
        <v>224</v>
      </c>
      <c r="B232" s="6" t="s">
        <v>350</v>
      </c>
      <c r="C232" s="6" t="s">
        <v>351</v>
      </c>
      <c r="D232" s="6" t="s">
        <v>190</v>
      </c>
      <c r="E232" s="6" t="s">
        <v>28</v>
      </c>
      <c r="F232" s="6" t="s">
        <v>37</v>
      </c>
      <c r="G232" s="7">
        <v>50000</v>
      </c>
      <c r="H232" s="7">
        <v>0</v>
      </c>
      <c r="I232" s="7">
        <v>50000</v>
      </c>
      <c r="J232" s="7">
        <v>1435</v>
      </c>
      <c r="K232" s="7">
        <v>1339.36</v>
      </c>
      <c r="L232" s="7">
        <f t="shared" si="10"/>
        <v>1520</v>
      </c>
      <c r="M232" s="7">
        <v>8742.4599999999991</v>
      </c>
      <c r="N232" s="7">
        <f t="shared" si="11"/>
        <v>13036.82</v>
      </c>
      <c r="O232" s="7">
        <f t="shared" si="12"/>
        <v>36963.18</v>
      </c>
    </row>
    <row r="233" spans="1:15" s="8" customFormat="1" ht="24.75" customHeight="1" x14ac:dyDescent="0.25">
      <c r="A233" s="6">
        <v>225</v>
      </c>
      <c r="B233" s="6" t="s">
        <v>352</v>
      </c>
      <c r="C233" s="6" t="s">
        <v>353</v>
      </c>
      <c r="D233" s="6" t="s">
        <v>305</v>
      </c>
      <c r="E233" s="6" t="s">
        <v>28</v>
      </c>
      <c r="F233" s="6" t="s">
        <v>29</v>
      </c>
      <c r="G233" s="7">
        <v>60000</v>
      </c>
      <c r="H233" s="7">
        <v>0</v>
      </c>
      <c r="I233" s="7">
        <v>60000</v>
      </c>
      <c r="J233" s="7">
        <v>1722</v>
      </c>
      <c r="K233" s="7">
        <v>3486.68</v>
      </c>
      <c r="L233" s="7">
        <f t="shared" si="10"/>
        <v>1824</v>
      </c>
      <c r="M233" s="7">
        <v>2195</v>
      </c>
      <c r="N233" s="7">
        <f t="shared" si="11"/>
        <v>9227.68</v>
      </c>
      <c r="O233" s="7">
        <f t="shared" si="12"/>
        <v>50772.32</v>
      </c>
    </row>
    <row r="234" spans="1:15" ht="24.75" customHeight="1" x14ac:dyDescent="0.25">
      <c r="A234" s="6">
        <v>226</v>
      </c>
      <c r="B234" s="6" t="s">
        <v>354</v>
      </c>
      <c r="C234" s="6" t="s">
        <v>353</v>
      </c>
      <c r="D234" s="6" t="s">
        <v>320</v>
      </c>
      <c r="E234" s="6" t="s">
        <v>28</v>
      </c>
      <c r="F234" s="6" t="s">
        <v>37</v>
      </c>
      <c r="G234" s="7">
        <v>30000</v>
      </c>
      <c r="H234" s="7">
        <v>0</v>
      </c>
      <c r="I234" s="7">
        <v>30000</v>
      </c>
      <c r="J234" s="7">
        <v>861</v>
      </c>
      <c r="K234" s="7">
        <v>0</v>
      </c>
      <c r="L234" s="7">
        <f t="shared" si="10"/>
        <v>912</v>
      </c>
      <c r="M234" s="7">
        <v>25</v>
      </c>
      <c r="N234" s="7">
        <f t="shared" si="11"/>
        <v>1798</v>
      </c>
      <c r="O234" s="7">
        <f t="shared" si="12"/>
        <v>28202</v>
      </c>
    </row>
    <row r="235" spans="1:15" ht="24.75" customHeight="1" x14ac:dyDescent="0.25">
      <c r="A235" s="6">
        <v>227</v>
      </c>
      <c r="B235" s="6" t="s">
        <v>355</v>
      </c>
      <c r="C235" s="6" t="s">
        <v>353</v>
      </c>
      <c r="D235" s="6" t="s">
        <v>181</v>
      </c>
      <c r="E235" s="6" t="s">
        <v>36</v>
      </c>
      <c r="F235" s="6" t="s">
        <v>29</v>
      </c>
      <c r="G235" s="7">
        <v>22050</v>
      </c>
      <c r="H235" s="7">
        <v>0</v>
      </c>
      <c r="I235" s="7">
        <v>22050</v>
      </c>
      <c r="J235" s="7">
        <v>632.84</v>
      </c>
      <c r="K235" s="7">
        <v>0</v>
      </c>
      <c r="L235" s="7">
        <f t="shared" si="10"/>
        <v>670.32</v>
      </c>
      <c r="M235" s="7">
        <v>8281.17</v>
      </c>
      <c r="N235" s="7">
        <f t="shared" si="11"/>
        <v>9584.33</v>
      </c>
      <c r="O235" s="7">
        <f t="shared" si="12"/>
        <v>12465.67</v>
      </c>
    </row>
    <row r="236" spans="1:15" ht="24.75" customHeight="1" x14ac:dyDescent="0.25">
      <c r="A236" s="6">
        <v>228</v>
      </c>
      <c r="B236" s="6" t="s">
        <v>356</v>
      </c>
      <c r="C236" s="6" t="s">
        <v>357</v>
      </c>
      <c r="D236" s="6" t="s">
        <v>233</v>
      </c>
      <c r="E236" s="6" t="s">
        <v>28</v>
      </c>
      <c r="F236" s="6" t="s">
        <v>29</v>
      </c>
      <c r="G236" s="7">
        <v>50000</v>
      </c>
      <c r="H236" s="7">
        <v>0</v>
      </c>
      <c r="I236" s="7">
        <v>50000</v>
      </c>
      <c r="J236" s="7">
        <v>1435</v>
      </c>
      <c r="K236" s="7">
        <v>1854</v>
      </c>
      <c r="L236" s="7">
        <f t="shared" si="10"/>
        <v>1520</v>
      </c>
      <c r="M236" s="7">
        <v>1684</v>
      </c>
      <c r="N236" s="7">
        <f t="shared" si="11"/>
        <v>6493</v>
      </c>
      <c r="O236" s="7">
        <f t="shared" si="12"/>
        <v>43507</v>
      </c>
    </row>
    <row r="237" spans="1:15" s="8" customFormat="1" ht="30" x14ac:dyDescent="0.25">
      <c r="A237" s="6">
        <v>229</v>
      </c>
      <c r="B237" s="6" t="s">
        <v>358</v>
      </c>
      <c r="C237" s="6" t="s">
        <v>359</v>
      </c>
      <c r="D237" s="6" t="s">
        <v>70</v>
      </c>
      <c r="E237" s="6" t="s">
        <v>55</v>
      </c>
      <c r="F237" s="6" t="s">
        <v>37</v>
      </c>
      <c r="G237" s="7">
        <v>60000</v>
      </c>
      <c r="H237" s="7">
        <v>0</v>
      </c>
      <c r="I237" s="7">
        <v>60000</v>
      </c>
      <c r="J237" s="7">
        <v>1722</v>
      </c>
      <c r="K237" s="7">
        <v>3486.68</v>
      </c>
      <c r="L237" s="7">
        <f t="shared" si="10"/>
        <v>1824</v>
      </c>
      <c r="M237" s="7">
        <v>425</v>
      </c>
      <c r="N237" s="7">
        <f t="shared" si="11"/>
        <v>7457.68</v>
      </c>
      <c r="O237" s="7">
        <f t="shared" si="12"/>
        <v>52542.32</v>
      </c>
    </row>
    <row r="238" spans="1:15" ht="30" x14ac:dyDescent="0.25">
      <c r="A238" s="6">
        <v>230</v>
      </c>
      <c r="B238" s="6" t="s">
        <v>360</v>
      </c>
      <c r="C238" s="6" t="s">
        <v>359</v>
      </c>
      <c r="D238" s="6" t="s">
        <v>190</v>
      </c>
      <c r="E238" s="6" t="s">
        <v>55</v>
      </c>
      <c r="F238" s="6" t="s">
        <v>29</v>
      </c>
      <c r="G238" s="7">
        <v>50000</v>
      </c>
      <c r="H238" s="7">
        <v>0</v>
      </c>
      <c r="I238" s="7">
        <v>50000</v>
      </c>
      <c r="J238" s="7">
        <v>1435</v>
      </c>
      <c r="K238" s="7">
        <v>1854</v>
      </c>
      <c r="L238" s="7">
        <f t="shared" si="10"/>
        <v>1520</v>
      </c>
      <c r="M238" s="7">
        <v>425</v>
      </c>
      <c r="N238" s="7">
        <f t="shared" si="11"/>
        <v>5234</v>
      </c>
      <c r="O238" s="7">
        <f t="shared" si="12"/>
        <v>44766</v>
      </c>
    </row>
    <row r="239" spans="1:15" ht="30" x14ac:dyDescent="0.25">
      <c r="A239" s="6">
        <v>231</v>
      </c>
      <c r="B239" s="6" t="s">
        <v>361</v>
      </c>
      <c r="C239" s="6" t="s">
        <v>359</v>
      </c>
      <c r="D239" s="6" t="s">
        <v>120</v>
      </c>
      <c r="E239" s="6" t="s">
        <v>36</v>
      </c>
      <c r="F239" s="6" t="s">
        <v>37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v>456</v>
      </c>
      <c r="M239" s="7">
        <v>25</v>
      </c>
      <c r="N239" s="7">
        <f t="shared" si="11"/>
        <v>911.5</v>
      </c>
      <c r="O239" s="7">
        <f t="shared" si="12"/>
        <v>14088.5</v>
      </c>
    </row>
    <row r="240" spans="1:15" ht="30" x14ac:dyDescent="0.25">
      <c r="A240" s="6">
        <v>232</v>
      </c>
      <c r="B240" s="6" t="s">
        <v>362</v>
      </c>
      <c r="C240" s="6" t="s">
        <v>359</v>
      </c>
      <c r="D240" s="6" t="s">
        <v>127</v>
      </c>
      <c r="E240" s="6" t="s">
        <v>36</v>
      </c>
      <c r="F240" s="6" t="s">
        <v>29</v>
      </c>
      <c r="G240" s="7">
        <v>11000</v>
      </c>
      <c r="H240" s="7">
        <v>0</v>
      </c>
      <c r="I240" s="7">
        <v>11000</v>
      </c>
      <c r="J240" s="7">
        <v>315.7</v>
      </c>
      <c r="K240" s="7">
        <v>0</v>
      </c>
      <c r="L240" s="7">
        <f t="shared" si="10"/>
        <v>334.4</v>
      </c>
      <c r="M240" s="7">
        <v>25</v>
      </c>
      <c r="N240" s="7">
        <f t="shared" si="11"/>
        <v>675.09999999999991</v>
      </c>
      <c r="O240" s="7">
        <f t="shared" si="12"/>
        <v>10324.9</v>
      </c>
    </row>
    <row r="241" spans="1:15" ht="30" x14ac:dyDescent="0.25">
      <c r="A241" s="6">
        <v>233</v>
      </c>
      <c r="B241" t="s">
        <v>1405</v>
      </c>
      <c r="C241" s="6" t="s">
        <v>359</v>
      </c>
      <c r="D241" s="6" t="s">
        <v>1404</v>
      </c>
      <c r="E241" s="6" t="s">
        <v>36</v>
      </c>
      <c r="F241" s="6" t="s">
        <v>29</v>
      </c>
      <c r="G241" s="7">
        <v>15000</v>
      </c>
      <c r="H241" s="7">
        <v>0</v>
      </c>
      <c r="I241" s="7">
        <v>15000</v>
      </c>
      <c r="J241" s="7">
        <v>430.5</v>
      </c>
      <c r="K241" s="7">
        <v>0</v>
      </c>
      <c r="L241" s="7">
        <v>456</v>
      </c>
      <c r="M241" s="7">
        <v>25</v>
      </c>
      <c r="N241" s="7">
        <v>911.5</v>
      </c>
      <c r="O241" s="7">
        <v>14088.5</v>
      </c>
    </row>
    <row r="242" spans="1:15" ht="30" x14ac:dyDescent="0.25">
      <c r="A242" s="6">
        <v>234</v>
      </c>
      <c r="B242" s="6" t="s">
        <v>363</v>
      </c>
      <c r="C242" s="6" t="s">
        <v>359</v>
      </c>
      <c r="D242" s="6" t="s">
        <v>47</v>
      </c>
      <c r="E242" s="6" t="s">
        <v>36</v>
      </c>
      <c r="F242" s="6" t="s">
        <v>29</v>
      </c>
      <c r="G242" s="7">
        <v>11000</v>
      </c>
      <c r="H242" s="7">
        <v>0</v>
      </c>
      <c r="I242" s="7">
        <v>11000</v>
      </c>
      <c r="J242" s="7">
        <v>315.7</v>
      </c>
      <c r="K242" s="7">
        <v>0</v>
      </c>
      <c r="L242" s="7">
        <f t="shared" si="10"/>
        <v>334.4</v>
      </c>
      <c r="M242" s="7">
        <v>25</v>
      </c>
      <c r="N242" s="7">
        <f t="shared" si="11"/>
        <v>675.09999999999991</v>
      </c>
      <c r="O242" s="7">
        <f t="shared" si="12"/>
        <v>10324.9</v>
      </c>
    </row>
    <row r="243" spans="1:15" ht="15" x14ac:dyDescent="0.25">
      <c r="A243" s="6">
        <v>235</v>
      </c>
      <c r="B243" s="6" t="s">
        <v>364</v>
      </c>
      <c r="C243" s="6" t="s">
        <v>365</v>
      </c>
      <c r="D243" s="6" t="s">
        <v>190</v>
      </c>
      <c r="E243" s="6" t="s">
        <v>55</v>
      </c>
      <c r="F243" s="6" t="s">
        <v>37</v>
      </c>
      <c r="G243" s="7">
        <v>50000</v>
      </c>
      <c r="H243" s="7">
        <v>0</v>
      </c>
      <c r="I243" s="7">
        <v>50000</v>
      </c>
      <c r="J243" s="7">
        <v>1435</v>
      </c>
      <c r="K243" s="7">
        <v>1596.68</v>
      </c>
      <c r="L243" s="7">
        <f t="shared" si="10"/>
        <v>1520</v>
      </c>
      <c r="M243" s="7">
        <v>2140.46</v>
      </c>
      <c r="N243" s="7">
        <f t="shared" si="11"/>
        <v>6692.14</v>
      </c>
      <c r="O243" s="7">
        <f t="shared" si="12"/>
        <v>43307.86</v>
      </c>
    </row>
    <row r="244" spans="1:15" ht="15" x14ac:dyDescent="0.25">
      <c r="A244" s="6">
        <v>236</v>
      </c>
      <c r="B244" s="6" t="s">
        <v>366</v>
      </c>
      <c r="C244" s="6" t="s">
        <v>365</v>
      </c>
      <c r="D244" s="6" t="s">
        <v>190</v>
      </c>
      <c r="E244" s="6" t="s">
        <v>28</v>
      </c>
      <c r="F244" s="6" t="s">
        <v>37</v>
      </c>
      <c r="G244" s="7">
        <v>50000</v>
      </c>
      <c r="H244" s="7">
        <v>0</v>
      </c>
      <c r="I244" s="7">
        <v>50000</v>
      </c>
      <c r="J244" s="7">
        <v>1435</v>
      </c>
      <c r="K244" s="7">
        <v>1596.68</v>
      </c>
      <c r="L244" s="7">
        <f t="shared" si="10"/>
        <v>1520</v>
      </c>
      <c r="M244" s="7">
        <v>2140.46</v>
      </c>
      <c r="N244" s="7">
        <f t="shared" si="11"/>
        <v>6692.14</v>
      </c>
      <c r="O244" s="7">
        <f t="shared" si="12"/>
        <v>43307.86</v>
      </c>
    </row>
    <row r="245" spans="1:15" ht="15" x14ac:dyDescent="0.25">
      <c r="A245" s="6">
        <v>237</v>
      </c>
      <c r="B245" s="6" t="s">
        <v>367</v>
      </c>
      <c r="C245" s="6" t="s">
        <v>368</v>
      </c>
      <c r="D245" s="6" t="s">
        <v>82</v>
      </c>
      <c r="E245" s="6" t="s">
        <v>36</v>
      </c>
      <c r="F245" s="6" t="s">
        <v>37</v>
      </c>
      <c r="G245" s="7">
        <v>22050</v>
      </c>
      <c r="H245" s="7">
        <v>0</v>
      </c>
      <c r="I245" s="7">
        <v>22050</v>
      </c>
      <c r="J245" s="7">
        <v>632.84</v>
      </c>
      <c r="K245" s="7">
        <v>0</v>
      </c>
      <c r="L245" s="7">
        <f t="shared" si="10"/>
        <v>670.32</v>
      </c>
      <c r="M245" s="7">
        <v>25</v>
      </c>
      <c r="N245" s="7">
        <f t="shared" si="11"/>
        <v>1328.16</v>
      </c>
      <c r="O245" s="7">
        <f t="shared" si="12"/>
        <v>20721.84</v>
      </c>
    </row>
    <row r="246" spans="1:15" ht="15" x14ac:dyDescent="0.25">
      <c r="A246" s="6">
        <v>238</v>
      </c>
      <c r="B246" s="6" t="s">
        <v>369</v>
      </c>
      <c r="C246" s="6" t="s">
        <v>368</v>
      </c>
      <c r="D246" s="6" t="s">
        <v>190</v>
      </c>
      <c r="E246" s="6" t="s">
        <v>55</v>
      </c>
      <c r="F246" s="6" t="s">
        <v>37</v>
      </c>
      <c r="G246" s="7">
        <v>50000</v>
      </c>
      <c r="H246" s="7">
        <v>0</v>
      </c>
      <c r="I246" s="7">
        <v>50000</v>
      </c>
      <c r="J246" s="7">
        <v>1435</v>
      </c>
      <c r="K246" s="7">
        <v>1854</v>
      </c>
      <c r="L246" s="7">
        <f t="shared" si="10"/>
        <v>1520</v>
      </c>
      <c r="M246" s="7">
        <v>1073.5</v>
      </c>
      <c r="N246" s="7">
        <f t="shared" si="11"/>
        <v>5882.5</v>
      </c>
      <c r="O246" s="7">
        <f t="shared" si="12"/>
        <v>44117.5</v>
      </c>
    </row>
    <row r="247" spans="1:15" ht="15" x14ac:dyDescent="0.25">
      <c r="A247" s="6">
        <v>239</v>
      </c>
      <c r="B247" s="6" t="s">
        <v>370</v>
      </c>
      <c r="C247" s="6" t="s">
        <v>371</v>
      </c>
      <c r="D247" s="6" t="s">
        <v>266</v>
      </c>
      <c r="E247" s="6" t="s">
        <v>36</v>
      </c>
      <c r="F247" s="6" t="s">
        <v>29</v>
      </c>
      <c r="G247" s="7">
        <v>11000</v>
      </c>
      <c r="H247" s="7">
        <v>0</v>
      </c>
      <c r="I247" s="7">
        <v>11000</v>
      </c>
      <c r="J247" s="7">
        <v>315.7</v>
      </c>
      <c r="K247" s="7">
        <v>0</v>
      </c>
      <c r="L247" s="7">
        <f t="shared" si="10"/>
        <v>334.4</v>
      </c>
      <c r="M247" s="7">
        <v>25</v>
      </c>
      <c r="N247" s="7">
        <f t="shared" si="11"/>
        <v>675.09999999999991</v>
      </c>
      <c r="O247" s="7">
        <f t="shared" si="12"/>
        <v>10324.9</v>
      </c>
    </row>
    <row r="248" spans="1:15" ht="24.75" customHeight="1" x14ac:dyDescent="0.25">
      <c r="A248" s="6">
        <v>240</v>
      </c>
      <c r="B248" s="6" t="s">
        <v>372</v>
      </c>
      <c r="C248" s="6" t="s">
        <v>373</v>
      </c>
      <c r="D248" s="6" t="s">
        <v>67</v>
      </c>
      <c r="E248" s="6" t="s">
        <v>36</v>
      </c>
      <c r="F248" s="6" t="s">
        <v>37</v>
      </c>
      <c r="G248" s="7">
        <v>32000</v>
      </c>
      <c r="H248" s="7">
        <v>0</v>
      </c>
      <c r="I248" s="7">
        <v>32000</v>
      </c>
      <c r="J248" s="7">
        <v>918.4</v>
      </c>
      <c r="K248" s="7">
        <v>0</v>
      </c>
      <c r="L248" s="7">
        <v>972.8</v>
      </c>
      <c r="M248" s="7">
        <v>1740.46</v>
      </c>
      <c r="N248" s="7">
        <f t="shared" si="11"/>
        <v>3631.66</v>
      </c>
      <c r="O248" s="7">
        <f t="shared" si="12"/>
        <v>28368.34</v>
      </c>
    </row>
    <row r="249" spans="1:15" ht="24.75" customHeight="1" x14ac:dyDescent="0.25">
      <c r="A249" s="6">
        <v>241</v>
      </c>
      <c r="B249" s="6" t="s">
        <v>374</v>
      </c>
      <c r="C249" s="6" t="s">
        <v>375</v>
      </c>
      <c r="D249" s="6" t="s">
        <v>233</v>
      </c>
      <c r="E249" s="6" t="s">
        <v>55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0"/>
        <v>1520</v>
      </c>
      <c r="M249" s="7">
        <v>3530</v>
      </c>
      <c r="N249" s="7">
        <f t="shared" si="11"/>
        <v>8339</v>
      </c>
      <c r="O249" s="7">
        <f t="shared" si="12"/>
        <v>41661</v>
      </c>
    </row>
    <row r="250" spans="1:15" ht="24.75" customHeight="1" x14ac:dyDescent="0.25">
      <c r="A250" s="6">
        <v>242</v>
      </c>
      <c r="B250" s="6" t="s">
        <v>376</v>
      </c>
      <c r="C250" s="6" t="s">
        <v>375</v>
      </c>
      <c r="D250" s="6" t="s">
        <v>339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0"/>
        <v>1520</v>
      </c>
      <c r="M250" s="7">
        <v>425</v>
      </c>
      <c r="N250" s="7">
        <f t="shared" si="11"/>
        <v>5234</v>
      </c>
      <c r="O250" s="7">
        <f t="shared" si="12"/>
        <v>44766</v>
      </c>
    </row>
    <row r="251" spans="1:15" ht="24.75" customHeight="1" x14ac:dyDescent="0.25">
      <c r="A251" s="6">
        <v>243</v>
      </c>
      <c r="B251" s="6" t="s">
        <v>377</v>
      </c>
      <c r="C251" s="6" t="s">
        <v>375</v>
      </c>
      <c r="D251" s="6" t="s">
        <v>190</v>
      </c>
      <c r="E251" s="6" t="s">
        <v>55</v>
      </c>
      <c r="F251" s="6" t="s">
        <v>37</v>
      </c>
      <c r="G251" s="7">
        <v>50000</v>
      </c>
      <c r="H251" s="7">
        <v>0</v>
      </c>
      <c r="I251" s="7">
        <v>50000</v>
      </c>
      <c r="J251" s="7">
        <v>1435</v>
      </c>
      <c r="K251" s="7">
        <v>1854</v>
      </c>
      <c r="L251" s="7">
        <f t="shared" si="10"/>
        <v>1520</v>
      </c>
      <c r="M251" s="7">
        <v>1657.3</v>
      </c>
      <c r="N251" s="7">
        <f t="shared" si="11"/>
        <v>6466.3</v>
      </c>
      <c r="O251" s="7">
        <f t="shared" si="12"/>
        <v>43533.7</v>
      </c>
    </row>
    <row r="252" spans="1:15" ht="24.75" customHeight="1" x14ac:dyDescent="0.25">
      <c r="A252" s="6">
        <v>244</v>
      </c>
      <c r="B252" s="10" t="s">
        <v>378</v>
      </c>
      <c r="C252" s="6" t="s">
        <v>375</v>
      </c>
      <c r="D252" s="6" t="s">
        <v>47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1"/>
        <v>911.5</v>
      </c>
      <c r="O252" s="7">
        <f t="shared" si="12"/>
        <v>14088.5</v>
      </c>
    </row>
    <row r="253" spans="1:15" ht="24.75" customHeight="1" x14ac:dyDescent="0.25">
      <c r="A253" s="6">
        <v>245</v>
      </c>
      <c r="B253" s="6" t="s">
        <v>379</v>
      </c>
      <c r="C253" s="6" t="s">
        <v>375</v>
      </c>
      <c r="D253" s="6" t="s">
        <v>47</v>
      </c>
      <c r="E253" s="6" t="s">
        <v>36</v>
      </c>
      <c r="F253" s="6" t="s">
        <v>29</v>
      </c>
      <c r="G253" s="7">
        <v>15000</v>
      </c>
      <c r="H253" s="7">
        <v>0</v>
      </c>
      <c r="I253" s="7">
        <v>15000</v>
      </c>
      <c r="J253" s="7">
        <v>430.5</v>
      </c>
      <c r="K253" s="7">
        <v>0</v>
      </c>
      <c r="L253" s="7">
        <v>456</v>
      </c>
      <c r="M253" s="7">
        <v>25</v>
      </c>
      <c r="N253" s="7">
        <f t="shared" si="11"/>
        <v>911.5</v>
      </c>
      <c r="O253" s="7">
        <f t="shared" si="12"/>
        <v>14088.5</v>
      </c>
    </row>
    <row r="254" spans="1:15" ht="24.75" customHeight="1" x14ac:dyDescent="0.25">
      <c r="A254" s="6">
        <v>246</v>
      </c>
      <c r="B254" s="6" t="s">
        <v>380</v>
      </c>
      <c r="C254" s="6" t="s">
        <v>375</v>
      </c>
      <c r="D254" s="6" t="s">
        <v>190</v>
      </c>
      <c r="E254" s="6" t="s">
        <v>55</v>
      </c>
      <c r="F254" s="6" t="s">
        <v>29</v>
      </c>
      <c r="G254" s="7">
        <v>50000</v>
      </c>
      <c r="H254" s="7">
        <v>0</v>
      </c>
      <c r="I254" s="7">
        <v>50000</v>
      </c>
      <c r="J254" s="7">
        <v>1435</v>
      </c>
      <c r="K254" s="7">
        <v>1854</v>
      </c>
      <c r="L254" s="7">
        <f t="shared" si="10"/>
        <v>1520</v>
      </c>
      <c r="M254" s="7">
        <v>525</v>
      </c>
      <c r="N254" s="7">
        <f t="shared" si="11"/>
        <v>5334</v>
      </c>
      <c r="O254" s="7">
        <f t="shared" si="12"/>
        <v>44666</v>
      </c>
    </row>
    <row r="255" spans="1:15" ht="24.75" customHeight="1" x14ac:dyDescent="0.25">
      <c r="A255" s="6">
        <v>247</v>
      </c>
      <c r="B255" s="6" t="s">
        <v>381</v>
      </c>
      <c r="C255" s="6" t="s">
        <v>375</v>
      </c>
      <c r="D255" s="6" t="s">
        <v>190</v>
      </c>
      <c r="E255" s="6" t="s">
        <v>28</v>
      </c>
      <c r="F255" s="6" t="s">
        <v>29</v>
      </c>
      <c r="G255" s="7">
        <v>50000</v>
      </c>
      <c r="H255" s="7">
        <v>0</v>
      </c>
      <c r="I255" s="7">
        <v>50000</v>
      </c>
      <c r="J255" s="7">
        <v>1435</v>
      </c>
      <c r="K255" s="7">
        <v>1854</v>
      </c>
      <c r="L255" s="7">
        <f t="shared" si="10"/>
        <v>1520</v>
      </c>
      <c r="M255" s="7">
        <v>425</v>
      </c>
      <c r="N255" s="7">
        <f t="shared" si="11"/>
        <v>5234</v>
      </c>
      <c r="O255" s="7">
        <f t="shared" si="12"/>
        <v>44766</v>
      </c>
    </row>
    <row r="256" spans="1:15" ht="24.75" customHeight="1" x14ac:dyDescent="0.25">
      <c r="A256" s="6">
        <v>248</v>
      </c>
      <c r="B256" s="6" t="s">
        <v>382</v>
      </c>
      <c r="C256" s="6" t="s">
        <v>375</v>
      </c>
      <c r="D256" s="6" t="s">
        <v>190</v>
      </c>
      <c r="E256" s="6" t="s">
        <v>55</v>
      </c>
      <c r="F256" s="6" t="s">
        <v>29</v>
      </c>
      <c r="G256" s="7">
        <v>50000</v>
      </c>
      <c r="H256" s="7">
        <v>0</v>
      </c>
      <c r="I256" s="7">
        <v>50000</v>
      </c>
      <c r="J256" s="7">
        <v>1435</v>
      </c>
      <c r="K256" s="7">
        <v>1854</v>
      </c>
      <c r="L256" s="7">
        <f t="shared" si="10"/>
        <v>1520</v>
      </c>
      <c r="M256" s="7">
        <v>2850</v>
      </c>
      <c r="N256" s="7">
        <f t="shared" si="11"/>
        <v>7659</v>
      </c>
      <c r="O256" s="7">
        <f t="shared" si="12"/>
        <v>42341</v>
      </c>
    </row>
    <row r="257" spans="1:15" ht="24.75" customHeight="1" x14ac:dyDescent="0.25">
      <c r="A257" s="6">
        <v>249</v>
      </c>
      <c r="B257" s="6" t="s">
        <v>383</v>
      </c>
      <c r="C257" s="6" t="s">
        <v>375</v>
      </c>
      <c r="D257" s="6" t="s">
        <v>104</v>
      </c>
      <c r="E257" s="6" t="s">
        <v>36</v>
      </c>
      <c r="F257" s="6" t="s">
        <v>29</v>
      </c>
      <c r="G257" s="7">
        <v>30000</v>
      </c>
      <c r="H257" s="7">
        <v>0</v>
      </c>
      <c r="I257" s="7">
        <v>30000</v>
      </c>
      <c r="J257" s="7">
        <v>861</v>
      </c>
      <c r="K257" s="7">
        <v>0</v>
      </c>
      <c r="L257" s="7">
        <f t="shared" si="10"/>
        <v>912</v>
      </c>
      <c r="M257" s="7">
        <v>25</v>
      </c>
      <c r="N257" s="7">
        <f t="shared" si="11"/>
        <v>1798</v>
      </c>
      <c r="O257" s="7">
        <f t="shared" si="12"/>
        <v>28202</v>
      </c>
    </row>
    <row r="258" spans="1:15" ht="24.75" customHeight="1" x14ac:dyDescent="0.25">
      <c r="A258" s="6">
        <v>250</v>
      </c>
      <c r="B258" s="6" t="s">
        <v>384</v>
      </c>
      <c r="C258" s="6" t="s">
        <v>375</v>
      </c>
      <c r="D258" s="6" t="s">
        <v>104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v>456</v>
      </c>
      <c r="M258" s="7">
        <v>25</v>
      </c>
      <c r="N258" s="7">
        <f t="shared" si="11"/>
        <v>911.5</v>
      </c>
      <c r="O258" s="7">
        <f t="shared" si="12"/>
        <v>14088.5</v>
      </c>
    </row>
    <row r="259" spans="1:15" ht="24.75" customHeight="1" x14ac:dyDescent="0.25">
      <c r="A259" s="6">
        <v>251</v>
      </c>
      <c r="B259" s="6" t="s">
        <v>385</v>
      </c>
      <c r="C259" s="6" t="s">
        <v>375</v>
      </c>
      <c r="D259" s="6" t="s">
        <v>181</v>
      </c>
      <c r="E259" s="6" t="s">
        <v>55</v>
      </c>
      <c r="F259" s="6" t="s">
        <v>29</v>
      </c>
      <c r="G259" s="7">
        <v>22050</v>
      </c>
      <c r="H259" s="7">
        <v>0</v>
      </c>
      <c r="I259" s="7">
        <v>22050</v>
      </c>
      <c r="J259" s="7">
        <v>632.84</v>
      </c>
      <c r="K259" s="7">
        <v>0</v>
      </c>
      <c r="L259" s="7">
        <f t="shared" si="10"/>
        <v>670.32</v>
      </c>
      <c r="M259" s="7">
        <v>1740.46</v>
      </c>
      <c r="N259" s="7">
        <f t="shared" si="11"/>
        <v>3043.62</v>
      </c>
      <c r="O259" s="7">
        <f t="shared" si="12"/>
        <v>19006.38</v>
      </c>
    </row>
    <row r="260" spans="1:15" ht="24.75" customHeight="1" x14ac:dyDescent="0.25">
      <c r="A260" s="6">
        <v>252</v>
      </c>
      <c r="B260" s="6" t="s">
        <v>386</v>
      </c>
      <c r="C260" s="6" t="s">
        <v>375</v>
      </c>
      <c r="D260" s="6" t="s">
        <v>67</v>
      </c>
      <c r="E260" s="6" t="s">
        <v>28</v>
      </c>
      <c r="F260" s="6" t="s">
        <v>37</v>
      </c>
      <c r="G260" s="7">
        <v>22050</v>
      </c>
      <c r="H260" s="7">
        <v>0</v>
      </c>
      <c r="I260" s="7">
        <v>22050</v>
      </c>
      <c r="J260" s="7">
        <v>632.84</v>
      </c>
      <c r="K260" s="7">
        <v>0</v>
      </c>
      <c r="L260" s="7">
        <f t="shared" si="10"/>
        <v>670.32</v>
      </c>
      <c r="M260" s="7">
        <v>2080.46</v>
      </c>
      <c r="N260" s="7">
        <f t="shared" si="11"/>
        <v>3383.62</v>
      </c>
      <c r="O260" s="7">
        <f t="shared" si="12"/>
        <v>18666.38</v>
      </c>
    </row>
    <row r="261" spans="1:15" ht="24.75" customHeight="1" x14ac:dyDescent="0.25">
      <c r="A261" s="6">
        <v>253</v>
      </c>
      <c r="B261" s="6" t="s">
        <v>387</v>
      </c>
      <c r="C261" s="6" t="s">
        <v>375</v>
      </c>
      <c r="D261" s="6" t="s">
        <v>181</v>
      </c>
      <c r="E261" s="6" t="s">
        <v>55</v>
      </c>
      <c r="F261" s="6" t="s">
        <v>29</v>
      </c>
      <c r="G261" s="7">
        <v>19000</v>
      </c>
      <c r="H261" s="7">
        <v>0</v>
      </c>
      <c r="I261" s="7">
        <v>19000</v>
      </c>
      <c r="J261" s="7">
        <v>545.29999999999995</v>
      </c>
      <c r="K261" s="7">
        <v>0</v>
      </c>
      <c r="L261" s="7">
        <f t="shared" si="10"/>
        <v>577.6</v>
      </c>
      <c r="M261" s="7">
        <v>25</v>
      </c>
      <c r="N261" s="7">
        <f t="shared" si="11"/>
        <v>1147.9000000000001</v>
      </c>
      <c r="O261" s="7">
        <f t="shared" si="12"/>
        <v>17852.099999999999</v>
      </c>
    </row>
    <row r="262" spans="1:15" ht="24.75" customHeight="1" x14ac:dyDescent="0.25">
      <c r="A262" s="6">
        <v>254</v>
      </c>
      <c r="B262" s="6" t="s">
        <v>388</v>
      </c>
      <c r="C262" s="6" t="s">
        <v>375</v>
      </c>
      <c r="D262" s="6" t="s">
        <v>104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v>456</v>
      </c>
      <c r="M262" s="7">
        <v>25</v>
      </c>
      <c r="N262" s="7">
        <f t="shared" si="11"/>
        <v>911.5</v>
      </c>
      <c r="O262" s="7">
        <f t="shared" si="12"/>
        <v>14088.5</v>
      </c>
    </row>
    <row r="263" spans="1:15" ht="24.75" customHeight="1" x14ac:dyDescent="0.25">
      <c r="A263" s="6">
        <v>255</v>
      </c>
      <c r="B263" s="6" t="s">
        <v>389</v>
      </c>
      <c r="C263" s="6" t="s">
        <v>375</v>
      </c>
      <c r="D263" s="6" t="s">
        <v>104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2"/>
        <v>14088.5</v>
      </c>
    </row>
    <row r="264" spans="1:15" ht="24.75" customHeight="1" x14ac:dyDescent="0.25">
      <c r="A264" s="6">
        <v>256</v>
      </c>
      <c r="B264" s="6" t="s">
        <v>390</v>
      </c>
      <c r="C264" s="6" t="s">
        <v>375</v>
      </c>
      <c r="D264" s="6" t="s">
        <v>190</v>
      </c>
      <c r="E264" s="6" t="s">
        <v>28</v>
      </c>
      <c r="F264" s="6" t="s">
        <v>29</v>
      </c>
      <c r="G264" s="7">
        <v>50000</v>
      </c>
      <c r="H264" s="7">
        <v>0</v>
      </c>
      <c r="I264" s="7">
        <v>50000</v>
      </c>
      <c r="J264" s="7">
        <v>1435</v>
      </c>
      <c r="K264" s="7">
        <v>1596.68</v>
      </c>
      <c r="L264" s="7">
        <f t="shared" si="10"/>
        <v>1520</v>
      </c>
      <c r="M264" s="7">
        <v>2280.46</v>
      </c>
      <c r="N264" s="7">
        <f t="shared" si="11"/>
        <v>6832.14</v>
      </c>
      <c r="O264" s="7">
        <f t="shared" si="12"/>
        <v>43167.86</v>
      </c>
    </row>
    <row r="265" spans="1:15" ht="24.75" customHeight="1" x14ac:dyDescent="0.25">
      <c r="A265" s="6">
        <v>257</v>
      </c>
      <c r="B265" s="6" t="s">
        <v>391</v>
      </c>
      <c r="C265" s="6" t="s">
        <v>375</v>
      </c>
      <c r="D265" s="6" t="s">
        <v>190</v>
      </c>
      <c r="E265" s="6" t="s">
        <v>28</v>
      </c>
      <c r="F265" s="6" t="s">
        <v>37</v>
      </c>
      <c r="G265" s="7">
        <v>50000</v>
      </c>
      <c r="H265" s="7">
        <v>0</v>
      </c>
      <c r="I265" s="7">
        <v>50000</v>
      </c>
      <c r="J265" s="7">
        <v>1435</v>
      </c>
      <c r="K265" s="7">
        <v>1854</v>
      </c>
      <c r="L265" s="7">
        <f t="shared" si="10"/>
        <v>1520</v>
      </c>
      <c r="M265" s="7">
        <v>25</v>
      </c>
      <c r="N265" s="7">
        <f t="shared" si="11"/>
        <v>4834</v>
      </c>
      <c r="O265" s="7">
        <f t="shared" si="12"/>
        <v>45166</v>
      </c>
    </row>
    <row r="266" spans="1:15" ht="24.75" customHeight="1" x14ac:dyDescent="0.25">
      <c r="A266" s="6">
        <v>258</v>
      </c>
      <c r="B266" s="6" t="s">
        <v>392</v>
      </c>
      <c r="C266" s="6" t="s">
        <v>375</v>
      </c>
      <c r="D266" s="6" t="s">
        <v>190</v>
      </c>
      <c r="E266" s="6" t="s">
        <v>28</v>
      </c>
      <c r="F266" s="6" t="s">
        <v>29</v>
      </c>
      <c r="G266" s="7">
        <v>50000</v>
      </c>
      <c r="H266" s="7">
        <v>0</v>
      </c>
      <c r="I266" s="7">
        <v>50000</v>
      </c>
      <c r="J266" s="7">
        <v>1435</v>
      </c>
      <c r="K266" s="7">
        <v>1854</v>
      </c>
      <c r="L266" s="7">
        <f t="shared" si="10"/>
        <v>1520</v>
      </c>
      <c r="M266" s="7">
        <v>25</v>
      </c>
      <c r="N266" s="7">
        <f t="shared" si="11"/>
        <v>4834</v>
      </c>
      <c r="O266" s="7">
        <f t="shared" si="12"/>
        <v>45166</v>
      </c>
    </row>
    <row r="267" spans="1:15" ht="24.75" customHeight="1" x14ac:dyDescent="0.25">
      <c r="A267" s="6">
        <v>259</v>
      </c>
      <c r="B267" s="6" t="s">
        <v>393</v>
      </c>
      <c r="C267" s="6" t="s">
        <v>375</v>
      </c>
      <c r="D267" s="6" t="s">
        <v>104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si="11"/>
        <v>911.5</v>
      </c>
      <c r="O267" s="7">
        <f t="shared" si="12"/>
        <v>14088.5</v>
      </c>
    </row>
    <row r="268" spans="1:15" ht="24.75" customHeight="1" x14ac:dyDescent="0.25">
      <c r="A268" s="6">
        <v>260</v>
      </c>
      <c r="B268" s="6" t="s">
        <v>394</v>
      </c>
      <c r="C268" s="6" t="s">
        <v>375</v>
      </c>
      <c r="D268" s="6" t="s">
        <v>190</v>
      </c>
      <c r="E268" s="6" t="s">
        <v>55</v>
      </c>
      <c r="F268" s="6" t="s">
        <v>29</v>
      </c>
      <c r="G268" s="7">
        <v>50000</v>
      </c>
      <c r="H268" s="7">
        <v>0</v>
      </c>
      <c r="I268" s="7">
        <v>50000</v>
      </c>
      <c r="J268" s="7">
        <v>1435</v>
      </c>
      <c r="K268" s="7">
        <v>1854</v>
      </c>
      <c r="L268" s="7">
        <f t="shared" si="10"/>
        <v>1520</v>
      </c>
      <c r="M268" s="7">
        <v>925</v>
      </c>
      <c r="N268" s="7">
        <f t="shared" si="11"/>
        <v>5734</v>
      </c>
      <c r="O268" s="7">
        <f t="shared" si="12"/>
        <v>44266</v>
      </c>
    </row>
    <row r="269" spans="1:15" ht="24.75" customHeight="1" x14ac:dyDescent="0.25">
      <c r="A269" s="6">
        <v>261</v>
      </c>
      <c r="B269" s="6" t="s">
        <v>395</v>
      </c>
      <c r="C269" s="6" t="s">
        <v>375</v>
      </c>
      <c r="D269" s="6" t="s">
        <v>127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v>456</v>
      </c>
      <c r="M269" s="7">
        <v>25</v>
      </c>
      <c r="N269" s="7">
        <f t="shared" si="11"/>
        <v>911.5</v>
      </c>
      <c r="O269" s="7">
        <f t="shared" si="12"/>
        <v>14088.5</v>
      </c>
    </row>
    <row r="270" spans="1:15" ht="24.75" customHeight="1" x14ac:dyDescent="0.25">
      <c r="A270" s="6">
        <v>262</v>
      </c>
      <c r="B270" s="6" t="s">
        <v>396</v>
      </c>
      <c r="C270" s="6" t="s">
        <v>375</v>
      </c>
      <c r="D270" s="6" t="s">
        <v>104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v>456</v>
      </c>
      <c r="M270" s="7">
        <v>25</v>
      </c>
      <c r="N270" s="7">
        <f t="shared" si="11"/>
        <v>911.5</v>
      </c>
      <c r="O270" s="7">
        <f t="shared" si="12"/>
        <v>14088.5</v>
      </c>
    </row>
    <row r="271" spans="1:15" ht="24.75" customHeight="1" x14ac:dyDescent="0.25">
      <c r="A271" s="6">
        <v>263</v>
      </c>
      <c r="B271" s="6" t="s">
        <v>397</v>
      </c>
      <c r="C271" s="6" t="s">
        <v>375</v>
      </c>
      <c r="D271" s="6" t="s">
        <v>104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v>456</v>
      </c>
      <c r="M271" s="7">
        <v>25</v>
      </c>
      <c r="N271" s="7">
        <f t="shared" si="11"/>
        <v>911.5</v>
      </c>
      <c r="O271" s="7">
        <f t="shared" si="12"/>
        <v>14088.5</v>
      </c>
    </row>
    <row r="272" spans="1:15" ht="24.75" customHeight="1" x14ac:dyDescent="0.25">
      <c r="A272" s="6">
        <v>264</v>
      </c>
      <c r="B272" s="6" t="s">
        <v>398</v>
      </c>
      <c r="C272" s="6" t="s">
        <v>375</v>
      </c>
      <c r="D272" s="6" t="s">
        <v>104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v>456</v>
      </c>
      <c r="M272" s="7">
        <v>25</v>
      </c>
      <c r="N272" s="7">
        <f t="shared" si="11"/>
        <v>911.5</v>
      </c>
      <c r="O272" s="7">
        <f t="shared" si="12"/>
        <v>14088.5</v>
      </c>
    </row>
    <row r="273" spans="1:15" ht="24.75" customHeight="1" x14ac:dyDescent="0.25">
      <c r="A273" s="6">
        <v>265</v>
      </c>
      <c r="B273" s="6" t="s">
        <v>399</v>
      </c>
      <c r="C273" s="6" t="s">
        <v>375</v>
      </c>
      <c r="D273" s="6" t="s">
        <v>104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v>456</v>
      </c>
      <c r="M273" s="7">
        <v>25</v>
      </c>
      <c r="N273" s="7">
        <f t="shared" si="11"/>
        <v>911.5</v>
      </c>
      <c r="O273" s="7">
        <f t="shared" si="12"/>
        <v>14088.5</v>
      </c>
    </row>
    <row r="274" spans="1:15" ht="24.75" customHeight="1" x14ac:dyDescent="0.25">
      <c r="A274" s="6">
        <v>266</v>
      </c>
      <c r="B274" s="6" t="s">
        <v>400</v>
      </c>
      <c r="C274" s="6" t="s">
        <v>375</v>
      </c>
      <c r="D274" s="6" t="s">
        <v>47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v>456</v>
      </c>
      <c r="M274" s="7">
        <v>25</v>
      </c>
      <c r="N274" s="7">
        <f t="shared" si="11"/>
        <v>911.5</v>
      </c>
      <c r="O274" s="7">
        <f t="shared" si="12"/>
        <v>14088.5</v>
      </c>
    </row>
    <row r="275" spans="1:15" ht="24.75" customHeight="1" x14ac:dyDescent="0.25">
      <c r="A275" s="6">
        <v>267</v>
      </c>
      <c r="B275" t="s">
        <v>401</v>
      </c>
      <c r="C275" s="6" t="s">
        <v>375</v>
      </c>
      <c r="D275" t="s">
        <v>47</v>
      </c>
      <c r="E275" s="6" t="s">
        <v>36</v>
      </c>
      <c r="F275" s="6" t="s">
        <v>29</v>
      </c>
      <c r="G275" s="7">
        <v>15000</v>
      </c>
      <c r="H275" s="7">
        <v>0</v>
      </c>
      <c r="I275" s="7">
        <v>15000</v>
      </c>
      <c r="J275" s="7">
        <v>430.5</v>
      </c>
      <c r="K275" s="7">
        <v>0</v>
      </c>
      <c r="L275" s="7">
        <f t="shared" ref="L275:L336" si="13">+I275*3.04%</f>
        <v>456</v>
      </c>
      <c r="M275" s="7">
        <v>25</v>
      </c>
      <c r="N275" s="7">
        <f t="shared" si="11"/>
        <v>911.5</v>
      </c>
      <c r="O275" s="7">
        <f t="shared" si="12"/>
        <v>14088.5</v>
      </c>
    </row>
    <row r="276" spans="1:15" ht="24.75" customHeight="1" x14ac:dyDescent="0.25">
      <c r="A276" s="6">
        <v>268</v>
      </c>
      <c r="B276" t="s">
        <v>402</v>
      </c>
      <c r="C276" s="6" t="s">
        <v>375</v>
      </c>
      <c r="D276" t="s">
        <v>47</v>
      </c>
      <c r="E276" s="6" t="s">
        <v>36</v>
      </c>
      <c r="F276" s="6" t="s">
        <v>37</v>
      </c>
      <c r="G276" s="7">
        <v>11000</v>
      </c>
      <c r="H276" s="7">
        <v>0</v>
      </c>
      <c r="I276" s="7">
        <v>11000</v>
      </c>
      <c r="J276" s="7">
        <v>315.7</v>
      </c>
      <c r="K276" s="7">
        <v>0</v>
      </c>
      <c r="L276" s="7">
        <v>334.4</v>
      </c>
      <c r="M276" s="7">
        <v>25</v>
      </c>
      <c r="N276" s="7">
        <f t="shared" si="11"/>
        <v>675.09999999999991</v>
      </c>
      <c r="O276" s="7">
        <f t="shared" si="12"/>
        <v>10324.9</v>
      </c>
    </row>
    <row r="277" spans="1:15" ht="24.75" customHeight="1" x14ac:dyDescent="0.25">
      <c r="A277" s="6">
        <v>269</v>
      </c>
      <c r="B277" t="s">
        <v>403</v>
      </c>
      <c r="C277" s="6" t="s">
        <v>375</v>
      </c>
      <c r="D277" t="s">
        <v>47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v>334.4</v>
      </c>
      <c r="M277" s="7">
        <v>25</v>
      </c>
      <c r="N277" s="7">
        <f t="shared" si="11"/>
        <v>675.09999999999991</v>
      </c>
      <c r="O277" s="7">
        <f t="shared" si="12"/>
        <v>10324.9</v>
      </c>
    </row>
    <row r="278" spans="1:15" ht="24.75" customHeight="1" x14ac:dyDescent="0.25">
      <c r="A278" s="6">
        <v>270</v>
      </c>
      <c r="B278" s="6" t="s">
        <v>404</v>
      </c>
      <c r="C278" s="6" t="s">
        <v>375</v>
      </c>
      <c r="D278" s="6" t="s">
        <v>67</v>
      </c>
      <c r="E278" s="6" t="s">
        <v>55</v>
      </c>
      <c r="F278" s="6" t="s">
        <v>37</v>
      </c>
      <c r="G278" s="7">
        <v>30000</v>
      </c>
      <c r="H278" s="7">
        <v>0</v>
      </c>
      <c r="I278" s="7">
        <v>30000</v>
      </c>
      <c r="J278" s="7">
        <v>861</v>
      </c>
      <c r="K278" s="7">
        <v>0</v>
      </c>
      <c r="L278" s="7">
        <f t="shared" si="13"/>
        <v>912</v>
      </c>
      <c r="M278" s="7">
        <v>1960.46</v>
      </c>
      <c r="N278" s="7">
        <f t="shared" si="11"/>
        <v>3733.46</v>
      </c>
      <c r="O278" s="7">
        <f t="shared" si="12"/>
        <v>26266.54</v>
      </c>
    </row>
    <row r="279" spans="1:15" ht="24.75" customHeight="1" x14ac:dyDescent="0.25">
      <c r="A279" s="6">
        <v>271</v>
      </c>
      <c r="B279" s="6" t="s">
        <v>405</v>
      </c>
      <c r="C279" s="6" t="s">
        <v>375</v>
      </c>
      <c r="D279" s="6" t="s">
        <v>104</v>
      </c>
      <c r="E279" s="6" t="s">
        <v>36</v>
      </c>
      <c r="F279" s="6" t="s">
        <v>29</v>
      </c>
      <c r="G279" s="7">
        <v>11000</v>
      </c>
      <c r="H279" s="7">
        <v>0</v>
      </c>
      <c r="I279" s="7">
        <v>11000</v>
      </c>
      <c r="J279" s="7">
        <v>315.7</v>
      </c>
      <c r="K279" s="7">
        <v>0</v>
      </c>
      <c r="L279" s="7">
        <f t="shared" si="13"/>
        <v>334.4</v>
      </c>
      <c r="M279" s="7">
        <v>25</v>
      </c>
      <c r="N279" s="7">
        <f t="shared" si="11"/>
        <v>675.09999999999991</v>
      </c>
      <c r="O279" s="7">
        <f t="shared" si="12"/>
        <v>10324.9</v>
      </c>
    </row>
    <row r="280" spans="1:15" ht="24.75" customHeight="1" x14ac:dyDescent="0.25">
      <c r="A280" s="6">
        <v>272</v>
      </c>
      <c r="B280" s="6" t="s">
        <v>406</v>
      </c>
      <c r="C280" s="6" t="s">
        <v>375</v>
      </c>
      <c r="D280" s="6" t="s">
        <v>104</v>
      </c>
      <c r="E280" s="6" t="s">
        <v>36</v>
      </c>
      <c r="F280" s="6" t="s">
        <v>29</v>
      </c>
      <c r="G280" s="7">
        <v>15000</v>
      </c>
      <c r="H280" s="7">
        <v>0</v>
      </c>
      <c r="I280" s="7">
        <v>15000</v>
      </c>
      <c r="J280" s="7">
        <v>430.5</v>
      </c>
      <c r="K280" s="7">
        <v>0</v>
      </c>
      <c r="L280" s="7">
        <v>456</v>
      </c>
      <c r="M280" s="7">
        <v>25</v>
      </c>
      <c r="N280" s="7">
        <f t="shared" ref="N280:N341" si="14">+J280+K280+L280+M280</f>
        <v>911.5</v>
      </c>
      <c r="O280" s="7">
        <f t="shared" ref="O280:O341" si="15">+G280-N280</f>
        <v>14088.5</v>
      </c>
    </row>
    <row r="281" spans="1:15" ht="24.75" customHeight="1" x14ac:dyDescent="0.25">
      <c r="A281" s="6">
        <v>273</v>
      </c>
      <c r="B281" s="6" t="s">
        <v>407</v>
      </c>
      <c r="C281" s="6" t="s">
        <v>375</v>
      </c>
      <c r="D281" s="6" t="s">
        <v>190</v>
      </c>
      <c r="E281" s="6" t="s">
        <v>55</v>
      </c>
      <c r="F281" s="6" t="s">
        <v>37</v>
      </c>
      <c r="G281" s="7">
        <v>50000</v>
      </c>
      <c r="H281" s="7">
        <v>0</v>
      </c>
      <c r="I281" s="7">
        <v>50000</v>
      </c>
      <c r="J281" s="7">
        <v>1435</v>
      </c>
      <c r="K281" s="7">
        <v>1854</v>
      </c>
      <c r="L281" s="7">
        <v>1520</v>
      </c>
      <c r="M281" s="7">
        <v>525</v>
      </c>
      <c r="N281" s="7">
        <f t="shared" si="14"/>
        <v>5334</v>
      </c>
      <c r="O281" s="7">
        <f t="shared" si="15"/>
        <v>44666</v>
      </c>
    </row>
    <row r="282" spans="1:15" ht="24.75" customHeight="1" x14ac:dyDescent="0.25">
      <c r="A282" s="6">
        <v>274</v>
      </c>
      <c r="B282" s="6" t="s">
        <v>408</v>
      </c>
      <c r="C282" s="6" t="s">
        <v>375</v>
      </c>
      <c r="D282" s="6" t="s">
        <v>190</v>
      </c>
      <c r="E282" s="6" t="s">
        <v>28</v>
      </c>
      <c r="F282" s="6" t="s">
        <v>29</v>
      </c>
      <c r="G282" s="7">
        <v>40000</v>
      </c>
      <c r="H282" s="7">
        <v>0</v>
      </c>
      <c r="I282" s="7">
        <v>40000</v>
      </c>
      <c r="J282" s="7">
        <f>+I282*2.87%</f>
        <v>1148</v>
      </c>
      <c r="K282" s="7">
        <v>442.65</v>
      </c>
      <c r="L282" s="7">
        <f t="shared" si="13"/>
        <v>1216</v>
      </c>
      <c r="M282" s="7">
        <v>425</v>
      </c>
      <c r="N282" s="7">
        <f t="shared" si="14"/>
        <v>3231.65</v>
      </c>
      <c r="O282" s="7">
        <f t="shared" si="15"/>
        <v>36768.35</v>
      </c>
    </row>
    <row r="283" spans="1:15" ht="24.75" customHeight="1" x14ac:dyDescent="0.25">
      <c r="A283" s="6">
        <v>275</v>
      </c>
      <c r="B283" s="6" t="s">
        <v>409</v>
      </c>
      <c r="C283" s="6" t="s">
        <v>375</v>
      </c>
      <c r="D283" s="6" t="s">
        <v>67</v>
      </c>
      <c r="E283" s="6" t="s">
        <v>36</v>
      </c>
      <c r="F283" s="6" t="s">
        <v>37</v>
      </c>
      <c r="G283" s="7">
        <v>21000</v>
      </c>
      <c r="H283" s="7">
        <v>0</v>
      </c>
      <c r="I283" s="7">
        <v>21000</v>
      </c>
      <c r="J283" s="7">
        <v>602.70000000000005</v>
      </c>
      <c r="K283" s="7">
        <v>0</v>
      </c>
      <c r="L283" s="7">
        <f t="shared" si="13"/>
        <v>638.4</v>
      </c>
      <c r="M283" s="7">
        <v>1740.46</v>
      </c>
      <c r="N283" s="7">
        <f t="shared" si="14"/>
        <v>2981.56</v>
      </c>
      <c r="O283" s="7">
        <f t="shared" si="15"/>
        <v>18018.439999999999</v>
      </c>
    </row>
    <row r="284" spans="1:15" ht="24.75" customHeight="1" x14ac:dyDescent="0.25">
      <c r="A284" s="6">
        <v>276</v>
      </c>
      <c r="B284" s="6" t="s">
        <v>410</v>
      </c>
      <c r="C284" s="6" t="s">
        <v>375</v>
      </c>
      <c r="D284" s="6" t="s">
        <v>190</v>
      </c>
      <c r="E284" s="6" t="s">
        <v>55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3"/>
        <v>1520</v>
      </c>
      <c r="M284" s="7">
        <v>925</v>
      </c>
      <c r="N284" s="7">
        <f t="shared" si="14"/>
        <v>5734</v>
      </c>
      <c r="O284" s="7">
        <f t="shared" si="15"/>
        <v>44266</v>
      </c>
    </row>
    <row r="285" spans="1:15" ht="24.75" customHeight="1" x14ac:dyDescent="0.25">
      <c r="A285" s="6">
        <v>277</v>
      </c>
      <c r="B285" s="6" t="s">
        <v>411</v>
      </c>
      <c r="C285" s="6" t="s">
        <v>375</v>
      </c>
      <c r="D285" s="6" t="s">
        <v>104</v>
      </c>
      <c r="E285" s="6" t="s">
        <v>36</v>
      </c>
      <c r="F285" s="6" t="s">
        <v>29</v>
      </c>
      <c r="G285" s="7">
        <v>15000</v>
      </c>
      <c r="H285" s="7">
        <v>0</v>
      </c>
      <c r="I285" s="7">
        <v>15000</v>
      </c>
      <c r="J285" s="7">
        <v>430.5</v>
      </c>
      <c r="K285" s="7">
        <v>0</v>
      </c>
      <c r="L285" s="7">
        <v>456</v>
      </c>
      <c r="M285" s="7">
        <v>25</v>
      </c>
      <c r="N285" s="7">
        <f t="shared" si="14"/>
        <v>911.5</v>
      </c>
      <c r="O285" s="7">
        <f t="shared" si="15"/>
        <v>14088.5</v>
      </c>
    </row>
    <row r="286" spans="1:15" ht="24.75" customHeight="1" x14ac:dyDescent="0.25">
      <c r="A286" s="6">
        <v>278</v>
      </c>
      <c r="B286" s="6" t="s">
        <v>412</v>
      </c>
      <c r="C286" s="6" t="s">
        <v>375</v>
      </c>
      <c r="D286" s="6" t="s">
        <v>190</v>
      </c>
      <c r="E286" s="6" t="s">
        <v>28</v>
      </c>
      <c r="F286" s="6" t="s">
        <v>37</v>
      </c>
      <c r="G286" s="7">
        <v>45000</v>
      </c>
      <c r="H286" s="7">
        <v>0</v>
      </c>
      <c r="I286" s="7">
        <v>45000</v>
      </c>
      <c r="J286" s="7">
        <f>+I286*2.87%</f>
        <v>1291.5</v>
      </c>
      <c r="K286" s="7">
        <v>1148.33</v>
      </c>
      <c r="L286" s="7">
        <f t="shared" si="13"/>
        <v>1368</v>
      </c>
      <c r="M286" s="7">
        <v>525</v>
      </c>
      <c r="N286" s="7">
        <f t="shared" si="14"/>
        <v>4332.83</v>
      </c>
      <c r="O286" s="7">
        <f t="shared" si="15"/>
        <v>40667.17</v>
      </c>
    </row>
    <row r="287" spans="1:15" s="8" customFormat="1" ht="24.75" customHeight="1" x14ac:dyDescent="0.25">
      <c r="A287" s="6">
        <v>279</v>
      </c>
      <c r="B287" s="6" t="s">
        <v>413</v>
      </c>
      <c r="C287" s="6" t="s">
        <v>375</v>
      </c>
      <c r="D287" s="6" t="s">
        <v>346</v>
      </c>
      <c r="E287" s="6" t="s">
        <v>55</v>
      </c>
      <c r="F287" s="6" t="s">
        <v>37</v>
      </c>
      <c r="G287" s="7">
        <v>60000</v>
      </c>
      <c r="H287" s="7">
        <v>0</v>
      </c>
      <c r="I287" s="7">
        <v>60000</v>
      </c>
      <c r="J287" s="7">
        <v>1722</v>
      </c>
      <c r="K287" s="7">
        <v>3143.58</v>
      </c>
      <c r="L287" s="7">
        <f t="shared" si="13"/>
        <v>1824</v>
      </c>
      <c r="M287" s="7">
        <v>1740.46</v>
      </c>
      <c r="N287" s="7">
        <f t="shared" si="14"/>
        <v>8430.0400000000009</v>
      </c>
      <c r="O287" s="7">
        <f t="shared" si="15"/>
        <v>51569.96</v>
      </c>
    </row>
    <row r="288" spans="1:15" ht="24.75" customHeight="1" x14ac:dyDescent="0.25">
      <c r="A288" s="6">
        <v>280</v>
      </c>
      <c r="B288" s="6" t="s">
        <v>414</v>
      </c>
      <c r="C288" s="6" t="s">
        <v>375</v>
      </c>
      <c r="D288" s="6" t="s">
        <v>190</v>
      </c>
      <c r="E288" s="6" t="s">
        <v>55</v>
      </c>
      <c r="F288" s="6" t="s">
        <v>29</v>
      </c>
      <c r="G288" s="7">
        <v>50000</v>
      </c>
      <c r="H288" s="7">
        <v>0</v>
      </c>
      <c r="I288" s="7">
        <v>50000</v>
      </c>
      <c r="J288" s="7">
        <v>1435</v>
      </c>
      <c r="K288" s="7">
        <v>1854</v>
      </c>
      <c r="L288" s="7">
        <f t="shared" si="13"/>
        <v>1520</v>
      </c>
      <c r="M288" s="7">
        <v>2400</v>
      </c>
      <c r="N288" s="7">
        <f t="shared" si="14"/>
        <v>7209</v>
      </c>
      <c r="O288" s="7">
        <f t="shared" si="15"/>
        <v>42791</v>
      </c>
    </row>
    <row r="289" spans="1:15" ht="24.75" customHeight="1" x14ac:dyDescent="0.25">
      <c r="A289" s="6">
        <v>281</v>
      </c>
      <c r="B289" s="6" t="s">
        <v>415</v>
      </c>
      <c r="C289" s="6" t="s">
        <v>375</v>
      </c>
      <c r="D289" s="6" t="s">
        <v>190</v>
      </c>
      <c r="E289" s="6" t="s">
        <v>28</v>
      </c>
      <c r="F289" s="6" t="s">
        <v>29</v>
      </c>
      <c r="G289" s="7">
        <v>50000</v>
      </c>
      <c r="H289" s="7">
        <v>0</v>
      </c>
      <c r="I289" s="7">
        <v>50000</v>
      </c>
      <c r="J289" s="7">
        <v>1435</v>
      </c>
      <c r="K289" s="7">
        <v>1854</v>
      </c>
      <c r="L289" s="7">
        <f t="shared" si="13"/>
        <v>1520</v>
      </c>
      <c r="M289" s="7">
        <v>525</v>
      </c>
      <c r="N289" s="7">
        <f t="shared" si="14"/>
        <v>5334</v>
      </c>
      <c r="O289" s="7">
        <f t="shared" si="15"/>
        <v>44666</v>
      </c>
    </row>
    <row r="290" spans="1:15" ht="24.75" customHeight="1" x14ac:dyDescent="0.25">
      <c r="A290" s="6">
        <v>282</v>
      </c>
      <c r="B290" s="6" t="s">
        <v>416</v>
      </c>
      <c r="C290" s="6" t="s">
        <v>375</v>
      </c>
      <c r="D290" s="6" t="s">
        <v>417</v>
      </c>
      <c r="E290" s="6" t="s">
        <v>36</v>
      </c>
      <c r="F290" s="6" t="s">
        <v>29</v>
      </c>
      <c r="G290" s="7">
        <v>6966.67</v>
      </c>
      <c r="H290" s="7">
        <v>0</v>
      </c>
      <c r="I290" s="7">
        <v>6966.67</v>
      </c>
      <c r="J290" s="7">
        <v>199.94</v>
      </c>
      <c r="K290" s="7">
        <v>0</v>
      </c>
      <c r="L290" s="7">
        <v>211.79</v>
      </c>
      <c r="M290" s="7">
        <v>25</v>
      </c>
      <c r="N290" s="7">
        <v>436.73</v>
      </c>
      <c r="O290" s="7">
        <v>6529.94</v>
      </c>
    </row>
    <row r="291" spans="1:15" ht="24.75" customHeight="1" x14ac:dyDescent="0.25">
      <c r="A291" s="6">
        <v>283</v>
      </c>
      <c r="B291" s="6" t="s">
        <v>418</v>
      </c>
      <c r="C291" s="6" t="s">
        <v>375</v>
      </c>
      <c r="D291" s="6" t="s">
        <v>190</v>
      </c>
      <c r="E291" s="6" t="s">
        <v>28</v>
      </c>
      <c r="F291" s="6" t="s">
        <v>29</v>
      </c>
      <c r="G291" s="7">
        <v>50000</v>
      </c>
      <c r="H291" s="7">
        <v>0</v>
      </c>
      <c r="I291" s="7">
        <v>50000</v>
      </c>
      <c r="J291" s="7">
        <v>1435</v>
      </c>
      <c r="K291" s="7">
        <v>1854</v>
      </c>
      <c r="L291" s="7">
        <f t="shared" si="13"/>
        <v>1520</v>
      </c>
      <c r="M291" s="7">
        <v>3938.54</v>
      </c>
      <c r="N291" s="7">
        <f t="shared" si="14"/>
        <v>8747.5400000000009</v>
      </c>
      <c r="O291" s="7">
        <f t="shared" si="15"/>
        <v>41252.46</v>
      </c>
    </row>
    <row r="292" spans="1:15" ht="24.75" customHeight="1" x14ac:dyDescent="0.25">
      <c r="A292" s="6">
        <v>284</v>
      </c>
      <c r="B292" s="6" t="s">
        <v>419</v>
      </c>
      <c r="C292" s="6" t="s">
        <v>375</v>
      </c>
      <c r="D292" s="6" t="s">
        <v>297</v>
      </c>
      <c r="E292" s="6" t="s">
        <v>36</v>
      </c>
      <c r="F292" s="6" t="s">
        <v>29</v>
      </c>
      <c r="G292" s="7">
        <v>40000</v>
      </c>
      <c r="H292" s="7">
        <v>0</v>
      </c>
      <c r="I292" s="7">
        <v>40000</v>
      </c>
      <c r="J292" s="7">
        <v>1148</v>
      </c>
      <c r="K292" s="7">
        <v>442.65</v>
      </c>
      <c r="L292" s="7">
        <f t="shared" si="13"/>
        <v>1216</v>
      </c>
      <c r="M292" s="7">
        <v>425</v>
      </c>
      <c r="N292" s="7">
        <f t="shared" si="14"/>
        <v>3231.65</v>
      </c>
      <c r="O292" s="7">
        <f t="shared" si="15"/>
        <v>36768.35</v>
      </c>
    </row>
    <row r="293" spans="1:15" ht="24.75" customHeight="1" x14ac:dyDescent="0.25">
      <c r="A293" s="6">
        <v>285</v>
      </c>
      <c r="B293" s="6" t="s">
        <v>420</v>
      </c>
      <c r="C293" s="6" t="s">
        <v>375</v>
      </c>
      <c r="D293" s="6" t="s">
        <v>47</v>
      </c>
      <c r="E293" s="6" t="s">
        <v>36</v>
      </c>
      <c r="F293" s="6" t="s">
        <v>29</v>
      </c>
      <c r="G293" s="7">
        <v>15000</v>
      </c>
      <c r="H293" s="7">
        <v>0</v>
      </c>
      <c r="I293" s="7">
        <v>15000</v>
      </c>
      <c r="J293" s="7">
        <v>430.5</v>
      </c>
      <c r="K293" s="7">
        <v>0</v>
      </c>
      <c r="L293" s="7">
        <v>456</v>
      </c>
      <c r="M293" s="7">
        <v>25</v>
      </c>
      <c r="N293" s="7">
        <f t="shared" si="14"/>
        <v>911.5</v>
      </c>
      <c r="O293" s="7">
        <f t="shared" si="15"/>
        <v>14088.5</v>
      </c>
    </row>
    <row r="294" spans="1:15" ht="24.75" customHeight="1" x14ac:dyDescent="0.25">
      <c r="A294" s="6">
        <v>286</v>
      </c>
      <c r="B294" t="s">
        <v>421</v>
      </c>
      <c r="C294" s="6" t="s">
        <v>375</v>
      </c>
      <c r="D294" s="6" t="s">
        <v>47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v>456</v>
      </c>
      <c r="M294" s="7">
        <v>25</v>
      </c>
      <c r="N294" s="7">
        <f t="shared" si="14"/>
        <v>911.5</v>
      </c>
      <c r="O294" s="7">
        <f t="shared" si="15"/>
        <v>14088.5</v>
      </c>
    </row>
    <row r="295" spans="1:15" ht="24.75" customHeight="1" x14ac:dyDescent="0.25">
      <c r="A295" s="6">
        <v>287</v>
      </c>
      <c r="B295" t="s">
        <v>422</v>
      </c>
      <c r="C295" s="6" t="s">
        <v>375</v>
      </c>
      <c r="D295" s="6" t="s">
        <v>47</v>
      </c>
      <c r="E295" s="6" t="s">
        <v>36</v>
      </c>
      <c r="F295" s="6" t="s">
        <v>29</v>
      </c>
      <c r="G295" s="7">
        <v>15000</v>
      </c>
      <c r="H295" s="7">
        <v>0</v>
      </c>
      <c r="I295" s="7">
        <v>15000</v>
      </c>
      <c r="J295" s="7">
        <v>430.5</v>
      </c>
      <c r="K295" s="7">
        <v>0</v>
      </c>
      <c r="L295" s="7">
        <v>456</v>
      </c>
      <c r="M295" s="7">
        <v>25</v>
      </c>
      <c r="N295" s="7">
        <f t="shared" si="14"/>
        <v>911.5</v>
      </c>
      <c r="O295" s="7">
        <f t="shared" si="15"/>
        <v>14088.5</v>
      </c>
    </row>
    <row r="296" spans="1:15" ht="24.75" customHeight="1" x14ac:dyDescent="0.25">
      <c r="A296" s="6">
        <v>288</v>
      </c>
      <c r="B296" t="s">
        <v>423</v>
      </c>
      <c r="C296" s="6" t="s">
        <v>375</v>
      </c>
      <c r="D296" s="6" t="s">
        <v>47</v>
      </c>
      <c r="E296" s="6" t="s">
        <v>36</v>
      </c>
      <c r="F296" s="6" t="s">
        <v>29</v>
      </c>
      <c r="G296" s="7">
        <v>15000</v>
      </c>
      <c r="H296" s="7">
        <v>0</v>
      </c>
      <c r="I296" s="7">
        <v>15000</v>
      </c>
      <c r="J296" s="7">
        <v>430.5</v>
      </c>
      <c r="K296" s="7">
        <v>0</v>
      </c>
      <c r="L296" s="7">
        <v>456</v>
      </c>
      <c r="M296" s="7">
        <v>25</v>
      </c>
      <c r="N296" s="7">
        <f t="shared" si="14"/>
        <v>911.5</v>
      </c>
      <c r="O296" s="7">
        <f t="shared" si="15"/>
        <v>14088.5</v>
      </c>
    </row>
    <row r="297" spans="1:15" ht="24.75" customHeight="1" x14ac:dyDescent="0.25">
      <c r="A297" s="6">
        <v>289</v>
      </c>
      <c r="B297" t="s">
        <v>424</v>
      </c>
      <c r="C297" s="6" t="s">
        <v>375</v>
      </c>
      <c r="D297" s="6" t="s">
        <v>47</v>
      </c>
      <c r="E297" s="6" t="s">
        <v>36</v>
      </c>
      <c r="F297" s="6" t="s">
        <v>29</v>
      </c>
      <c r="G297" s="7">
        <v>20000</v>
      </c>
      <c r="H297" s="7">
        <v>0</v>
      </c>
      <c r="I297" s="7">
        <v>20000</v>
      </c>
      <c r="J297" s="7">
        <v>574</v>
      </c>
      <c r="K297" s="7">
        <v>0</v>
      </c>
      <c r="L297" s="7">
        <f t="shared" si="13"/>
        <v>608</v>
      </c>
      <c r="M297" s="7">
        <v>25</v>
      </c>
      <c r="N297" s="7">
        <f t="shared" si="14"/>
        <v>1207</v>
      </c>
      <c r="O297" s="7">
        <f t="shared" si="15"/>
        <v>18793</v>
      </c>
    </row>
    <row r="298" spans="1:15" ht="24.75" customHeight="1" x14ac:dyDescent="0.25">
      <c r="A298" s="6">
        <v>290</v>
      </c>
      <c r="B298" s="6" t="s">
        <v>425</v>
      </c>
      <c r="C298" s="6" t="s">
        <v>426</v>
      </c>
      <c r="D298" s="6" t="s">
        <v>204</v>
      </c>
      <c r="E298" s="6" t="s">
        <v>55</v>
      </c>
      <c r="F298" s="6" t="s">
        <v>29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3"/>
        <v>1520</v>
      </c>
      <c r="M298" s="7">
        <v>1225</v>
      </c>
      <c r="N298" s="7">
        <f t="shared" si="14"/>
        <v>6034</v>
      </c>
      <c r="O298" s="7">
        <f t="shared" si="15"/>
        <v>43966</v>
      </c>
    </row>
    <row r="299" spans="1:15" ht="24.75" customHeight="1" x14ac:dyDescent="0.25">
      <c r="A299" s="6">
        <v>291</v>
      </c>
      <c r="B299" s="6" t="s">
        <v>427</v>
      </c>
      <c r="C299" s="6" t="s">
        <v>426</v>
      </c>
      <c r="D299" s="6" t="s">
        <v>190</v>
      </c>
      <c r="E299" s="6" t="s">
        <v>28</v>
      </c>
      <c r="F299" s="6" t="s">
        <v>37</v>
      </c>
      <c r="G299" s="7">
        <v>40000</v>
      </c>
      <c r="H299" s="7">
        <v>0</v>
      </c>
      <c r="I299" s="7">
        <v>40000</v>
      </c>
      <c r="J299" s="7">
        <f>+I299*2.87%</f>
        <v>1148</v>
      </c>
      <c r="K299" s="7">
        <v>442.65</v>
      </c>
      <c r="L299" s="7">
        <f t="shared" si="13"/>
        <v>1216</v>
      </c>
      <c r="M299" s="7">
        <v>12425</v>
      </c>
      <c r="N299" s="7">
        <f t="shared" si="14"/>
        <v>15231.65</v>
      </c>
      <c r="O299" s="7">
        <f t="shared" si="15"/>
        <v>24768.35</v>
      </c>
    </row>
    <row r="300" spans="1:15" ht="24.75" customHeight="1" x14ac:dyDescent="0.25">
      <c r="A300" s="6">
        <v>292</v>
      </c>
      <c r="B300" s="6" t="s">
        <v>428</v>
      </c>
      <c r="C300" s="6" t="s">
        <v>426</v>
      </c>
      <c r="D300" s="6" t="s">
        <v>190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3"/>
        <v>1520</v>
      </c>
      <c r="M300" s="7">
        <v>4410.8</v>
      </c>
      <c r="N300" s="7">
        <f t="shared" si="14"/>
        <v>9219.7999999999993</v>
      </c>
      <c r="O300" s="7">
        <f t="shared" si="15"/>
        <v>40780.199999999997</v>
      </c>
    </row>
    <row r="301" spans="1:15" ht="24.75" customHeight="1" x14ac:dyDescent="0.25">
      <c r="A301" s="6">
        <v>293</v>
      </c>
      <c r="B301" s="6" t="s">
        <v>429</v>
      </c>
      <c r="C301" s="6" t="s">
        <v>426</v>
      </c>
      <c r="D301" s="6" t="s">
        <v>190</v>
      </c>
      <c r="E301" s="6" t="s">
        <v>55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3"/>
        <v>1520</v>
      </c>
      <c r="M301" s="7">
        <v>925</v>
      </c>
      <c r="N301" s="7">
        <f t="shared" si="14"/>
        <v>5734</v>
      </c>
      <c r="O301" s="7">
        <f t="shared" si="15"/>
        <v>44266</v>
      </c>
    </row>
    <row r="302" spans="1:15" ht="24.75" customHeight="1" x14ac:dyDescent="0.25">
      <c r="A302" s="6">
        <v>294</v>
      </c>
      <c r="B302" s="6" t="s">
        <v>430</v>
      </c>
      <c r="C302" s="6" t="s">
        <v>426</v>
      </c>
      <c r="D302" s="6" t="s">
        <v>77</v>
      </c>
      <c r="E302" s="6" t="s">
        <v>55</v>
      </c>
      <c r="F302" s="6" t="s">
        <v>37</v>
      </c>
      <c r="G302" s="7">
        <v>50000</v>
      </c>
      <c r="H302" s="7">
        <v>0</v>
      </c>
      <c r="I302" s="7">
        <v>50000</v>
      </c>
      <c r="J302" s="7">
        <v>1435</v>
      </c>
      <c r="K302" s="7">
        <v>1596.68</v>
      </c>
      <c r="L302" s="7">
        <f t="shared" si="13"/>
        <v>1520</v>
      </c>
      <c r="M302" s="7">
        <v>8949.84</v>
      </c>
      <c r="N302" s="7">
        <f t="shared" si="14"/>
        <v>13501.52</v>
      </c>
      <c r="O302" s="7">
        <f t="shared" si="15"/>
        <v>36498.479999999996</v>
      </c>
    </row>
    <row r="303" spans="1:15" ht="24.75" customHeight="1" x14ac:dyDescent="0.25">
      <c r="A303" s="6">
        <v>295</v>
      </c>
      <c r="B303" s="6" t="s">
        <v>431</v>
      </c>
      <c r="C303" s="6" t="s">
        <v>426</v>
      </c>
      <c r="D303" s="6" t="s">
        <v>190</v>
      </c>
      <c r="E303" s="6" t="s">
        <v>28</v>
      </c>
      <c r="F303" s="6" t="s">
        <v>29</v>
      </c>
      <c r="G303" s="7">
        <v>50000</v>
      </c>
      <c r="H303" s="7">
        <v>0</v>
      </c>
      <c r="I303" s="7">
        <v>50000</v>
      </c>
      <c r="J303" s="7">
        <v>1435</v>
      </c>
      <c r="K303" s="7">
        <v>1854</v>
      </c>
      <c r="L303" s="7">
        <f t="shared" si="13"/>
        <v>1520</v>
      </c>
      <c r="M303" s="7">
        <v>5788.33</v>
      </c>
      <c r="N303" s="7">
        <f t="shared" si="14"/>
        <v>10597.33</v>
      </c>
      <c r="O303" s="7">
        <f t="shared" si="15"/>
        <v>39402.67</v>
      </c>
    </row>
    <row r="304" spans="1:15" ht="24.75" customHeight="1" x14ac:dyDescent="0.25">
      <c r="A304" s="6">
        <v>296</v>
      </c>
      <c r="B304" s="6" t="s">
        <v>432</v>
      </c>
      <c r="C304" s="6" t="s">
        <v>426</v>
      </c>
      <c r="D304" s="6" t="s">
        <v>190</v>
      </c>
      <c r="E304" s="6" t="s">
        <v>28</v>
      </c>
      <c r="F304" s="6" t="s">
        <v>37</v>
      </c>
      <c r="G304" s="7">
        <v>50000</v>
      </c>
      <c r="H304" s="7">
        <v>0</v>
      </c>
      <c r="I304" s="7">
        <v>50000</v>
      </c>
      <c r="J304" s="7">
        <v>1435</v>
      </c>
      <c r="K304" s="7">
        <v>1854</v>
      </c>
      <c r="L304" s="7">
        <f t="shared" si="13"/>
        <v>1520</v>
      </c>
      <c r="M304" s="7">
        <v>29982.959999999999</v>
      </c>
      <c r="N304" s="7">
        <f t="shared" si="14"/>
        <v>34791.96</v>
      </c>
      <c r="O304" s="7">
        <f t="shared" si="15"/>
        <v>15208.04</v>
      </c>
    </row>
    <row r="305" spans="1:15" ht="24.75" customHeight="1" x14ac:dyDescent="0.25">
      <c r="A305" s="6">
        <v>297</v>
      </c>
      <c r="B305" t="s">
        <v>433</v>
      </c>
      <c r="C305" s="6" t="s">
        <v>426</v>
      </c>
      <c r="D305" s="6" t="s">
        <v>47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v>456</v>
      </c>
      <c r="M305" s="7">
        <v>25</v>
      </c>
      <c r="N305" s="7">
        <v>911.5</v>
      </c>
      <c r="O305" s="7">
        <v>14088.5</v>
      </c>
    </row>
    <row r="306" spans="1:15" ht="24.75" customHeight="1" x14ac:dyDescent="0.25">
      <c r="A306" s="6">
        <v>298</v>
      </c>
      <c r="B306" s="6" t="s">
        <v>434</v>
      </c>
      <c r="C306" s="6" t="s">
        <v>426</v>
      </c>
      <c r="D306" s="6" t="s">
        <v>190</v>
      </c>
      <c r="E306" s="6" t="s">
        <v>28</v>
      </c>
      <c r="F306" s="6" t="s">
        <v>29</v>
      </c>
      <c r="G306" s="7">
        <v>50000</v>
      </c>
      <c r="H306" s="7">
        <v>0</v>
      </c>
      <c r="I306" s="7">
        <v>50000</v>
      </c>
      <c r="J306" s="7">
        <v>1435</v>
      </c>
      <c r="K306" s="7">
        <v>1854</v>
      </c>
      <c r="L306" s="7">
        <f t="shared" si="13"/>
        <v>1520</v>
      </c>
      <c r="M306" s="7">
        <v>425</v>
      </c>
      <c r="N306" s="7">
        <f t="shared" si="14"/>
        <v>5234</v>
      </c>
      <c r="O306" s="7">
        <f t="shared" si="15"/>
        <v>44766</v>
      </c>
    </row>
    <row r="307" spans="1:15" ht="24.75" customHeight="1" x14ac:dyDescent="0.25">
      <c r="A307" s="6">
        <v>299</v>
      </c>
      <c r="B307" s="6" t="s">
        <v>435</v>
      </c>
      <c r="C307" s="6" t="s">
        <v>426</v>
      </c>
      <c r="D307" s="6" t="s">
        <v>190</v>
      </c>
      <c r="E307" s="6" t="s">
        <v>28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3"/>
        <v>1520</v>
      </c>
      <c r="M307" s="7">
        <v>925</v>
      </c>
      <c r="N307" s="7">
        <f t="shared" si="14"/>
        <v>5734</v>
      </c>
      <c r="O307" s="7">
        <f t="shared" si="15"/>
        <v>44266</v>
      </c>
    </row>
    <row r="308" spans="1:15" ht="24.75" customHeight="1" x14ac:dyDescent="0.25">
      <c r="A308" s="6">
        <v>300</v>
      </c>
      <c r="B308" s="6" t="s">
        <v>436</v>
      </c>
      <c r="C308" s="6" t="s">
        <v>426</v>
      </c>
      <c r="D308" s="6" t="s">
        <v>233</v>
      </c>
      <c r="E308" s="6" t="s">
        <v>55</v>
      </c>
      <c r="F308" s="6" t="s">
        <v>29</v>
      </c>
      <c r="G308" s="7">
        <v>50000</v>
      </c>
      <c r="H308" s="7">
        <v>0</v>
      </c>
      <c r="I308" s="7">
        <v>50000</v>
      </c>
      <c r="J308" s="7">
        <v>1435</v>
      </c>
      <c r="K308" s="7">
        <v>1854</v>
      </c>
      <c r="L308" s="7">
        <f t="shared" si="13"/>
        <v>1520</v>
      </c>
      <c r="M308" s="7">
        <v>925</v>
      </c>
      <c r="N308" s="7">
        <f t="shared" si="14"/>
        <v>5734</v>
      </c>
      <c r="O308" s="7">
        <f t="shared" si="15"/>
        <v>44266</v>
      </c>
    </row>
    <row r="309" spans="1:15" ht="24.75" customHeight="1" x14ac:dyDescent="0.25">
      <c r="A309" s="6">
        <v>301</v>
      </c>
      <c r="B309" s="6" t="s">
        <v>437</v>
      </c>
      <c r="C309" s="6" t="s">
        <v>426</v>
      </c>
      <c r="D309" s="6" t="s">
        <v>181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v>456</v>
      </c>
      <c r="M309" s="7">
        <v>4186.0600000000004</v>
      </c>
      <c r="N309" s="7">
        <v>5072.5600000000004</v>
      </c>
      <c r="O309" s="7">
        <v>9927.44</v>
      </c>
    </row>
    <row r="310" spans="1:15" ht="24.75" customHeight="1" x14ac:dyDescent="0.25">
      <c r="A310" s="6">
        <v>302</v>
      </c>
      <c r="B310" s="6" t="s">
        <v>438</v>
      </c>
      <c r="C310" s="6" t="s">
        <v>426</v>
      </c>
      <c r="D310" s="6" t="s">
        <v>104</v>
      </c>
      <c r="E310" s="6" t="s">
        <v>36</v>
      </c>
      <c r="F310" s="6" t="s">
        <v>29</v>
      </c>
      <c r="G310" s="7">
        <v>11000</v>
      </c>
      <c r="H310" s="7">
        <v>0</v>
      </c>
      <c r="I310" s="7">
        <v>11000</v>
      </c>
      <c r="J310" s="7">
        <v>315.7</v>
      </c>
      <c r="K310" s="7">
        <v>0</v>
      </c>
      <c r="L310" s="7">
        <f t="shared" si="13"/>
        <v>334.4</v>
      </c>
      <c r="M310" s="7">
        <v>25</v>
      </c>
      <c r="N310" s="7">
        <f t="shared" si="14"/>
        <v>675.09999999999991</v>
      </c>
      <c r="O310" s="7">
        <f t="shared" si="15"/>
        <v>10324.9</v>
      </c>
    </row>
    <row r="311" spans="1:15" ht="24.75" customHeight="1" x14ac:dyDescent="0.25">
      <c r="A311" s="6">
        <v>303</v>
      </c>
      <c r="B311" s="6" t="s">
        <v>439</v>
      </c>
      <c r="C311" s="6" t="s">
        <v>426</v>
      </c>
      <c r="D311" s="6" t="s">
        <v>440</v>
      </c>
      <c r="E311" s="6" t="s">
        <v>28</v>
      </c>
      <c r="F311" s="6" t="s">
        <v>29</v>
      </c>
      <c r="G311" s="7">
        <v>31500</v>
      </c>
      <c r="H311" s="7">
        <v>0</v>
      </c>
      <c r="I311" s="7">
        <v>31500</v>
      </c>
      <c r="J311" s="7">
        <v>904.05</v>
      </c>
      <c r="K311" s="7">
        <v>0</v>
      </c>
      <c r="L311" s="7">
        <f t="shared" si="13"/>
        <v>957.6</v>
      </c>
      <c r="M311" s="7">
        <v>1925</v>
      </c>
      <c r="N311" s="7">
        <f t="shared" si="14"/>
        <v>3786.65</v>
      </c>
      <c r="O311" s="7">
        <f t="shared" si="15"/>
        <v>27713.35</v>
      </c>
    </row>
    <row r="312" spans="1:15" ht="24.75" customHeight="1" x14ac:dyDescent="0.25">
      <c r="A312" s="6">
        <v>304</v>
      </c>
      <c r="B312" s="6" t="s">
        <v>441</v>
      </c>
      <c r="C312" s="6" t="s">
        <v>426</v>
      </c>
      <c r="D312" s="6" t="s">
        <v>104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v>911.5</v>
      </c>
      <c r="O312" s="7">
        <v>14088.5</v>
      </c>
    </row>
    <row r="313" spans="1:15" ht="24.75" customHeight="1" x14ac:dyDescent="0.25">
      <c r="A313" s="6">
        <v>305</v>
      </c>
      <c r="B313" s="6" t="s">
        <v>442</v>
      </c>
      <c r="C313" s="6" t="s">
        <v>426</v>
      </c>
      <c r="D313" s="6" t="s">
        <v>104</v>
      </c>
      <c r="E313" s="6" t="s">
        <v>36</v>
      </c>
      <c r="F313" s="6" t="s">
        <v>29</v>
      </c>
      <c r="G313" s="7">
        <v>15000</v>
      </c>
      <c r="H313" s="7">
        <v>0</v>
      </c>
      <c r="I313" s="7">
        <v>15000</v>
      </c>
      <c r="J313" s="7">
        <v>430.5</v>
      </c>
      <c r="K313" s="7">
        <v>0</v>
      </c>
      <c r="L313" s="7">
        <v>456</v>
      </c>
      <c r="M313" s="7">
        <v>25</v>
      </c>
      <c r="N313" s="7">
        <v>911.5</v>
      </c>
      <c r="O313" s="7">
        <v>14088.5</v>
      </c>
    </row>
    <row r="314" spans="1:15" ht="24.75" customHeight="1" x14ac:dyDescent="0.25">
      <c r="A314" s="6">
        <v>306</v>
      </c>
      <c r="B314" s="6" t="s">
        <v>443</v>
      </c>
      <c r="C314" s="6" t="s">
        <v>426</v>
      </c>
      <c r="D314" s="6" t="s">
        <v>67</v>
      </c>
      <c r="E314" s="6" t="s">
        <v>55</v>
      </c>
      <c r="F314" s="6" t="s">
        <v>37</v>
      </c>
      <c r="G314" s="7">
        <v>22050</v>
      </c>
      <c r="H314" s="7">
        <v>0</v>
      </c>
      <c r="I314" s="7">
        <v>22050</v>
      </c>
      <c r="J314" s="7">
        <v>632.84</v>
      </c>
      <c r="K314" s="7">
        <v>0</v>
      </c>
      <c r="L314" s="7">
        <f t="shared" si="13"/>
        <v>670.32</v>
      </c>
      <c r="M314" s="7">
        <v>25</v>
      </c>
      <c r="N314" s="7">
        <f t="shared" si="14"/>
        <v>1328.16</v>
      </c>
      <c r="O314" s="7">
        <f t="shared" si="15"/>
        <v>20721.84</v>
      </c>
    </row>
    <row r="315" spans="1:15" ht="24.75" customHeight="1" x14ac:dyDescent="0.25">
      <c r="A315" s="6">
        <v>307</v>
      </c>
      <c r="B315" s="6" t="s">
        <v>444</v>
      </c>
      <c r="C315" s="6" t="s">
        <v>426</v>
      </c>
      <c r="D315" s="6" t="s">
        <v>104</v>
      </c>
      <c r="E315" s="6" t="s">
        <v>36</v>
      </c>
      <c r="F315" s="6" t="s">
        <v>29</v>
      </c>
      <c r="G315" s="7">
        <v>15000</v>
      </c>
      <c r="H315" s="7">
        <v>0</v>
      </c>
      <c r="I315" s="7">
        <v>15000</v>
      </c>
      <c r="J315" s="7">
        <v>430.5</v>
      </c>
      <c r="K315" s="7">
        <v>0</v>
      </c>
      <c r="L315" s="7">
        <v>456</v>
      </c>
      <c r="M315" s="7">
        <v>25</v>
      </c>
      <c r="N315" s="7">
        <v>911.5</v>
      </c>
      <c r="O315" s="7">
        <v>14088.5</v>
      </c>
    </row>
    <row r="316" spans="1:15" ht="24.75" customHeight="1" x14ac:dyDescent="0.25">
      <c r="A316" s="6">
        <v>308</v>
      </c>
      <c r="B316" s="6" t="s">
        <v>445</v>
      </c>
      <c r="C316" s="6" t="s">
        <v>426</v>
      </c>
      <c r="D316" s="6" t="s">
        <v>104</v>
      </c>
      <c r="E316" s="6" t="s">
        <v>36</v>
      </c>
      <c r="F316" s="6" t="s">
        <v>29</v>
      </c>
      <c r="G316" s="7">
        <v>11000</v>
      </c>
      <c r="H316" s="7">
        <v>0</v>
      </c>
      <c r="I316" s="7">
        <v>11000</v>
      </c>
      <c r="J316" s="7">
        <v>315.7</v>
      </c>
      <c r="K316" s="7">
        <v>0</v>
      </c>
      <c r="L316" s="7">
        <f t="shared" si="13"/>
        <v>334.4</v>
      </c>
      <c r="M316" s="7">
        <v>25</v>
      </c>
      <c r="N316" s="7">
        <f t="shared" si="14"/>
        <v>675.09999999999991</v>
      </c>
      <c r="O316" s="7">
        <f t="shared" si="15"/>
        <v>10324.9</v>
      </c>
    </row>
    <row r="317" spans="1:15" ht="24.75" customHeight="1" x14ac:dyDescent="0.25">
      <c r="A317" s="6">
        <v>309</v>
      </c>
      <c r="B317" s="6" t="s">
        <v>446</v>
      </c>
      <c r="C317" s="6" t="s">
        <v>426</v>
      </c>
      <c r="D317" s="6" t="s">
        <v>104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v>456</v>
      </c>
      <c r="M317" s="7">
        <v>25</v>
      </c>
      <c r="N317" s="7">
        <v>911.5</v>
      </c>
      <c r="O317" s="7">
        <v>14088.5</v>
      </c>
    </row>
    <row r="318" spans="1:15" ht="24.75" customHeight="1" x14ac:dyDescent="0.25">
      <c r="A318" s="6">
        <v>310</v>
      </c>
      <c r="B318" s="6" t="s">
        <v>447</v>
      </c>
      <c r="C318" s="6" t="s">
        <v>426</v>
      </c>
      <c r="D318" s="6" t="s">
        <v>190</v>
      </c>
      <c r="E318" s="6" t="s">
        <v>28</v>
      </c>
      <c r="F318" s="6" t="s">
        <v>37</v>
      </c>
      <c r="G318" s="7">
        <v>50000</v>
      </c>
      <c r="H318" s="7">
        <v>0</v>
      </c>
      <c r="I318" s="7">
        <v>50000</v>
      </c>
      <c r="J318" s="7">
        <v>1435</v>
      </c>
      <c r="K318" s="7">
        <v>1854</v>
      </c>
      <c r="L318" s="7">
        <f t="shared" si="13"/>
        <v>1520</v>
      </c>
      <c r="M318" s="7">
        <v>925</v>
      </c>
      <c r="N318" s="7">
        <f t="shared" si="14"/>
        <v>5734</v>
      </c>
      <c r="O318" s="7">
        <f t="shared" si="15"/>
        <v>44266</v>
      </c>
    </row>
    <row r="319" spans="1:15" ht="24.75" customHeight="1" x14ac:dyDescent="0.25">
      <c r="A319" s="6">
        <v>311</v>
      </c>
      <c r="B319" s="6" t="s">
        <v>448</v>
      </c>
      <c r="C319" s="6" t="s">
        <v>426</v>
      </c>
      <c r="D319" s="6" t="s">
        <v>233</v>
      </c>
      <c r="E319" s="6" t="s">
        <v>55</v>
      </c>
      <c r="F319" s="6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1854</v>
      </c>
      <c r="L319" s="7">
        <f t="shared" si="13"/>
        <v>1520</v>
      </c>
      <c r="M319" s="7">
        <v>3357.3</v>
      </c>
      <c r="N319" s="7">
        <f t="shared" si="14"/>
        <v>8166.3</v>
      </c>
      <c r="O319" s="7">
        <f t="shared" si="15"/>
        <v>41833.699999999997</v>
      </c>
    </row>
    <row r="320" spans="1:15" ht="24.75" customHeight="1" x14ac:dyDescent="0.25">
      <c r="A320" s="6">
        <v>312</v>
      </c>
      <c r="B320" s="6" t="s">
        <v>449</v>
      </c>
      <c r="C320" s="6" t="s">
        <v>426</v>
      </c>
      <c r="D320" s="6" t="s">
        <v>104</v>
      </c>
      <c r="E320" s="6" t="s">
        <v>36</v>
      </c>
      <c r="F320" s="6" t="s">
        <v>29</v>
      </c>
      <c r="G320" s="7">
        <v>15000</v>
      </c>
      <c r="H320" s="7">
        <v>0</v>
      </c>
      <c r="I320" s="7">
        <v>15000</v>
      </c>
      <c r="J320" s="7">
        <v>430.5</v>
      </c>
      <c r="K320" s="7">
        <v>0</v>
      </c>
      <c r="L320" s="7">
        <v>456</v>
      </c>
      <c r="M320" s="7">
        <v>25</v>
      </c>
      <c r="N320" s="7">
        <v>911.5</v>
      </c>
      <c r="O320" s="7">
        <v>14088.5</v>
      </c>
    </row>
    <row r="321" spans="1:192" ht="24.75" customHeight="1" x14ac:dyDescent="0.25">
      <c r="A321" s="6">
        <v>313</v>
      </c>
      <c r="B321" s="6" t="s">
        <v>450</v>
      </c>
      <c r="C321" s="6" t="s">
        <v>426</v>
      </c>
      <c r="D321" s="6" t="s">
        <v>233</v>
      </c>
      <c r="E321" s="6" t="s">
        <v>55</v>
      </c>
      <c r="F321" s="6" t="s">
        <v>29</v>
      </c>
      <c r="G321" s="7">
        <v>50000</v>
      </c>
      <c r="H321" s="7">
        <v>0</v>
      </c>
      <c r="I321" s="7">
        <v>50000</v>
      </c>
      <c r="J321" s="7">
        <v>1435</v>
      </c>
      <c r="K321" s="7">
        <v>1854</v>
      </c>
      <c r="L321" s="7">
        <f t="shared" si="13"/>
        <v>1520</v>
      </c>
      <c r="M321" s="7">
        <v>1375</v>
      </c>
      <c r="N321" s="7">
        <f t="shared" si="14"/>
        <v>6184</v>
      </c>
      <c r="O321" s="7">
        <f t="shared" si="15"/>
        <v>43816</v>
      </c>
    </row>
    <row r="322" spans="1:192" ht="24.75" customHeight="1" x14ac:dyDescent="0.25">
      <c r="A322" s="6">
        <v>314</v>
      </c>
      <c r="B322" s="1" t="s">
        <v>451</v>
      </c>
      <c r="C322" s="6" t="s">
        <v>426</v>
      </c>
      <c r="D322" s="1" t="s">
        <v>127</v>
      </c>
      <c r="E322" s="6" t="s">
        <v>28</v>
      </c>
      <c r="F322" s="6" t="s">
        <v>29</v>
      </c>
      <c r="G322" s="7">
        <v>11000</v>
      </c>
      <c r="H322" s="7">
        <v>0</v>
      </c>
      <c r="I322" s="7">
        <v>11000</v>
      </c>
      <c r="J322" s="7">
        <v>315.7</v>
      </c>
      <c r="K322" s="7">
        <v>0</v>
      </c>
      <c r="L322" s="7">
        <f t="shared" si="13"/>
        <v>334.4</v>
      </c>
      <c r="M322" s="7">
        <v>25</v>
      </c>
      <c r="N322" s="7">
        <f t="shared" si="14"/>
        <v>675.09999999999991</v>
      </c>
      <c r="O322" s="7">
        <f t="shared" si="15"/>
        <v>10324.9</v>
      </c>
    </row>
    <row r="323" spans="1:192" ht="24.75" customHeight="1" x14ac:dyDescent="0.25">
      <c r="A323" s="6">
        <v>315</v>
      </c>
      <c r="B323" s="6" t="s">
        <v>452</v>
      </c>
      <c r="C323" s="6" t="s">
        <v>426</v>
      </c>
      <c r="D323" s="6" t="s">
        <v>181</v>
      </c>
      <c r="E323" s="6" t="s">
        <v>36</v>
      </c>
      <c r="F323" s="6" t="s">
        <v>29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3"/>
        <v>334.4</v>
      </c>
      <c r="M323" s="7">
        <v>25</v>
      </c>
      <c r="N323" s="7">
        <f t="shared" si="14"/>
        <v>675.09999999999991</v>
      </c>
      <c r="O323" s="7">
        <f t="shared" si="15"/>
        <v>10324.9</v>
      </c>
    </row>
    <row r="324" spans="1:192" ht="24.75" customHeight="1" x14ac:dyDescent="0.25">
      <c r="A324" s="6">
        <v>316</v>
      </c>
      <c r="B324" s="6" t="s">
        <v>453</v>
      </c>
      <c r="C324" s="6" t="s">
        <v>426</v>
      </c>
      <c r="D324" s="6" t="s">
        <v>190</v>
      </c>
      <c r="E324" s="6" t="s">
        <v>28</v>
      </c>
      <c r="F324" s="6" t="s">
        <v>29</v>
      </c>
      <c r="G324" s="7">
        <v>50000</v>
      </c>
      <c r="H324" s="7">
        <v>0</v>
      </c>
      <c r="I324" s="7">
        <v>50000</v>
      </c>
      <c r="J324" s="7">
        <v>1435</v>
      </c>
      <c r="K324" s="7">
        <v>1854</v>
      </c>
      <c r="L324" s="7">
        <f t="shared" si="13"/>
        <v>1520</v>
      </c>
      <c r="M324" s="7">
        <v>1017.5</v>
      </c>
      <c r="N324" s="7">
        <f t="shared" si="14"/>
        <v>5826.5</v>
      </c>
      <c r="O324" s="7">
        <f t="shared" si="15"/>
        <v>44173.5</v>
      </c>
    </row>
    <row r="325" spans="1:192" ht="24.75" customHeight="1" x14ac:dyDescent="0.25">
      <c r="A325" s="6">
        <v>317</v>
      </c>
      <c r="B325" s="6" t="s">
        <v>454</v>
      </c>
      <c r="C325" s="6" t="s">
        <v>426</v>
      </c>
      <c r="D325" s="6" t="s">
        <v>190</v>
      </c>
      <c r="E325" s="6" t="s">
        <v>28</v>
      </c>
      <c r="F325" s="6" t="s">
        <v>29</v>
      </c>
      <c r="G325" s="7">
        <v>50000</v>
      </c>
      <c r="H325" s="7">
        <v>0</v>
      </c>
      <c r="I325" s="7">
        <v>50000</v>
      </c>
      <c r="J325" s="7">
        <v>1435</v>
      </c>
      <c r="K325" s="7">
        <v>1339.36</v>
      </c>
      <c r="L325" s="7">
        <f t="shared" si="13"/>
        <v>1520</v>
      </c>
      <c r="M325" s="7">
        <v>6445.92</v>
      </c>
      <c r="N325" s="7">
        <f t="shared" si="14"/>
        <v>10740.279999999999</v>
      </c>
      <c r="O325" s="7">
        <f t="shared" si="15"/>
        <v>39259.72</v>
      </c>
    </row>
    <row r="326" spans="1:192" ht="24.75" customHeight="1" x14ac:dyDescent="0.25">
      <c r="A326" s="6">
        <v>318</v>
      </c>
      <c r="B326" s="6" t="s">
        <v>455</v>
      </c>
      <c r="C326" s="6" t="s">
        <v>426</v>
      </c>
      <c r="D326" s="6" t="s">
        <v>190</v>
      </c>
      <c r="E326" s="6" t="s">
        <v>55</v>
      </c>
      <c r="F326" s="6" t="s">
        <v>29</v>
      </c>
      <c r="G326" s="7">
        <v>50000</v>
      </c>
      <c r="H326" s="7">
        <v>0</v>
      </c>
      <c r="I326" s="7">
        <v>50000</v>
      </c>
      <c r="J326" s="7">
        <v>1435</v>
      </c>
      <c r="K326" s="7">
        <v>1339.36</v>
      </c>
      <c r="L326" s="7">
        <f t="shared" si="13"/>
        <v>1520</v>
      </c>
      <c r="M326" s="7">
        <v>4355.92</v>
      </c>
      <c r="N326" s="7">
        <f t="shared" si="14"/>
        <v>8650.2799999999988</v>
      </c>
      <c r="O326" s="7">
        <f t="shared" si="15"/>
        <v>41349.72</v>
      </c>
    </row>
    <row r="327" spans="1:192" s="11" customFormat="1" ht="24.75" customHeight="1" x14ac:dyDescent="0.25">
      <c r="A327" s="6">
        <v>319</v>
      </c>
      <c r="B327" s="6" t="s">
        <v>456</v>
      </c>
      <c r="C327" s="6" t="s">
        <v>426</v>
      </c>
      <c r="D327" s="6" t="s">
        <v>190</v>
      </c>
      <c r="E327" s="6" t="s">
        <v>55</v>
      </c>
      <c r="F327" s="7" t="s">
        <v>29</v>
      </c>
      <c r="G327" s="7">
        <v>50000</v>
      </c>
      <c r="H327" s="7">
        <v>0</v>
      </c>
      <c r="I327" s="7">
        <v>50000</v>
      </c>
      <c r="J327" s="7">
        <v>1435</v>
      </c>
      <c r="K327" s="7">
        <v>1596.68</v>
      </c>
      <c r="L327" s="7">
        <f t="shared" si="13"/>
        <v>1520</v>
      </c>
      <c r="M327" s="7">
        <v>21515.91</v>
      </c>
      <c r="N327" s="7">
        <f t="shared" si="14"/>
        <v>26067.59</v>
      </c>
      <c r="O327" s="7">
        <f t="shared" si="15"/>
        <v>23932.41</v>
      </c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6"/>
    </row>
    <row r="328" spans="1:192" ht="24.75" customHeight="1" x14ac:dyDescent="0.25">
      <c r="A328" s="6">
        <v>320</v>
      </c>
      <c r="B328" s="6" t="s">
        <v>457</v>
      </c>
      <c r="C328" s="6" t="s">
        <v>426</v>
      </c>
      <c r="D328" s="6" t="s">
        <v>104</v>
      </c>
      <c r="E328" s="6" t="s">
        <v>36</v>
      </c>
      <c r="F328" s="6" t="s">
        <v>29</v>
      </c>
      <c r="G328" s="7">
        <v>11000</v>
      </c>
      <c r="H328" s="7">
        <v>0</v>
      </c>
      <c r="I328" s="7">
        <v>11000</v>
      </c>
      <c r="J328" s="7">
        <v>315.7</v>
      </c>
      <c r="K328" s="7">
        <v>0</v>
      </c>
      <c r="L328" s="7">
        <f t="shared" si="13"/>
        <v>334.4</v>
      </c>
      <c r="M328" s="7">
        <v>25</v>
      </c>
      <c r="N328" s="7">
        <f t="shared" si="14"/>
        <v>675.09999999999991</v>
      </c>
      <c r="O328" s="7">
        <f t="shared" si="15"/>
        <v>10324.9</v>
      </c>
    </row>
    <row r="329" spans="1:192" ht="24.75" customHeight="1" x14ac:dyDescent="0.25">
      <c r="A329" s="6">
        <v>321</v>
      </c>
      <c r="B329" s="6" t="s">
        <v>458</v>
      </c>
      <c r="C329" s="6" t="s">
        <v>426</v>
      </c>
      <c r="D329" s="6" t="s">
        <v>104</v>
      </c>
      <c r="E329" s="6" t="s">
        <v>36</v>
      </c>
      <c r="F329" s="6" t="s">
        <v>29</v>
      </c>
      <c r="G329" s="7">
        <v>15000</v>
      </c>
      <c r="H329" s="7">
        <v>0</v>
      </c>
      <c r="I329" s="7">
        <v>15000</v>
      </c>
      <c r="J329" s="7">
        <v>430.5</v>
      </c>
      <c r="K329" s="7">
        <v>0</v>
      </c>
      <c r="L329" s="7">
        <v>456</v>
      </c>
      <c r="M329" s="7">
        <v>25</v>
      </c>
      <c r="N329" s="7">
        <v>911.5</v>
      </c>
      <c r="O329" s="7">
        <v>14088.5</v>
      </c>
    </row>
    <row r="330" spans="1:192" ht="24.75" customHeight="1" x14ac:dyDescent="0.25">
      <c r="A330" s="6">
        <v>322</v>
      </c>
      <c r="B330" s="6" t="s">
        <v>459</v>
      </c>
      <c r="C330" s="6" t="s">
        <v>426</v>
      </c>
      <c r="D330" s="6" t="s">
        <v>127</v>
      </c>
      <c r="E330" s="6" t="s">
        <v>36</v>
      </c>
      <c r="F330" s="6" t="s">
        <v>37</v>
      </c>
      <c r="G330" s="7">
        <v>11000</v>
      </c>
      <c r="H330" s="7">
        <v>0</v>
      </c>
      <c r="I330" s="7">
        <v>11000</v>
      </c>
      <c r="J330" s="7">
        <v>315.7</v>
      </c>
      <c r="K330" s="7">
        <v>0</v>
      </c>
      <c r="L330" s="7">
        <f t="shared" si="13"/>
        <v>334.4</v>
      </c>
      <c r="M330" s="7">
        <v>1840.46</v>
      </c>
      <c r="N330" s="7">
        <f t="shared" si="14"/>
        <v>2490.56</v>
      </c>
      <c r="O330" s="7">
        <f t="shared" si="15"/>
        <v>8509.44</v>
      </c>
    </row>
    <row r="331" spans="1:192" ht="24.75" customHeight="1" x14ac:dyDescent="0.25">
      <c r="A331" s="6">
        <v>323</v>
      </c>
      <c r="B331" s="6" t="s">
        <v>460</v>
      </c>
      <c r="C331" s="6" t="s">
        <v>426</v>
      </c>
      <c r="D331" s="6" t="s">
        <v>104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25</v>
      </c>
      <c r="N331" s="7">
        <v>911.5</v>
      </c>
      <c r="O331" s="7">
        <v>14088.5</v>
      </c>
    </row>
    <row r="332" spans="1:192" ht="24.75" customHeight="1" x14ac:dyDescent="0.25">
      <c r="A332" s="6">
        <v>324</v>
      </c>
      <c r="B332" s="6" t="s">
        <v>461</v>
      </c>
      <c r="C332" s="6" t="s">
        <v>426</v>
      </c>
      <c r="D332" s="6" t="s">
        <v>104</v>
      </c>
      <c r="E332" s="6" t="s">
        <v>36</v>
      </c>
      <c r="F332" s="6" t="s">
        <v>29</v>
      </c>
      <c r="G332" s="7">
        <v>11000</v>
      </c>
      <c r="H332" s="7">
        <v>0</v>
      </c>
      <c r="I332" s="7">
        <v>11000</v>
      </c>
      <c r="J332" s="7">
        <v>315.7</v>
      </c>
      <c r="K332" s="7">
        <v>0</v>
      </c>
      <c r="L332" s="7">
        <f t="shared" si="13"/>
        <v>334.4</v>
      </c>
      <c r="M332" s="7">
        <v>25</v>
      </c>
      <c r="N332" s="7">
        <f t="shared" si="14"/>
        <v>675.09999999999991</v>
      </c>
      <c r="O332" s="7">
        <f t="shared" si="15"/>
        <v>10324.9</v>
      </c>
    </row>
    <row r="333" spans="1:192" ht="24.75" customHeight="1" x14ac:dyDescent="0.25">
      <c r="A333" s="6">
        <v>325</v>
      </c>
      <c r="B333" s="6" t="s">
        <v>462</v>
      </c>
      <c r="C333" s="6" t="s">
        <v>426</v>
      </c>
      <c r="D333" s="6" t="s">
        <v>104</v>
      </c>
      <c r="E333" s="6" t="s">
        <v>36</v>
      </c>
      <c r="F333" s="6" t="s">
        <v>29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v>456</v>
      </c>
      <c r="M333" s="7">
        <v>25</v>
      </c>
      <c r="N333" s="7">
        <v>911.5</v>
      </c>
      <c r="O333" s="7">
        <v>14088.5</v>
      </c>
    </row>
    <row r="334" spans="1:192" ht="24.75" customHeight="1" x14ac:dyDescent="0.25">
      <c r="A334" s="6">
        <v>326</v>
      </c>
      <c r="B334" s="6" t="s">
        <v>463</v>
      </c>
      <c r="C334" s="6" t="s">
        <v>426</v>
      </c>
      <c r="D334" s="6" t="s">
        <v>104</v>
      </c>
      <c r="E334" s="6" t="s">
        <v>36</v>
      </c>
      <c r="F334" s="6" t="s">
        <v>29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v>456</v>
      </c>
      <c r="M334" s="7">
        <v>25</v>
      </c>
      <c r="N334" s="7">
        <v>911.5</v>
      </c>
      <c r="O334" s="7">
        <v>14088.5</v>
      </c>
    </row>
    <row r="335" spans="1:192" ht="24.75" customHeight="1" x14ac:dyDescent="0.25">
      <c r="A335" s="6">
        <v>327</v>
      </c>
      <c r="B335" s="6" t="s">
        <v>464</v>
      </c>
      <c r="C335" s="6" t="s">
        <v>426</v>
      </c>
      <c r="D335" s="6" t="s">
        <v>104</v>
      </c>
      <c r="E335" s="6" t="s">
        <v>36</v>
      </c>
      <c r="F335" s="6" t="s">
        <v>29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v>456</v>
      </c>
      <c r="M335" s="7">
        <v>1740.46</v>
      </c>
      <c r="N335" s="7">
        <v>2626.96</v>
      </c>
      <c r="O335" s="7">
        <v>12373.04</v>
      </c>
    </row>
    <row r="336" spans="1:192" ht="24.75" customHeight="1" x14ac:dyDescent="0.25">
      <c r="A336" s="6">
        <v>328</v>
      </c>
      <c r="B336" s="6" t="s">
        <v>465</v>
      </c>
      <c r="C336" s="6" t="s">
        <v>426</v>
      </c>
      <c r="D336" s="6" t="s">
        <v>35</v>
      </c>
      <c r="E336" s="6" t="s">
        <v>36</v>
      </c>
      <c r="F336" s="6" t="s">
        <v>37</v>
      </c>
      <c r="G336" s="7">
        <v>25000</v>
      </c>
      <c r="H336" s="7">
        <v>0</v>
      </c>
      <c r="I336" s="7">
        <v>25000</v>
      </c>
      <c r="J336" s="7">
        <v>717.5</v>
      </c>
      <c r="K336" s="7">
        <v>0</v>
      </c>
      <c r="L336" s="7">
        <f t="shared" si="13"/>
        <v>760</v>
      </c>
      <c r="M336" s="7">
        <v>1525</v>
      </c>
      <c r="N336" s="7">
        <f t="shared" si="14"/>
        <v>3002.5</v>
      </c>
      <c r="O336" s="7">
        <f t="shared" si="15"/>
        <v>21997.5</v>
      </c>
    </row>
    <row r="337" spans="1:15" ht="24.75" customHeight="1" x14ac:dyDescent="0.25">
      <c r="A337" s="6">
        <v>329</v>
      </c>
      <c r="B337" t="s">
        <v>466</v>
      </c>
      <c r="C337" s="6" t="s">
        <v>426</v>
      </c>
      <c r="D337" s="6" t="s">
        <v>35</v>
      </c>
      <c r="E337" s="6" t="s">
        <v>28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v>638.4</v>
      </c>
      <c r="M337" s="7">
        <v>2225</v>
      </c>
      <c r="N337" s="7">
        <f t="shared" si="14"/>
        <v>3466.1</v>
      </c>
      <c r="O337" s="7">
        <f t="shared" si="15"/>
        <v>17533.900000000001</v>
      </c>
    </row>
    <row r="338" spans="1:15" ht="24.75" customHeight="1" x14ac:dyDescent="0.25">
      <c r="A338" s="6">
        <v>330</v>
      </c>
      <c r="B338" t="s">
        <v>467</v>
      </c>
      <c r="C338" s="6" t="s">
        <v>426</v>
      </c>
      <c r="D338" s="6" t="s">
        <v>35</v>
      </c>
      <c r="E338" s="6" t="s">
        <v>28</v>
      </c>
      <c r="F338" s="6" t="s">
        <v>37</v>
      </c>
      <c r="G338" s="7">
        <v>21000</v>
      </c>
      <c r="H338" s="7">
        <v>0</v>
      </c>
      <c r="I338" s="7">
        <v>21000</v>
      </c>
      <c r="J338" s="7">
        <v>602.70000000000005</v>
      </c>
      <c r="K338" s="7">
        <v>0</v>
      </c>
      <c r="L338" s="7">
        <v>638.4</v>
      </c>
      <c r="M338" s="7">
        <v>25</v>
      </c>
      <c r="N338" s="7">
        <f t="shared" si="14"/>
        <v>1266.0999999999999</v>
      </c>
      <c r="O338" s="7">
        <f t="shared" si="15"/>
        <v>19733.900000000001</v>
      </c>
    </row>
    <row r="339" spans="1:15" ht="24.75" customHeight="1" x14ac:dyDescent="0.25">
      <c r="A339" s="6">
        <v>331</v>
      </c>
      <c r="B339" t="s">
        <v>468</v>
      </c>
      <c r="C339" s="6" t="s">
        <v>426</v>
      </c>
      <c r="D339" t="s">
        <v>104</v>
      </c>
      <c r="E339" s="6" t="s">
        <v>28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v>911.5</v>
      </c>
      <c r="O339" s="7">
        <v>14088.5</v>
      </c>
    </row>
    <row r="340" spans="1:15" ht="24.75" customHeight="1" x14ac:dyDescent="0.25">
      <c r="A340" s="6">
        <v>332</v>
      </c>
      <c r="B340" s="6" t="s">
        <v>469</v>
      </c>
      <c r="C340" s="6" t="s">
        <v>426</v>
      </c>
      <c r="D340" s="6" t="s">
        <v>67</v>
      </c>
      <c r="E340" s="6" t="s">
        <v>36</v>
      </c>
      <c r="F340" s="6" t="s">
        <v>37</v>
      </c>
      <c r="G340" s="7">
        <v>21000</v>
      </c>
      <c r="H340" s="7">
        <v>0</v>
      </c>
      <c r="I340" s="7">
        <v>21000</v>
      </c>
      <c r="J340" s="7">
        <v>602.70000000000005</v>
      </c>
      <c r="K340" s="7">
        <v>0</v>
      </c>
      <c r="L340" s="7">
        <f t="shared" ref="L340:L404" si="16">+I340*3.04%</f>
        <v>638.4</v>
      </c>
      <c r="M340" s="7">
        <v>25</v>
      </c>
      <c r="N340" s="7">
        <f t="shared" si="14"/>
        <v>1266.0999999999999</v>
      </c>
      <c r="O340" s="7">
        <f t="shared" si="15"/>
        <v>19733.900000000001</v>
      </c>
    </row>
    <row r="341" spans="1:15" ht="24.75" customHeight="1" x14ac:dyDescent="0.25">
      <c r="A341" s="6">
        <v>333</v>
      </c>
      <c r="B341" s="1" t="s">
        <v>470</v>
      </c>
      <c r="C341" s="6" t="s">
        <v>426</v>
      </c>
      <c r="D341" s="6" t="s">
        <v>47</v>
      </c>
      <c r="E341" s="6" t="s">
        <v>36</v>
      </c>
      <c r="F341" s="6" t="s">
        <v>29</v>
      </c>
      <c r="G341" s="7">
        <v>11000</v>
      </c>
      <c r="H341" s="7">
        <v>0</v>
      </c>
      <c r="I341" s="7">
        <f>+G341+H341</f>
        <v>11000</v>
      </c>
      <c r="J341" s="7">
        <v>315.7</v>
      </c>
      <c r="K341" s="7">
        <v>0</v>
      </c>
      <c r="L341" s="7">
        <f t="shared" si="16"/>
        <v>334.4</v>
      </c>
      <c r="M341" s="7">
        <v>25</v>
      </c>
      <c r="N341" s="7">
        <f t="shared" si="14"/>
        <v>675.09999999999991</v>
      </c>
      <c r="O341" s="7">
        <f t="shared" si="15"/>
        <v>10324.9</v>
      </c>
    </row>
    <row r="342" spans="1:15" ht="24.75" customHeight="1" x14ac:dyDescent="0.25">
      <c r="A342" s="6">
        <v>334</v>
      </c>
      <c r="B342" s="6" t="s">
        <v>471</v>
      </c>
      <c r="C342" s="6" t="s">
        <v>426</v>
      </c>
      <c r="D342" s="6" t="s">
        <v>120</v>
      </c>
      <c r="E342" s="6" t="s">
        <v>36</v>
      </c>
      <c r="F342" s="6" t="s">
        <v>37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v>456</v>
      </c>
      <c r="M342" s="7">
        <v>25</v>
      </c>
      <c r="N342" s="7">
        <v>911.5</v>
      </c>
      <c r="O342" s="7">
        <v>14088.5</v>
      </c>
    </row>
    <row r="343" spans="1:15" ht="24.75" customHeight="1" x14ac:dyDescent="0.25">
      <c r="A343" s="6">
        <v>335</v>
      </c>
      <c r="B343" s="6" t="s">
        <v>472</v>
      </c>
      <c r="C343" s="6" t="s">
        <v>426</v>
      </c>
      <c r="D343" s="6" t="s">
        <v>120</v>
      </c>
      <c r="E343" s="6" t="s">
        <v>36</v>
      </c>
      <c r="F343" s="6" t="s">
        <v>37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v>456</v>
      </c>
      <c r="M343" s="7">
        <v>1525</v>
      </c>
      <c r="N343" s="7">
        <v>2411.5</v>
      </c>
      <c r="O343" s="7">
        <v>12588.5</v>
      </c>
    </row>
    <row r="344" spans="1:15" ht="24.75" customHeight="1" x14ac:dyDescent="0.25">
      <c r="A344" s="6">
        <v>336</v>
      </c>
      <c r="B344" s="6" t="s">
        <v>473</v>
      </c>
      <c r="C344" s="6" t="s">
        <v>426</v>
      </c>
      <c r="D344" s="6" t="s">
        <v>47</v>
      </c>
      <c r="E344" s="6" t="s">
        <v>36</v>
      </c>
      <c r="F344" s="6" t="s">
        <v>29</v>
      </c>
      <c r="G344" s="7">
        <v>15000</v>
      </c>
      <c r="H344" s="7">
        <v>0</v>
      </c>
      <c r="I344" s="7">
        <v>15000</v>
      </c>
      <c r="J344" s="7">
        <v>430.5</v>
      </c>
      <c r="K344" s="7">
        <v>0</v>
      </c>
      <c r="L344" s="7">
        <v>456</v>
      </c>
      <c r="M344" s="7">
        <v>25</v>
      </c>
      <c r="N344" s="7">
        <v>911.5</v>
      </c>
      <c r="O344" s="7">
        <v>14088.5</v>
      </c>
    </row>
    <row r="345" spans="1:15" ht="24.75" customHeight="1" x14ac:dyDescent="0.25">
      <c r="A345" s="6">
        <v>337</v>
      </c>
      <c r="B345" s="6" t="s">
        <v>474</v>
      </c>
      <c r="C345" s="6" t="s">
        <v>426</v>
      </c>
      <c r="D345" s="6" t="s">
        <v>190</v>
      </c>
      <c r="E345" s="6" t="s">
        <v>28</v>
      </c>
      <c r="F345" s="6" t="s">
        <v>29</v>
      </c>
      <c r="G345" s="7">
        <v>50000</v>
      </c>
      <c r="H345" s="7">
        <v>0</v>
      </c>
      <c r="I345" s="7">
        <v>50000</v>
      </c>
      <c r="J345" s="7">
        <v>1435</v>
      </c>
      <c r="K345" s="7">
        <v>1854</v>
      </c>
      <c r="L345" s="7">
        <f t="shared" si="16"/>
        <v>1520</v>
      </c>
      <c r="M345" s="7">
        <v>425</v>
      </c>
      <c r="N345" s="7">
        <f t="shared" ref="N345:N407" si="17">+J345+K345+L345+M345</f>
        <v>5234</v>
      </c>
      <c r="O345" s="7">
        <f t="shared" ref="O345:O407" si="18">+G345-N345</f>
        <v>44766</v>
      </c>
    </row>
    <row r="346" spans="1:15" ht="24.75" customHeight="1" x14ac:dyDescent="0.25">
      <c r="A346" s="6">
        <v>338</v>
      </c>
      <c r="B346" s="6" t="s">
        <v>475</v>
      </c>
      <c r="C346" s="6" t="s">
        <v>426</v>
      </c>
      <c r="D346" s="6" t="s">
        <v>233</v>
      </c>
      <c r="E346" s="6" t="s">
        <v>55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1854</v>
      </c>
      <c r="L346" s="7">
        <f t="shared" si="16"/>
        <v>1520</v>
      </c>
      <c r="M346" s="7">
        <v>20518.259999999998</v>
      </c>
      <c r="N346" s="7">
        <f t="shared" si="17"/>
        <v>25327.26</v>
      </c>
      <c r="O346" s="7">
        <f t="shared" si="18"/>
        <v>24672.74</v>
      </c>
    </row>
    <row r="347" spans="1:15" ht="24.75" customHeight="1" x14ac:dyDescent="0.25">
      <c r="A347" s="6">
        <v>339</v>
      </c>
      <c r="B347" s="6" t="s">
        <v>476</v>
      </c>
      <c r="C347" s="6" t="s">
        <v>426</v>
      </c>
      <c r="D347" s="6" t="s">
        <v>104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v>456</v>
      </c>
      <c r="M347" s="7">
        <v>25</v>
      </c>
      <c r="N347" s="7">
        <v>911.5</v>
      </c>
      <c r="O347" s="7">
        <v>14088.5</v>
      </c>
    </row>
    <row r="348" spans="1:15" ht="24.75" customHeight="1" x14ac:dyDescent="0.25">
      <c r="A348" s="6">
        <v>340</v>
      </c>
      <c r="B348" s="6" t="s">
        <v>477</v>
      </c>
      <c r="C348" s="6" t="s">
        <v>426</v>
      </c>
      <c r="D348" s="6" t="s">
        <v>104</v>
      </c>
      <c r="E348" s="6" t="s">
        <v>36</v>
      </c>
      <c r="F348" s="6" t="s">
        <v>29</v>
      </c>
      <c r="G348" s="7">
        <v>15000</v>
      </c>
      <c r="H348" s="7">
        <v>0</v>
      </c>
      <c r="I348" s="7">
        <v>15000</v>
      </c>
      <c r="J348" s="7">
        <v>430.5</v>
      </c>
      <c r="K348" s="7">
        <v>0</v>
      </c>
      <c r="L348" s="7">
        <v>456</v>
      </c>
      <c r="M348" s="7">
        <v>25</v>
      </c>
      <c r="N348" s="7">
        <v>911.5</v>
      </c>
      <c r="O348" s="7">
        <v>14088.5</v>
      </c>
    </row>
    <row r="349" spans="1:15" ht="24.75" customHeight="1" x14ac:dyDescent="0.25">
      <c r="A349" s="6">
        <v>341</v>
      </c>
      <c r="B349" s="6" t="s">
        <v>478</v>
      </c>
      <c r="C349" s="6" t="s">
        <v>426</v>
      </c>
      <c r="D349" s="6" t="s">
        <v>104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v>456</v>
      </c>
      <c r="M349" s="7">
        <v>25</v>
      </c>
      <c r="N349" s="7">
        <v>911.5</v>
      </c>
      <c r="O349" s="7">
        <v>14088.5</v>
      </c>
    </row>
    <row r="350" spans="1:15" ht="24.75" customHeight="1" x14ac:dyDescent="0.25">
      <c r="A350" s="6">
        <v>342</v>
      </c>
      <c r="B350" s="6" t="s">
        <v>479</v>
      </c>
      <c r="C350" s="6" t="s">
        <v>426</v>
      </c>
      <c r="D350" s="6" t="s">
        <v>190</v>
      </c>
      <c r="E350" s="6" t="s">
        <v>28</v>
      </c>
      <c r="F350" s="6" t="s">
        <v>29</v>
      </c>
      <c r="G350" s="7">
        <v>40000</v>
      </c>
      <c r="H350" s="7">
        <v>0</v>
      </c>
      <c r="I350" s="7">
        <v>40000</v>
      </c>
      <c r="J350" s="7">
        <f>+I350*2.87%</f>
        <v>1148</v>
      </c>
      <c r="K350" s="7">
        <v>442.65</v>
      </c>
      <c r="L350" s="7">
        <f t="shared" si="16"/>
        <v>1216</v>
      </c>
      <c r="M350" s="7">
        <v>1325</v>
      </c>
      <c r="N350" s="7">
        <f t="shared" si="17"/>
        <v>4131.6499999999996</v>
      </c>
      <c r="O350" s="7">
        <f t="shared" si="18"/>
        <v>35868.35</v>
      </c>
    </row>
    <row r="351" spans="1:15" ht="24.75" customHeight="1" x14ac:dyDescent="0.25">
      <c r="A351" s="6">
        <v>343</v>
      </c>
      <c r="B351" s="6" t="s">
        <v>480</v>
      </c>
      <c r="C351" s="6" t="s">
        <v>426</v>
      </c>
      <c r="D351" s="6" t="s">
        <v>190</v>
      </c>
      <c r="E351" s="6" t="s">
        <v>28</v>
      </c>
      <c r="F351" s="6" t="s">
        <v>29</v>
      </c>
      <c r="G351" s="7">
        <v>50000</v>
      </c>
      <c r="H351" s="7">
        <v>0</v>
      </c>
      <c r="I351" s="7">
        <v>50000</v>
      </c>
      <c r="J351" s="7">
        <v>1435</v>
      </c>
      <c r="K351" s="7">
        <v>1854</v>
      </c>
      <c r="L351" s="7">
        <f t="shared" si="16"/>
        <v>1520</v>
      </c>
      <c r="M351" s="7">
        <v>425</v>
      </c>
      <c r="N351" s="7">
        <f t="shared" si="17"/>
        <v>5234</v>
      </c>
      <c r="O351" s="7">
        <f t="shared" si="18"/>
        <v>44766</v>
      </c>
    </row>
    <row r="352" spans="1:15" ht="24.75" customHeight="1" x14ac:dyDescent="0.25">
      <c r="A352" s="6">
        <v>344</v>
      </c>
      <c r="B352" s="6" t="s">
        <v>481</v>
      </c>
      <c r="C352" s="6" t="s">
        <v>426</v>
      </c>
      <c r="D352" s="6" t="s">
        <v>233</v>
      </c>
      <c r="E352" s="6" t="s">
        <v>28</v>
      </c>
      <c r="F352" s="6" t="s">
        <v>29</v>
      </c>
      <c r="G352" s="7">
        <v>50000</v>
      </c>
      <c r="H352" s="7">
        <v>0</v>
      </c>
      <c r="I352" s="7">
        <v>50000</v>
      </c>
      <c r="J352" s="7">
        <v>1435</v>
      </c>
      <c r="K352" s="7">
        <v>1854</v>
      </c>
      <c r="L352" s="7">
        <f t="shared" si="16"/>
        <v>1520</v>
      </c>
      <c r="M352" s="7">
        <v>12249.8</v>
      </c>
      <c r="N352" s="7">
        <f t="shared" si="17"/>
        <v>17058.8</v>
      </c>
      <c r="O352" s="7">
        <f t="shared" si="18"/>
        <v>32941.199999999997</v>
      </c>
    </row>
    <row r="353" spans="1:15" ht="24.75" customHeight="1" x14ac:dyDescent="0.25">
      <c r="A353" s="6">
        <v>345</v>
      </c>
      <c r="B353" s="6" t="s">
        <v>482</v>
      </c>
      <c r="C353" s="6" t="s">
        <v>426</v>
      </c>
      <c r="D353" s="6" t="s">
        <v>181</v>
      </c>
      <c r="E353" s="6" t="s">
        <v>36</v>
      </c>
      <c r="F353" s="6" t="s">
        <v>29</v>
      </c>
      <c r="G353" s="7">
        <v>11000</v>
      </c>
      <c r="H353" s="7">
        <v>0</v>
      </c>
      <c r="I353" s="7">
        <v>11000</v>
      </c>
      <c r="J353" s="7">
        <v>315.7</v>
      </c>
      <c r="K353" s="7">
        <v>0</v>
      </c>
      <c r="L353" s="7">
        <f t="shared" si="16"/>
        <v>334.4</v>
      </c>
      <c r="M353" s="7">
        <v>25</v>
      </c>
      <c r="N353" s="7">
        <f t="shared" si="17"/>
        <v>675.09999999999991</v>
      </c>
      <c r="O353" s="7">
        <f t="shared" si="18"/>
        <v>10324.9</v>
      </c>
    </row>
    <row r="354" spans="1:15" ht="24.75" customHeight="1" x14ac:dyDescent="0.25">
      <c r="A354" s="6">
        <v>346</v>
      </c>
      <c r="B354" s="6" t="s">
        <v>483</v>
      </c>
      <c r="C354" s="6" t="s">
        <v>426</v>
      </c>
      <c r="D354" s="6" t="s">
        <v>190</v>
      </c>
      <c r="E354" s="6" t="s">
        <v>55</v>
      </c>
      <c r="F354" s="6" t="s">
        <v>29</v>
      </c>
      <c r="G354" s="7">
        <v>50000</v>
      </c>
      <c r="H354" s="7">
        <v>0</v>
      </c>
      <c r="I354" s="7">
        <v>50000</v>
      </c>
      <c r="J354" s="7">
        <v>1435</v>
      </c>
      <c r="K354" s="7">
        <v>1596.68</v>
      </c>
      <c r="L354" s="7">
        <f t="shared" si="16"/>
        <v>1520</v>
      </c>
      <c r="M354" s="7">
        <v>20500.63</v>
      </c>
      <c r="N354" s="7">
        <f t="shared" si="17"/>
        <v>25052.31</v>
      </c>
      <c r="O354" s="7">
        <f t="shared" si="18"/>
        <v>24947.69</v>
      </c>
    </row>
    <row r="355" spans="1:15" ht="24.75" customHeight="1" x14ac:dyDescent="0.25">
      <c r="A355" s="6">
        <v>347</v>
      </c>
      <c r="B355" s="6" t="s">
        <v>484</v>
      </c>
      <c r="C355" s="6" t="s">
        <v>426</v>
      </c>
      <c r="D355" s="6" t="s">
        <v>47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v>456</v>
      </c>
      <c r="M355" s="7">
        <v>25</v>
      </c>
      <c r="N355" s="7">
        <v>911.5</v>
      </c>
      <c r="O355" s="7">
        <v>14088.5</v>
      </c>
    </row>
    <row r="356" spans="1:15" ht="24.75" customHeight="1" x14ac:dyDescent="0.25">
      <c r="A356" s="6">
        <v>348</v>
      </c>
      <c r="B356" s="6" t="s">
        <v>485</v>
      </c>
      <c r="C356" s="6" t="s">
        <v>426</v>
      </c>
      <c r="D356" s="6" t="s">
        <v>41</v>
      </c>
      <c r="E356" s="6" t="s">
        <v>36</v>
      </c>
      <c r="F356" s="6" t="s">
        <v>29</v>
      </c>
      <c r="G356" s="7">
        <v>25000</v>
      </c>
      <c r="H356" s="7">
        <v>0</v>
      </c>
      <c r="I356" s="7">
        <v>25000</v>
      </c>
      <c r="J356" s="7">
        <f>+G356*2.87%</f>
        <v>717.5</v>
      </c>
      <c r="K356" s="7">
        <v>0</v>
      </c>
      <c r="L356" s="7">
        <f t="shared" si="16"/>
        <v>760</v>
      </c>
      <c r="M356" s="7">
        <v>25</v>
      </c>
      <c r="N356" s="7">
        <f t="shared" si="17"/>
        <v>1502.5</v>
      </c>
      <c r="O356" s="7">
        <f t="shared" si="18"/>
        <v>23497.5</v>
      </c>
    </row>
    <row r="357" spans="1:15" ht="24.75" customHeight="1" x14ac:dyDescent="0.25">
      <c r="A357" s="6">
        <v>349</v>
      </c>
      <c r="B357" t="s">
        <v>486</v>
      </c>
      <c r="C357" s="6" t="s">
        <v>426</v>
      </c>
      <c r="D357" t="s">
        <v>137</v>
      </c>
      <c r="E357" s="6" t="s">
        <v>36</v>
      </c>
      <c r="F357" s="6" t="s">
        <v>29</v>
      </c>
      <c r="G357" s="7">
        <v>15000</v>
      </c>
      <c r="H357" s="7">
        <v>0</v>
      </c>
      <c r="I357" s="7">
        <v>15000</v>
      </c>
      <c r="J357" s="7">
        <v>430.5</v>
      </c>
      <c r="K357" s="7">
        <v>0</v>
      </c>
      <c r="L357" s="7">
        <f t="shared" si="16"/>
        <v>456</v>
      </c>
      <c r="M357" s="7">
        <v>25</v>
      </c>
      <c r="N357" s="7">
        <f t="shared" si="17"/>
        <v>911.5</v>
      </c>
      <c r="O357" s="7">
        <f t="shared" si="18"/>
        <v>14088.5</v>
      </c>
    </row>
    <row r="358" spans="1:15" ht="24.75" customHeight="1" x14ac:dyDescent="0.25">
      <c r="A358" s="6">
        <v>350</v>
      </c>
      <c r="B358" t="s">
        <v>487</v>
      </c>
      <c r="C358" s="6" t="s">
        <v>426</v>
      </c>
      <c r="D358" t="s">
        <v>120</v>
      </c>
      <c r="E358" s="6" t="s">
        <v>36</v>
      </c>
      <c r="F358" s="6" t="s">
        <v>29</v>
      </c>
      <c r="G358" s="7">
        <v>15000</v>
      </c>
      <c r="H358" s="7">
        <v>0</v>
      </c>
      <c r="I358" s="7">
        <v>15000</v>
      </c>
      <c r="J358" s="7">
        <v>430.5</v>
      </c>
      <c r="K358" s="7">
        <v>0</v>
      </c>
      <c r="L358" s="7">
        <v>456</v>
      </c>
      <c r="M358" s="7">
        <v>25</v>
      </c>
      <c r="N358" s="7">
        <v>911.5</v>
      </c>
      <c r="O358" s="7">
        <v>14088.5</v>
      </c>
    </row>
    <row r="359" spans="1:15" ht="24.75" customHeight="1" x14ac:dyDescent="0.25">
      <c r="A359" s="6">
        <v>351</v>
      </c>
      <c r="B359" s="6" t="s">
        <v>488</v>
      </c>
      <c r="C359" s="6" t="s">
        <v>489</v>
      </c>
      <c r="D359" s="6" t="s">
        <v>490</v>
      </c>
      <c r="E359" s="6" t="s">
        <v>55</v>
      </c>
      <c r="F359" s="6" t="s">
        <v>29</v>
      </c>
      <c r="G359" s="7">
        <v>80000</v>
      </c>
      <c r="H359" s="7">
        <v>0</v>
      </c>
      <c r="I359" s="7">
        <v>80000</v>
      </c>
      <c r="J359" s="7">
        <v>2296</v>
      </c>
      <c r="K359" s="7">
        <v>7400.87</v>
      </c>
      <c r="L359" s="7">
        <f t="shared" si="16"/>
        <v>2432</v>
      </c>
      <c r="M359" s="7">
        <v>7444.1</v>
      </c>
      <c r="N359" s="7">
        <f t="shared" si="17"/>
        <v>19572.97</v>
      </c>
      <c r="O359" s="7">
        <f t="shared" si="18"/>
        <v>60427.03</v>
      </c>
    </row>
    <row r="360" spans="1:15" ht="24.75" customHeight="1" x14ac:dyDescent="0.25">
      <c r="A360" s="6">
        <v>352</v>
      </c>
      <c r="B360" s="6" t="s">
        <v>491</v>
      </c>
      <c r="C360" s="6" t="s">
        <v>489</v>
      </c>
      <c r="D360" s="6" t="s">
        <v>190</v>
      </c>
      <c r="E360" s="6" t="s">
        <v>28</v>
      </c>
      <c r="F360" s="6" t="s">
        <v>37</v>
      </c>
      <c r="G360" s="7">
        <v>50000</v>
      </c>
      <c r="H360" s="7">
        <v>0</v>
      </c>
      <c r="I360" s="7">
        <v>50000</v>
      </c>
      <c r="J360" s="7">
        <v>1435</v>
      </c>
      <c r="K360" s="7">
        <v>1854</v>
      </c>
      <c r="L360" s="7">
        <f t="shared" si="16"/>
        <v>1520</v>
      </c>
      <c r="M360" s="7">
        <v>14856.22</v>
      </c>
      <c r="N360" s="7">
        <f t="shared" si="17"/>
        <v>19665.22</v>
      </c>
      <c r="O360" s="7">
        <f t="shared" si="18"/>
        <v>30334.78</v>
      </c>
    </row>
    <row r="361" spans="1:15" ht="24.75" customHeight="1" x14ac:dyDescent="0.25">
      <c r="A361" s="6">
        <v>353</v>
      </c>
      <c r="B361" s="6" t="s">
        <v>492</v>
      </c>
      <c r="C361" s="6" t="s">
        <v>489</v>
      </c>
      <c r="D361" s="6" t="s">
        <v>297</v>
      </c>
      <c r="E361" s="6" t="s">
        <v>28</v>
      </c>
      <c r="F361" s="6" t="s">
        <v>29</v>
      </c>
      <c r="G361" s="7">
        <v>40000</v>
      </c>
      <c r="H361" s="7">
        <v>0</v>
      </c>
      <c r="I361" s="7">
        <v>40000</v>
      </c>
      <c r="J361" s="7">
        <v>1148</v>
      </c>
      <c r="K361" s="7">
        <v>185.33</v>
      </c>
      <c r="L361" s="7">
        <f t="shared" si="16"/>
        <v>1216</v>
      </c>
      <c r="M361" s="7">
        <v>30039.31</v>
      </c>
      <c r="N361" s="7">
        <f t="shared" si="17"/>
        <v>32588.639999999999</v>
      </c>
      <c r="O361" s="7">
        <f t="shared" si="18"/>
        <v>7411.3600000000006</v>
      </c>
    </row>
    <row r="362" spans="1:15" ht="24.75" customHeight="1" x14ac:dyDescent="0.25">
      <c r="A362" s="6">
        <v>354</v>
      </c>
      <c r="B362" s="6" t="s">
        <v>493</v>
      </c>
      <c r="C362" s="6" t="s">
        <v>489</v>
      </c>
      <c r="D362" s="6" t="s">
        <v>77</v>
      </c>
      <c r="E362" s="6" t="s">
        <v>55</v>
      </c>
      <c r="F362" s="6" t="s">
        <v>37</v>
      </c>
      <c r="G362" s="7">
        <v>50000</v>
      </c>
      <c r="H362" s="7">
        <v>0</v>
      </c>
      <c r="I362" s="7">
        <v>50000</v>
      </c>
      <c r="J362" s="7">
        <v>1435</v>
      </c>
      <c r="K362" s="7">
        <v>1854</v>
      </c>
      <c r="L362" s="7">
        <f t="shared" si="16"/>
        <v>1520</v>
      </c>
      <c r="M362" s="7">
        <v>3635.8</v>
      </c>
      <c r="N362" s="7">
        <f t="shared" si="17"/>
        <v>8444.7999999999993</v>
      </c>
      <c r="O362" s="7">
        <f t="shared" si="18"/>
        <v>41555.199999999997</v>
      </c>
    </row>
    <row r="363" spans="1:15" ht="24.75" customHeight="1" x14ac:dyDescent="0.25">
      <c r="A363" s="6">
        <v>355</v>
      </c>
      <c r="B363" s="1" t="s">
        <v>494</v>
      </c>
      <c r="C363" s="6" t="s">
        <v>489</v>
      </c>
      <c r="D363" s="1" t="s">
        <v>47</v>
      </c>
      <c r="E363" s="6" t="s">
        <v>36</v>
      </c>
      <c r="F363" s="6" t="s">
        <v>29</v>
      </c>
      <c r="G363" s="7">
        <v>10000</v>
      </c>
      <c r="H363" s="7">
        <v>0</v>
      </c>
      <c r="I363" s="7">
        <v>10000</v>
      </c>
      <c r="J363" s="7">
        <v>287</v>
      </c>
      <c r="K363" s="7">
        <v>0</v>
      </c>
      <c r="L363" s="7">
        <f t="shared" si="16"/>
        <v>304</v>
      </c>
      <c r="M363" s="7">
        <v>25</v>
      </c>
      <c r="N363" s="7">
        <f t="shared" si="17"/>
        <v>616</v>
      </c>
      <c r="O363" s="7">
        <f t="shared" si="18"/>
        <v>9384</v>
      </c>
    </row>
    <row r="364" spans="1:15" ht="24.75" customHeight="1" x14ac:dyDescent="0.25">
      <c r="A364" s="6">
        <v>356</v>
      </c>
      <c r="B364" s="6" t="s">
        <v>495</v>
      </c>
      <c r="C364" s="6" t="s">
        <v>489</v>
      </c>
      <c r="D364" s="1" t="s">
        <v>47</v>
      </c>
      <c r="E364" s="6" t="s">
        <v>28</v>
      </c>
      <c r="F364" s="6" t="s">
        <v>29</v>
      </c>
      <c r="G364" s="7">
        <v>10000</v>
      </c>
      <c r="H364" s="7">
        <v>0</v>
      </c>
      <c r="I364" s="7">
        <v>10000</v>
      </c>
      <c r="J364" s="7">
        <v>287</v>
      </c>
      <c r="K364" s="7">
        <v>0</v>
      </c>
      <c r="L364" s="7">
        <f t="shared" si="16"/>
        <v>304</v>
      </c>
      <c r="M364" s="7">
        <v>25</v>
      </c>
      <c r="N364" s="7">
        <f t="shared" si="17"/>
        <v>616</v>
      </c>
      <c r="O364" s="7">
        <f t="shared" si="18"/>
        <v>9384</v>
      </c>
    </row>
    <row r="365" spans="1:15" ht="24.75" customHeight="1" x14ac:dyDescent="0.25">
      <c r="A365" s="6">
        <v>357</v>
      </c>
      <c r="B365" t="s">
        <v>1431</v>
      </c>
      <c r="C365" s="6" t="s">
        <v>489</v>
      </c>
      <c r="D365" s="1" t="s">
        <v>47</v>
      </c>
      <c r="E365" s="6" t="s">
        <v>36</v>
      </c>
      <c r="F365" s="6" t="s">
        <v>29</v>
      </c>
      <c r="G365" s="7">
        <v>15000</v>
      </c>
      <c r="H365" s="7">
        <v>0</v>
      </c>
      <c r="I365" s="7">
        <v>15000</v>
      </c>
      <c r="J365" s="7">
        <v>430.5</v>
      </c>
      <c r="K365" s="7">
        <v>0</v>
      </c>
      <c r="L365" s="7">
        <v>456</v>
      </c>
      <c r="M365" s="7">
        <v>25</v>
      </c>
      <c r="N365" s="7">
        <v>911.5</v>
      </c>
      <c r="O365" s="7">
        <v>14088.5</v>
      </c>
    </row>
    <row r="366" spans="1:15" ht="24.75" customHeight="1" x14ac:dyDescent="0.25">
      <c r="A366" s="6">
        <v>358</v>
      </c>
      <c r="B366" s="6" t="s">
        <v>496</v>
      </c>
      <c r="C366" s="6" t="s">
        <v>489</v>
      </c>
      <c r="D366" s="6" t="s">
        <v>104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6"/>
        <v>334.4</v>
      </c>
      <c r="M366" s="7">
        <v>25</v>
      </c>
      <c r="N366" s="7">
        <f t="shared" si="17"/>
        <v>675.09999999999991</v>
      </c>
      <c r="O366" s="7">
        <f t="shared" si="18"/>
        <v>10324.9</v>
      </c>
    </row>
    <row r="367" spans="1:15" ht="24.75" customHeight="1" x14ac:dyDescent="0.25">
      <c r="A367" s="6">
        <v>359</v>
      </c>
      <c r="B367" s="6" t="s">
        <v>497</v>
      </c>
      <c r="C367" s="6" t="s">
        <v>489</v>
      </c>
      <c r="D367" s="6" t="s">
        <v>104</v>
      </c>
      <c r="E367" s="6" t="s">
        <v>36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6"/>
        <v>334.4</v>
      </c>
      <c r="M367" s="7">
        <v>25</v>
      </c>
      <c r="N367" s="7">
        <f t="shared" si="17"/>
        <v>675.09999999999991</v>
      </c>
      <c r="O367" s="7">
        <f t="shared" si="18"/>
        <v>10324.9</v>
      </c>
    </row>
    <row r="368" spans="1:15" ht="24.75" customHeight="1" x14ac:dyDescent="0.25">
      <c r="A368" s="6">
        <v>360</v>
      </c>
      <c r="B368" s="6" t="s">
        <v>498</v>
      </c>
      <c r="C368" s="6" t="s">
        <v>489</v>
      </c>
      <c r="D368" s="6" t="s">
        <v>104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6"/>
        <v>334.4</v>
      </c>
      <c r="M368" s="7">
        <v>825</v>
      </c>
      <c r="N368" s="7">
        <f t="shared" si="17"/>
        <v>1475.1</v>
      </c>
      <c r="O368" s="7">
        <f t="shared" si="18"/>
        <v>9524.9</v>
      </c>
    </row>
    <row r="369" spans="1:15" ht="24.75" customHeight="1" x14ac:dyDescent="0.25">
      <c r="A369" s="6">
        <v>361</v>
      </c>
      <c r="B369" s="6" t="s">
        <v>499</v>
      </c>
      <c r="C369" s="6" t="s">
        <v>489</v>
      </c>
      <c r="D369" s="6" t="s">
        <v>181</v>
      </c>
      <c r="E369" s="6" t="s">
        <v>36</v>
      </c>
      <c r="F369" s="6" t="s">
        <v>29</v>
      </c>
      <c r="G369" s="7">
        <v>11000</v>
      </c>
      <c r="H369" s="7">
        <v>0</v>
      </c>
      <c r="I369" s="7">
        <v>11000</v>
      </c>
      <c r="J369" s="7">
        <v>315.7</v>
      </c>
      <c r="K369" s="7">
        <v>0</v>
      </c>
      <c r="L369" s="7">
        <f t="shared" si="16"/>
        <v>334.4</v>
      </c>
      <c r="M369" s="7">
        <v>25</v>
      </c>
      <c r="N369" s="7">
        <f t="shared" si="17"/>
        <v>675.09999999999991</v>
      </c>
      <c r="O369" s="7">
        <f t="shared" si="18"/>
        <v>10324.9</v>
      </c>
    </row>
    <row r="370" spans="1:15" ht="24.75" customHeight="1" x14ac:dyDescent="0.25">
      <c r="A370" s="6">
        <v>362</v>
      </c>
      <c r="B370" s="6" t="s">
        <v>500</v>
      </c>
      <c r="C370" s="6" t="s">
        <v>489</v>
      </c>
      <c r="D370" s="6" t="s">
        <v>501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6"/>
        <v>334.4</v>
      </c>
      <c r="M370" s="7">
        <v>25</v>
      </c>
      <c r="N370" s="7">
        <f t="shared" si="17"/>
        <v>675.09999999999991</v>
      </c>
      <c r="O370" s="7">
        <f t="shared" si="18"/>
        <v>10324.9</v>
      </c>
    </row>
    <row r="371" spans="1:15" ht="24.75" customHeight="1" x14ac:dyDescent="0.25">
      <c r="A371" s="6">
        <v>363</v>
      </c>
      <c r="B371" s="6" t="s">
        <v>502</v>
      </c>
      <c r="C371" s="6" t="s">
        <v>489</v>
      </c>
      <c r="D371" s="6" t="s">
        <v>190</v>
      </c>
      <c r="E371" s="6" t="s">
        <v>28</v>
      </c>
      <c r="F371" s="6" t="s">
        <v>29</v>
      </c>
      <c r="G371" s="7">
        <v>50000</v>
      </c>
      <c r="H371" s="7">
        <v>0</v>
      </c>
      <c r="I371" s="7">
        <v>50000</v>
      </c>
      <c r="J371" s="7">
        <v>1435</v>
      </c>
      <c r="K371" s="7">
        <v>1596.68</v>
      </c>
      <c r="L371" s="7">
        <f t="shared" si="16"/>
        <v>1520</v>
      </c>
      <c r="M371" s="7">
        <v>3900.46</v>
      </c>
      <c r="N371" s="7">
        <f t="shared" si="17"/>
        <v>8452.14</v>
      </c>
      <c r="O371" s="7">
        <f t="shared" si="18"/>
        <v>41547.86</v>
      </c>
    </row>
    <row r="372" spans="1:15" ht="24.75" customHeight="1" x14ac:dyDescent="0.25">
      <c r="A372" s="6">
        <v>364</v>
      </c>
      <c r="B372" s="6" t="s">
        <v>503</v>
      </c>
      <c r="C372" s="6" t="s">
        <v>489</v>
      </c>
      <c r="D372" s="6" t="s">
        <v>35</v>
      </c>
      <c r="E372" s="6" t="s">
        <v>55</v>
      </c>
      <c r="F372" s="6" t="s">
        <v>37</v>
      </c>
      <c r="G372" s="7">
        <v>22050</v>
      </c>
      <c r="H372" s="7">
        <v>0</v>
      </c>
      <c r="I372" s="7">
        <v>22050</v>
      </c>
      <c r="J372" s="7">
        <v>632.84</v>
      </c>
      <c r="K372" s="7">
        <v>0</v>
      </c>
      <c r="L372" s="7">
        <f t="shared" si="16"/>
        <v>670.32</v>
      </c>
      <c r="M372" s="7">
        <v>1354.76</v>
      </c>
      <c r="N372" s="7">
        <f t="shared" si="17"/>
        <v>2657.92</v>
      </c>
      <c r="O372" s="7">
        <f t="shared" si="18"/>
        <v>19392.080000000002</v>
      </c>
    </row>
    <row r="373" spans="1:15" ht="24.75" customHeight="1" x14ac:dyDescent="0.25">
      <c r="A373" s="6">
        <v>365</v>
      </c>
      <c r="B373" s="6" t="s">
        <v>504</v>
      </c>
      <c r="C373" s="6" t="s">
        <v>489</v>
      </c>
      <c r="D373" s="6" t="s">
        <v>233</v>
      </c>
      <c r="E373" s="6" t="s">
        <v>55</v>
      </c>
      <c r="F373" s="6" t="s">
        <v>29</v>
      </c>
      <c r="G373" s="7">
        <v>50000</v>
      </c>
      <c r="H373" s="7">
        <v>0</v>
      </c>
      <c r="I373" s="7">
        <v>50000</v>
      </c>
      <c r="J373" s="7">
        <v>1435</v>
      </c>
      <c r="K373" s="7">
        <v>1854</v>
      </c>
      <c r="L373" s="7">
        <f t="shared" si="16"/>
        <v>1520</v>
      </c>
      <c r="M373" s="7">
        <v>6350</v>
      </c>
      <c r="N373" s="7">
        <f t="shared" si="17"/>
        <v>11159</v>
      </c>
      <c r="O373" s="7">
        <f t="shared" si="18"/>
        <v>38841</v>
      </c>
    </row>
    <row r="374" spans="1:15" ht="24.75" customHeight="1" x14ac:dyDescent="0.25">
      <c r="A374" s="6">
        <v>366</v>
      </c>
      <c r="B374" s="6" t="s">
        <v>505</v>
      </c>
      <c r="C374" s="6" t="s">
        <v>489</v>
      </c>
      <c r="D374" s="6" t="s">
        <v>104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6"/>
        <v>334.4</v>
      </c>
      <c r="M374" s="7">
        <v>925</v>
      </c>
      <c r="N374" s="7">
        <f t="shared" si="17"/>
        <v>1575.1</v>
      </c>
      <c r="O374" s="7">
        <f t="shared" si="18"/>
        <v>9424.9</v>
      </c>
    </row>
    <row r="375" spans="1:15" ht="24.75" customHeight="1" x14ac:dyDescent="0.25">
      <c r="A375" s="6">
        <v>367</v>
      </c>
      <c r="B375" s="6" t="s">
        <v>506</v>
      </c>
      <c r="C375" s="6" t="s">
        <v>489</v>
      </c>
      <c r="D375" s="6" t="s">
        <v>104</v>
      </c>
      <c r="E375" s="6" t="s">
        <v>36</v>
      </c>
      <c r="F375" s="6" t="s">
        <v>29</v>
      </c>
      <c r="G375" s="7">
        <v>11000</v>
      </c>
      <c r="H375" s="7">
        <v>0</v>
      </c>
      <c r="I375" s="7">
        <v>11000</v>
      </c>
      <c r="J375" s="7">
        <v>315.7</v>
      </c>
      <c r="K375" s="7">
        <v>0</v>
      </c>
      <c r="L375" s="7">
        <f t="shared" si="16"/>
        <v>334.4</v>
      </c>
      <c r="M375" s="7">
        <v>1325</v>
      </c>
      <c r="N375" s="7">
        <f t="shared" si="17"/>
        <v>1975.1</v>
      </c>
      <c r="O375" s="7">
        <f t="shared" si="18"/>
        <v>9024.9</v>
      </c>
    </row>
    <row r="376" spans="1:15" ht="24.75" customHeight="1" x14ac:dyDescent="0.25">
      <c r="A376" s="6">
        <v>368</v>
      </c>
      <c r="B376" s="6" t="s">
        <v>507</v>
      </c>
      <c r="C376" s="6" t="s">
        <v>489</v>
      </c>
      <c r="D376" s="6" t="s">
        <v>104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6"/>
        <v>334.4</v>
      </c>
      <c r="M376" s="7">
        <v>25</v>
      </c>
      <c r="N376" s="7">
        <f t="shared" si="17"/>
        <v>675.09999999999991</v>
      </c>
      <c r="O376" s="7">
        <f t="shared" si="18"/>
        <v>10324.9</v>
      </c>
    </row>
    <row r="377" spans="1:15" ht="24.75" customHeight="1" x14ac:dyDescent="0.25">
      <c r="A377" s="6">
        <v>369</v>
      </c>
      <c r="B377" s="6" t="s">
        <v>508</v>
      </c>
      <c r="C377" s="6" t="s">
        <v>489</v>
      </c>
      <c r="D377" s="6" t="s">
        <v>104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6"/>
        <v>334.4</v>
      </c>
      <c r="M377" s="7">
        <v>25</v>
      </c>
      <c r="N377" s="7">
        <f t="shared" si="17"/>
        <v>675.09999999999991</v>
      </c>
      <c r="O377" s="7">
        <f t="shared" si="18"/>
        <v>10324.9</v>
      </c>
    </row>
    <row r="378" spans="1:15" ht="24.75" customHeight="1" x14ac:dyDescent="0.25">
      <c r="A378" s="6">
        <v>370</v>
      </c>
      <c r="B378" s="6" t="s">
        <v>509</v>
      </c>
      <c r="C378" s="6" t="s">
        <v>489</v>
      </c>
      <c r="D378" s="6" t="s">
        <v>47</v>
      </c>
      <c r="E378" s="6" t="s">
        <v>36</v>
      </c>
      <c r="F378" s="6" t="s">
        <v>29</v>
      </c>
      <c r="G378" s="7">
        <v>11000</v>
      </c>
      <c r="H378" s="7">
        <v>0</v>
      </c>
      <c r="I378" s="7">
        <v>11000</v>
      </c>
      <c r="J378" s="7">
        <v>315.7</v>
      </c>
      <c r="K378" s="7">
        <v>0</v>
      </c>
      <c r="L378" s="7">
        <f t="shared" si="16"/>
        <v>334.4</v>
      </c>
      <c r="M378" s="7">
        <v>25</v>
      </c>
      <c r="N378" s="7">
        <f t="shared" si="17"/>
        <v>675.09999999999991</v>
      </c>
      <c r="O378" s="7">
        <f t="shared" si="18"/>
        <v>10324.9</v>
      </c>
    </row>
    <row r="379" spans="1:15" ht="24.75" customHeight="1" x14ac:dyDescent="0.25">
      <c r="A379" s="6">
        <v>371</v>
      </c>
      <c r="B379" s="6" t="s">
        <v>510</v>
      </c>
      <c r="C379" s="6" t="s">
        <v>489</v>
      </c>
      <c r="D379" s="6" t="s">
        <v>104</v>
      </c>
      <c r="E379" s="6" t="s">
        <v>36</v>
      </c>
      <c r="F379" s="6" t="s">
        <v>29</v>
      </c>
      <c r="G379" s="7">
        <v>11000</v>
      </c>
      <c r="H379" s="7">
        <v>0</v>
      </c>
      <c r="I379" s="7">
        <v>11000</v>
      </c>
      <c r="J379" s="7">
        <v>315.7</v>
      </c>
      <c r="K379" s="7">
        <v>0</v>
      </c>
      <c r="L379" s="7">
        <f t="shared" si="16"/>
        <v>334.4</v>
      </c>
      <c r="M379" s="7">
        <v>25</v>
      </c>
      <c r="N379" s="7">
        <f t="shared" si="17"/>
        <v>675.09999999999991</v>
      </c>
      <c r="O379" s="7">
        <f t="shared" si="18"/>
        <v>10324.9</v>
      </c>
    </row>
    <row r="380" spans="1:15" ht="24.75" customHeight="1" x14ac:dyDescent="0.25">
      <c r="A380" s="6">
        <v>372</v>
      </c>
      <c r="B380" s="6" t="s">
        <v>511</v>
      </c>
      <c r="C380" s="6" t="s">
        <v>489</v>
      </c>
      <c r="D380" s="6" t="s">
        <v>104</v>
      </c>
      <c r="E380" s="6" t="s">
        <v>36</v>
      </c>
      <c r="F380" s="6" t="s">
        <v>29</v>
      </c>
      <c r="G380" s="7">
        <v>11000</v>
      </c>
      <c r="H380" s="7">
        <v>0</v>
      </c>
      <c r="I380" s="7">
        <v>11000</v>
      </c>
      <c r="J380" s="7">
        <v>315.7</v>
      </c>
      <c r="K380" s="7">
        <v>0</v>
      </c>
      <c r="L380" s="7">
        <f t="shared" si="16"/>
        <v>334.4</v>
      </c>
      <c r="M380" s="7">
        <v>25</v>
      </c>
      <c r="N380" s="7">
        <f t="shared" si="17"/>
        <v>675.09999999999991</v>
      </c>
      <c r="O380" s="7">
        <f t="shared" si="18"/>
        <v>10324.9</v>
      </c>
    </row>
    <row r="381" spans="1:15" ht="24.75" customHeight="1" x14ac:dyDescent="0.25">
      <c r="A381" s="6">
        <v>373</v>
      </c>
      <c r="B381" s="6" t="s">
        <v>512</v>
      </c>
      <c r="C381" s="6" t="s">
        <v>489</v>
      </c>
      <c r="D381" s="6" t="s">
        <v>120</v>
      </c>
      <c r="E381" s="6" t="s">
        <v>36</v>
      </c>
      <c r="F381" s="6" t="s">
        <v>37</v>
      </c>
      <c r="G381" s="7">
        <v>11000</v>
      </c>
      <c r="H381" s="7">
        <v>0</v>
      </c>
      <c r="I381" s="7">
        <v>11000</v>
      </c>
      <c r="J381" s="7">
        <v>315.7</v>
      </c>
      <c r="K381" s="7">
        <v>0</v>
      </c>
      <c r="L381" s="7">
        <f t="shared" si="16"/>
        <v>334.4</v>
      </c>
      <c r="M381" s="7">
        <v>4045.46</v>
      </c>
      <c r="N381" s="7">
        <f t="shared" si="17"/>
        <v>4695.5599999999995</v>
      </c>
      <c r="O381" s="7">
        <f t="shared" si="18"/>
        <v>6304.4400000000005</v>
      </c>
    </row>
    <row r="382" spans="1:15" ht="24.75" customHeight="1" x14ac:dyDescent="0.25">
      <c r="A382" s="6">
        <v>374</v>
      </c>
      <c r="B382" s="6" t="s">
        <v>513</v>
      </c>
      <c r="C382" s="6" t="s">
        <v>489</v>
      </c>
      <c r="D382" s="6" t="s">
        <v>104</v>
      </c>
      <c r="E382" s="6" t="s">
        <v>36</v>
      </c>
      <c r="F382" s="6" t="s">
        <v>29</v>
      </c>
      <c r="G382" s="7">
        <v>11000</v>
      </c>
      <c r="H382" s="7">
        <v>0</v>
      </c>
      <c r="I382" s="7">
        <v>11000</v>
      </c>
      <c r="J382" s="7">
        <v>315.7</v>
      </c>
      <c r="K382" s="7">
        <v>0</v>
      </c>
      <c r="L382" s="7">
        <f t="shared" si="16"/>
        <v>334.4</v>
      </c>
      <c r="M382" s="7">
        <v>25</v>
      </c>
      <c r="N382" s="7">
        <f t="shared" si="17"/>
        <v>675.09999999999991</v>
      </c>
      <c r="O382" s="7">
        <f t="shared" si="18"/>
        <v>10324.9</v>
      </c>
    </row>
    <row r="383" spans="1:15" ht="24.75" customHeight="1" x14ac:dyDescent="0.25">
      <c r="A383" s="6">
        <v>375</v>
      </c>
      <c r="B383" s="6" t="s">
        <v>514</v>
      </c>
      <c r="C383" s="6" t="s">
        <v>489</v>
      </c>
      <c r="D383" s="6" t="s">
        <v>181</v>
      </c>
      <c r="E383" s="6" t="s">
        <v>36</v>
      </c>
      <c r="F383" s="6" t="s">
        <v>29</v>
      </c>
      <c r="G383" s="7">
        <v>11000</v>
      </c>
      <c r="H383" s="7">
        <v>0</v>
      </c>
      <c r="I383" s="7">
        <v>11000</v>
      </c>
      <c r="J383" s="7">
        <v>315.7</v>
      </c>
      <c r="K383" s="7">
        <v>0</v>
      </c>
      <c r="L383" s="7">
        <f t="shared" si="16"/>
        <v>334.4</v>
      </c>
      <c r="M383" s="7">
        <v>825</v>
      </c>
      <c r="N383" s="7">
        <f t="shared" si="17"/>
        <v>1475.1</v>
      </c>
      <c r="O383" s="7">
        <f t="shared" si="18"/>
        <v>9524.9</v>
      </c>
    </row>
    <row r="384" spans="1:15" ht="24.75" customHeight="1" x14ac:dyDescent="0.25">
      <c r="A384" s="6">
        <v>376</v>
      </c>
      <c r="B384" s="6" t="s">
        <v>515</v>
      </c>
      <c r="C384" s="6" t="s">
        <v>489</v>
      </c>
      <c r="D384" s="6" t="s">
        <v>104</v>
      </c>
      <c r="E384" s="6" t="s">
        <v>36</v>
      </c>
      <c r="F384" s="6" t="s">
        <v>29</v>
      </c>
      <c r="G384" s="7">
        <v>11000</v>
      </c>
      <c r="H384" s="7">
        <v>0</v>
      </c>
      <c r="I384" s="7">
        <v>11000</v>
      </c>
      <c r="J384" s="7">
        <v>315.7</v>
      </c>
      <c r="K384" s="7">
        <v>0</v>
      </c>
      <c r="L384" s="7">
        <f t="shared" si="16"/>
        <v>334.4</v>
      </c>
      <c r="M384" s="7">
        <v>25</v>
      </c>
      <c r="N384" s="7">
        <f t="shared" si="17"/>
        <v>675.09999999999991</v>
      </c>
      <c r="O384" s="7">
        <f t="shared" si="18"/>
        <v>10324.9</v>
      </c>
    </row>
    <row r="385" spans="1:15" ht="24.75" customHeight="1" x14ac:dyDescent="0.25">
      <c r="A385" s="6">
        <v>377</v>
      </c>
      <c r="B385" s="6" t="s">
        <v>516</v>
      </c>
      <c r="C385" s="6" t="s">
        <v>489</v>
      </c>
      <c r="D385" s="6" t="s">
        <v>190</v>
      </c>
      <c r="E385" s="6" t="s">
        <v>28</v>
      </c>
      <c r="F385" s="6" t="s">
        <v>29</v>
      </c>
      <c r="G385" s="7">
        <v>50000</v>
      </c>
      <c r="H385" s="7">
        <v>0</v>
      </c>
      <c r="I385" s="7">
        <v>50000</v>
      </c>
      <c r="J385" s="7">
        <v>1435</v>
      </c>
      <c r="K385" s="7">
        <v>1596.68</v>
      </c>
      <c r="L385" s="7">
        <f t="shared" si="16"/>
        <v>1520</v>
      </c>
      <c r="M385" s="7">
        <v>2640.46</v>
      </c>
      <c r="N385" s="7">
        <f t="shared" si="17"/>
        <v>7192.14</v>
      </c>
      <c r="O385" s="7">
        <f t="shared" si="18"/>
        <v>42807.86</v>
      </c>
    </row>
    <row r="386" spans="1:15" ht="24.75" customHeight="1" x14ac:dyDescent="0.25">
      <c r="A386" s="6">
        <v>378</v>
      </c>
      <c r="B386" s="6" t="s">
        <v>517</v>
      </c>
      <c r="C386" s="6" t="s">
        <v>489</v>
      </c>
      <c r="D386" s="6" t="s">
        <v>518</v>
      </c>
      <c r="E386" s="6" t="s">
        <v>36</v>
      </c>
      <c r="F386" s="6" t="s">
        <v>37</v>
      </c>
      <c r="G386" s="7">
        <v>26250</v>
      </c>
      <c r="H386" s="7">
        <v>0</v>
      </c>
      <c r="I386" s="7">
        <v>26250</v>
      </c>
      <c r="J386" s="7">
        <v>753.38</v>
      </c>
      <c r="K386" s="7">
        <v>0</v>
      </c>
      <c r="L386" s="7">
        <f t="shared" si="16"/>
        <v>798</v>
      </c>
      <c r="M386" s="7">
        <v>9218.07</v>
      </c>
      <c r="N386" s="7">
        <f t="shared" si="17"/>
        <v>10769.45</v>
      </c>
      <c r="O386" s="7">
        <f t="shared" si="18"/>
        <v>15480.55</v>
      </c>
    </row>
    <row r="387" spans="1:15" ht="24.75" customHeight="1" x14ac:dyDescent="0.25">
      <c r="A387" s="6">
        <v>379</v>
      </c>
      <c r="B387" s="6" t="s">
        <v>519</v>
      </c>
      <c r="C387" s="6" t="s">
        <v>489</v>
      </c>
      <c r="D387" s="6" t="s">
        <v>104</v>
      </c>
      <c r="E387" s="6" t="s">
        <v>36</v>
      </c>
      <c r="F387" s="6" t="s">
        <v>29</v>
      </c>
      <c r="G387" s="7">
        <v>11000</v>
      </c>
      <c r="H387" s="7">
        <v>0</v>
      </c>
      <c r="I387" s="7">
        <v>11000</v>
      </c>
      <c r="J387" s="7">
        <v>315.7</v>
      </c>
      <c r="K387" s="7">
        <v>0</v>
      </c>
      <c r="L387" s="7">
        <f t="shared" si="16"/>
        <v>334.4</v>
      </c>
      <c r="M387" s="7">
        <v>25</v>
      </c>
      <c r="N387" s="7">
        <f t="shared" si="17"/>
        <v>675.09999999999991</v>
      </c>
      <c r="O387" s="7">
        <f t="shared" si="18"/>
        <v>10324.9</v>
      </c>
    </row>
    <row r="388" spans="1:15" ht="24.75" customHeight="1" x14ac:dyDescent="0.25">
      <c r="A388" s="6">
        <v>380</v>
      </c>
      <c r="B388" s="6" t="s">
        <v>520</v>
      </c>
      <c r="C388" s="6" t="s">
        <v>489</v>
      </c>
      <c r="D388" s="6" t="s">
        <v>104</v>
      </c>
      <c r="E388" s="6" t="s">
        <v>36</v>
      </c>
      <c r="F388" s="6" t="s">
        <v>29</v>
      </c>
      <c r="G388" s="7">
        <v>11000</v>
      </c>
      <c r="H388" s="7">
        <v>0</v>
      </c>
      <c r="I388" s="7">
        <v>11000</v>
      </c>
      <c r="J388" s="7">
        <v>315.7</v>
      </c>
      <c r="K388" s="7">
        <v>0</v>
      </c>
      <c r="L388" s="7">
        <f t="shared" si="16"/>
        <v>334.4</v>
      </c>
      <c r="M388" s="7">
        <v>25</v>
      </c>
      <c r="N388" s="7">
        <f t="shared" si="17"/>
        <v>675.09999999999991</v>
      </c>
      <c r="O388" s="7">
        <f t="shared" si="18"/>
        <v>10324.9</v>
      </c>
    </row>
    <row r="389" spans="1:15" ht="24.75" customHeight="1" x14ac:dyDescent="0.25">
      <c r="A389" s="6">
        <v>381</v>
      </c>
      <c r="B389" s="6" t="s">
        <v>521</v>
      </c>
      <c r="C389" s="6" t="s">
        <v>489</v>
      </c>
      <c r="D389" s="6" t="s">
        <v>104</v>
      </c>
      <c r="E389" s="6" t="s">
        <v>36</v>
      </c>
      <c r="F389" s="6" t="s">
        <v>29</v>
      </c>
      <c r="G389" s="7">
        <v>11000</v>
      </c>
      <c r="H389" s="7">
        <v>0</v>
      </c>
      <c r="I389" s="7">
        <v>11000</v>
      </c>
      <c r="J389" s="7">
        <v>315.7</v>
      </c>
      <c r="K389" s="7">
        <v>0</v>
      </c>
      <c r="L389" s="7">
        <f t="shared" si="16"/>
        <v>334.4</v>
      </c>
      <c r="M389" s="7">
        <v>25</v>
      </c>
      <c r="N389" s="7">
        <f t="shared" si="17"/>
        <v>675.09999999999991</v>
      </c>
      <c r="O389" s="7">
        <f t="shared" si="18"/>
        <v>10324.9</v>
      </c>
    </row>
    <row r="390" spans="1:15" ht="24.75" customHeight="1" x14ac:dyDescent="0.25">
      <c r="A390" s="6">
        <v>382</v>
      </c>
      <c r="B390" s="6" t="s">
        <v>522</v>
      </c>
      <c r="C390" s="6" t="s">
        <v>489</v>
      </c>
      <c r="D390" s="6" t="s">
        <v>104</v>
      </c>
      <c r="E390" s="6" t="s">
        <v>36</v>
      </c>
      <c r="F390" s="6" t="s">
        <v>29</v>
      </c>
      <c r="G390" s="7">
        <v>11000</v>
      </c>
      <c r="H390" s="7">
        <v>0</v>
      </c>
      <c r="I390" s="7">
        <v>11000</v>
      </c>
      <c r="J390" s="7">
        <v>315.7</v>
      </c>
      <c r="K390" s="7">
        <v>0</v>
      </c>
      <c r="L390" s="7">
        <f t="shared" si="16"/>
        <v>334.4</v>
      </c>
      <c r="M390" s="7">
        <v>3455.92</v>
      </c>
      <c r="N390" s="7">
        <f t="shared" si="17"/>
        <v>4106.0200000000004</v>
      </c>
      <c r="O390" s="7">
        <f t="shared" si="18"/>
        <v>6893.98</v>
      </c>
    </row>
    <row r="391" spans="1:15" ht="24.75" customHeight="1" x14ac:dyDescent="0.25">
      <c r="A391" s="6">
        <v>383</v>
      </c>
      <c r="B391" s="6" t="s">
        <v>523</v>
      </c>
      <c r="C391" s="6" t="s">
        <v>489</v>
      </c>
      <c r="D391" s="6" t="s">
        <v>104</v>
      </c>
      <c r="E391" s="6" t="s">
        <v>36</v>
      </c>
      <c r="F391" s="6" t="s">
        <v>29</v>
      </c>
      <c r="G391" s="7">
        <v>15000</v>
      </c>
      <c r="H391" s="7">
        <v>0</v>
      </c>
      <c r="I391" s="7">
        <v>15000</v>
      </c>
      <c r="J391" s="7">
        <v>430.5</v>
      </c>
      <c r="K391" s="7">
        <v>0</v>
      </c>
      <c r="L391" s="7">
        <v>456</v>
      </c>
      <c r="M391" s="7">
        <v>25</v>
      </c>
      <c r="N391" s="7">
        <v>911.5</v>
      </c>
      <c r="O391" s="7">
        <v>14088.5</v>
      </c>
    </row>
    <row r="392" spans="1:15" ht="24.75" customHeight="1" x14ac:dyDescent="0.25">
      <c r="A392" s="6">
        <v>384</v>
      </c>
      <c r="B392" s="6" t="s">
        <v>524</v>
      </c>
      <c r="C392" s="6" t="s">
        <v>489</v>
      </c>
      <c r="D392" s="6" t="s">
        <v>233</v>
      </c>
      <c r="E392" s="6" t="s">
        <v>28</v>
      </c>
      <c r="F392" s="6" t="s">
        <v>29</v>
      </c>
      <c r="G392" s="7">
        <v>26565</v>
      </c>
      <c r="H392" s="7">
        <v>0</v>
      </c>
      <c r="I392" s="7">
        <v>26565</v>
      </c>
      <c r="J392" s="7">
        <v>762.42</v>
      </c>
      <c r="K392" s="7">
        <v>0</v>
      </c>
      <c r="L392" s="7">
        <f t="shared" si="16"/>
        <v>807.57600000000002</v>
      </c>
      <c r="M392" s="7">
        <v>25</v>
      </c>
      <c r="N392" s="7">
        <f t="shared" si="17"/>
        <v>1594.9960000000001</v>
      </c>
      <c r="O392" s="7">
        <f t="shared" si="18"/>
        <v>24970.004000000001</v>
      </c>
    </row>
    <row r="393" spans="1:15" ht="24.75" customHeight="1" x14ac:dyDescent="0.25">
      <c r="A393" s="6">
        <v>385</v>
      </c>
      <c r="B393" s="6" t="s">
        <v>525</v>
      </c>
      <c r="C393" s="6" t="s">
        <v>489</v>
      </c>
      <c r="D393" s="6" t="s">
        <v>204</v>
      </c>
      <c r="E393" s="6" t="s">
        <v>55</v>
      </c>
      <c r="F393" s="6" t="s">
        <v>29</v>
      </c>
      <c r="G393" s="7">
        <v>35000</v>
      </c>
      <c r="H393" s="7">
        <v>0</v>
      </c>
      <c r="I393" s="7">
        <v>35000</v>
      </c>
      <c r="J393" s="7">
        <v>1004.5</v>
      </c>
      <c r="K393" s="7">
        <v>0</v>
      </c>
      <c r="L393" s="7">
        <f t="shared" si="16"/>
        <v>1064</v>
      </c>
      <c r="M393" s="7">
        <v>3855.92</v>
      </c>
      <c r="N393" s="7">
        <f t="shared" si="17"/>
        <v>5924.42</v>
      </c>
      <c r="O393" s="7">
        <f t="shared" si="18"/>
        <v>29075.58</v>
      </c>
    </row>
    <row r="394" spans="1:15" ht="24.75" customHeight="1" x14ac:dyDescent="0.25">
      <c r="A394" s="6">
        <v>386</v>
      </c>
      <c r="B394" s="6" t="s">
        <v>526</v>
      </c>
      <c r="C394" s="6" t="s">
        <v>489</v>
      </c>
      <c r="D394" s="6" t="s">
        <v>204</v>
      </c>
      <c r="E394" s="6" t="s">
        <v>55</v>
      </c>
      <c r="F394" s="6" t="s">
        <v>29</v>
      </c>
      <c r="G394" s="7">
        <v>35000</v>
      </c>
      <c r="H394" s="7">
        <v>0</v>
      </c>
      <c r="I394" s="7">
        <v>35000</v>
      </c>
      <c r="J394" s="7">
        <v>1004.5</v>
      </c>
      <c r="K394" s="7">
        <v>0</v>
      </c>
      <c r="L394" s="7">
        <f t="shared" si="16"/>
        <v>1064</v>
      </c>
      <c r="M394" s="7">
        <v>425</v>
      </c>
      <c r="N394" s="7">
        <f t="shared" si="17"/>
        <v>2493.5</v>
      </c>
      <c r="O394" s="7">
        <f t="shared" si="18"/>
        <v>32506.5</v>
      </c>
    </row>
    <row r="395" spans="1:15" ht="24.75" customHeight="1" x14ac:dyDescent="0.25">
      <c r="A395" s="6">
        <v>387</v>
      </c>
      <c r="B395" s="6" t="s">
        <v>527</v>
      </c>
      <c r="C395" s="6" t="s">
        <v>489</v>
      </c>
      <c r="D395" s="6" t="s">
        <v>190</v>
      </c>
      <c r="E395" s="6" t="s">
        <v>28</v>
      </c>
      <c r="F395" s="6" t="s">
        <v>29</v>
      </c>
      <c r="G395" s="7">
        <v>50000</v>
      </c>
      <c r="H395" s="7">
        <v>0</v>
      </c>
      <c r="I395" s="7">
        <v>50000</v>
      </c>
      <c r="J395" s="7">
        <v>1435</v>
      </c>
      <c r="K395" s="7">
        <v>1339.36</v>
      </c>
      <c r="L395" s="7">
        <f t="shared" si="16"/>
        <v>1520</v>
      </c>
      <c r="M395" s="7">
        <v>4355.92</v>
      </c>
      <c r="N395" s="7">
        <f t="shared" si="17"/>
        <v>8650.2799999999988</v>
      </c>
      <c r="O395" s="7">
        <f t="shared" si="18"/>
        <v>41349.72</v>
      </c>
    </row>
    <row r="396" spans="1:15" ht="24.75" customHeight="1" x14ac:dyDescent="0.25">
      <c r="A396" s="6">
        <v>388</v>
      </c>
      <c r="B396" s="6" t="s">
        <v>528</v>
      </c>
      <c r="C396" s="6" t="s">
        <v>489</v>
      </c>
      <c r="D396" s="6" t="s">
        <v>190</v>
      </c>
      <c r="E396" s="6" t="s">
        <v>28</v>
      </c>
      <c r="F396" s="6" t="s">
        <v>29</v>
      </c>
      <c r="G396" s="7">
        <v>50000</v>
      </c>
      <c r="H396" s="7">
        <v>0</v>
      </c>
      <c r="I396" s="7">
        <v>50000</v>
      </c>
      <c r="J396" s="7">
        <v>1435</v>
      </c>
      <c r="K396" s="7">
        <v>1854</v>
      </c>
      <c r="L396" s="7">
        <f t="shared" si="16"/>
        <v>1520</v>
      </c>
      <c r="M396" s="7">
        <v>425</v>
      </c>
      <c r="N396" s="7">
        <f t="shared" si="17"/>
        <v>5234</v>
      </c>
      <c r="O396" s="7">
        <f t="shared" si="18"/>
        <v>44766</v>
      </c>
    </row>
    <row r="397" spans="1:15" ht="24.75" customHeight="1" x14ac:dyDescent="0.25">
      <c r="A397" s="6">
        <v>389</v>
      </c>
      <c r="B397" s="6" t="s">
        <v>529</v>
      </c>
      <c r="C397" s="6" t="s">
        <v>489</v>
      </c>
      <c r="D397" s="6" t="s">
        <v>190</v>
      </c>
      <c r="E397" s="6" t="s">
        <v>28</v>
      </c>
      <c r="F397" s="6" t="s">
        <v>37</v>
      </c>
      <c r="G397" s="7">
        <v>50000</v>
      </c>
      <c r="H397" s="7">
        <v>0</v>
      </c>
      <c r="I397" s="7">
        <v>50000</v>
      </c>
      <c r="J397" s="7">
        <v>1435</v>
      </c>
      <c r="K397" s="7">
        <v>1854</v>
      </c>
      <c r="L397" s="7">
        <f t="shared" si="16"/>
        <v>1520</v>
      </c>
      <c r="M397" s="7">
        <v>2035.8</v>
      </c>
      <c r="N397" s="7">
        <f t="shared" si="17"/>
        <v>6844.8</v>
      </c>
      <c r="O397" s="7">
        <f t="shared" si="18"/>
        <v>43155.199999999997</v>
      </c>
    </row>
    <row r="398" spans="1:15" ht="24.75" customHeight="1" x14ac:dyDescent="0.25">
      <c r="A398" s="6">
        <v>390</v>
      </c>
      <c r="B398" s="6" t="s">
        <v>530</v>
      </c>
      <c r="C398" s="6" t="s">
        <v>489</v>
      </c>
      <c r="D398" s="6" t="s">
        <v>181</v>
      </c>
      <c r="E398" s="6" t="s">
        <v>36</v>
      </c>
      <c r="F398" s="6" t="s">
        <v>29</v>
      </c>
      <c r="G398" s="7">
        <v>11000</v>
      </c>
      <c r="H398" s="7">
        <v>0</v>
      </c>
      <c r="I398" s="7">
        <v>11000</v>
      </c>
      <c r="J398" s="7">
        <v>315.7</v>
      </c>
      <c r="K398" s="7">
        <v>0</v>
      </c>
      <c r="L398" s="7">
        <f t="shared" si="16"/>
        <v>334.4</v>
      </c>
      <c r="M398" s="7">
        <v>4803.2700000000004</v>
      </c>
      <c r="N398" s="7">
        <f t="shared" si="17"/>
        <v>5453.3700000000008</v>
      </c>
      <c r="O398" s="7">
        <f t="shared" si="18"/>
        <v>5546.6299999999992</v>
      </c>
    </row>
    <row r="399" spans="1:15" ht="24.75" customHeight="1" x14ac:dyDescent="0.25">
      <c r="A399" s="6">
        <v>391</v>
      </c>
      <c r="B399" s="6" t="s">
        <v>531</v>
      </c>
      <c r="C399" s="6" t="s">
        <v>489</v>
      </c>
      <c r="D399" s="6" t="s">
        <v>190</v>
      </c>
      <c r="E399" s="6" t="s">
        <v>28</v>
      </c>
      <c r="F399" s="6" t="s">
        <v>29</v>
      </c>
      <c r="G399" s="7">
        <v>45000</v>
      </c>
      <c r="H399" s="7">
        <v>0</v>
      </c>
      <c r="I399" s="7">
        <v>45000</v>
      </c>
      <c r="J399" s="7">
        <f>+I399*2.87%</f>
        <v>1291.5</v>
      </c>
      <c r="K399" s="7">
        <v>891.01</v>
      </c>
      <c r="L399" s="7">
        <f t="shared" si="16"/>
        <v>1368</v>
      </c>
      <c r="M399" s="7">
        <v>2140.46</v>
      </c>
      <c r="N399" s="7">
        <f t="shared" si="17"/>
        <v>5690.97</v>
      </c>
      <c r="O399" s="7">
        <f t="shared" si="18"/>
        <v>39309.03</v>
      </c>
    </row>
    <row r="400" spans="1:15" ht="24.75" customHeight="1" x14ac:dyDescent="0.25">
      <c r="A400" s="6">
        <v>392</v>
      </c>
      <c r="B400" s="6" t="s">
        <v>532</v>
      </c>
      <c r="C400" s="6" t="s">
        <v>489</v>
      </c>
      <c r="D400" s="6" t="s">
        <v>181</v>
      </c>
      <c r="E400" s="6" t="s">
        <v>36</v>
      </c>
      <c r="F400" s="6" t="s">
        <v>29</v>
      </c>
      <c r="G400" s="7">
        <v>11000</v>
      </c>
      <c r="H400" s="7">
        <v>0</v>
      </c>
      <c r="I400" s="7">
        <v>11000</v>
      </c>
      <c r="J400" s="7">
        <v>315.7</v>
      </c>
      <c r="K400" s="7">
        <v>0</v>
      </c>
      <c r="L400" s="7">
        <f t="shared" si="16"/>
        <v>334.4</v>
      </c>
      <c r="M400" s="7">
        <v>25</v>
      </c>
      <c r="N400" s="7">
        <f t="shared" si="17"/>
        <v>675.09999999999991</v>
      </c>
      <c r="O400" s="7">
        <f t="shared" si="18"/>
        <v>10324.9</v>
      </c>
    </row>
    <row r="401" spans="1:15" ht="24.75" customHeight="1" x14ac:dyDescent="0.25">
      <c r="A401" s="6">
        <v>393</v>
      </c>
      <c r="B401" s="6" t="s">
        <v>533</v>
      </c>
      <c r="C401" s="6" t="s">
        <v>489</v>
      </c>
      <c r="D401" s="6" t="s">
        <v>181</v>
      </c>
      <c r="E401" s="6" t="s">
        <v>36</v>
      </c>
      <c r="F401" s="6" t="s">
        <v>29</v>
      </c>
      <c r="G401" s="7">
        <v>11000</v>
      </c>
      <c r="H401" s="7">
        <v>0</v>
      </c>
      <c r="I401" s="7">
        <v>11000</v>
      </c>
      <c r="J401" s="7">
        <v>315.7</v>
      </c>
      <c r="K401" s="7">
        <v>0</v>
      </c>
      <c r="L401" s="7">
        <f t="shared" si="16"/>
        <v>334.4</v>
      </c>
      <c r="M401" s="7">
        <v>25</v>
      </c>
      <c r="N401" s="7">
        <f t="shared" si="17"/>
        <v>675.09999999999991</v>
      </c>
      <c r="O401" s="7">
        <f t="shared" si="18"/>
        <v>10324.9</v>
      </c>
    </row>
    <row r="402" spans="1:15" ht="24.75" customHeight="1" x14ac:dyDescent="0.25">
      <c r="A402" s="6">
        <v>394</v>
      </c>
      <c r="B402" s="6" t="s">
        <v>534</v>
      </c>
      <c r="C402" s="6" t="s">
        <v>489</v>
      </c>
      <c r="D402" s="6" t="s">
        <v>104</v>
      </c>
      <c r="E402" s="6" t="s">
        <v>36</v>
      </c>
      <c r="F402" s="6" t="s">
        <v>29</v>
      </c>
      <c r="G402" s="7">
        <v>11000</v>
      </c>
      <c r="H402" s="7">
        <v>0</v>
      </c>
      <c r="I402" s="7">
        <v>11000</v>
      </c>
      <c r="J402" s="7">
        <v>315.7</v>
      </c>
      <c r="K402" s="7">
        <v>0</v>
      </c>
      <c r="L402" s="7">
        <f t="shared" si="16"/>
        <v>334.4</v>
      </c>
      <c r="M402" s="7">
        <v>3455.92</v>
      </c>
      <c r="N402" s="7">
        <f t="shared" si="17"/>
        <v>4106.0200000000004</v>
      </c>
      <c r="O402" s="7">
        <f t="shared" si="18"/>
        <v>6893.98</v>
      </c>
    </row>
    <row r="403" spans="1:15" ht="24.75" customHeight="1" x14ac:dyDescent="0.25">
      <c r="A403" s="6">
        <v>395</v>
      </c>
      <c r="B403" s="6" t="s">
        <v>535</v>
      </c>
      <c r="C403" s="6" t="s">
        <v>489</v>
      </c>
      <c r="D403" s="6" t="s">
        <v>233</v>
      </c>
      <c r="E403" s="6" t="s">
        <v>55</v>
      </c>
      <c r="F403" s="6" t="s">
        <v>29</v>
      </c>
      <c r="G403" s="7">
        <v>50000</v>
      </c>
      <c r="H403" s="7">
        <v>0</v>
      </c>
      <c r="I403" s="7">
        <v>50000</v>
      </c>
      <c r="J403" s="7">
        <v>1435</v>
      </c>
      <c r="K403" s="7">
        <v>1854</v>
      </c>
      <c r="L403" s="7">
        <f t="shared" si="16"/>
        <v>1520</v>
      </c>
      <c r="M403" s="7">
        <v>925</v>
      </c>
      <c r="N403" s="7">
        <f t="shared" si="17"/>
        <v>5734</v>
      </c>
      <c r="O403" s="7">
        <f t="shared" si="18"/>
        <v>44266</v>
      </c>
    </row>
    <row r="404" spans="1:15" ht="24.75" customHeight="1" x14ac:dyDescent="0.25">
      <c r="A404" s="6">
        <v>396</v>
      </c>
      <c r="B404" s="6" t="s">
        <v>536</v>
      </c>
      <c r="C404" s="6" t="s">
        <v>489</v>
      </c>
      <c r="D404" s="6" t="s">
        <v>104</v>
      </c>
      <c r="E404" s="6" t="s">
        <v>36</v>
      </c>
      <c r="F404" s="6" t="s">
        <v>29</v>
      </c>
      <c r="G404" s="7">
        <v>11000</v>
      </c>
      <c r="H404" s="7">
        <v>0</v>
      </c>
      <c r="I404" s="7">
        <v>11000</v>
      </c>
      <c r="J404" s="7">
        <v>315.7</v>
      </c>
      <c r="K404" s="7">
        <v>0</v>
      </c>
      <c r="L404" s="7">
        <f t="shared" si="16"/>
        <v>334.4</v>
      </c>
      <c r="M404" s="7">
        <v>25</v>
      </c>
      <c r="N404" s="7">
        <f t="shared" si="17"/>
        <v>675.09999999999991</v>
      </c>
      <c r="O404" s="7">
        <f t="shared" si="18"/>
        <v>10324.9</v>
      </c>
    </row>
    <row r="405" spans="1:15" ht="24.75" customHeight="1" x14ac:dyDescent="0.25">
      <c r="A405" s="6">
        <v>397</v>
      </c>
      <c r="B405" s="6" t="s">
        <v>537</v>
      </c>
      <c r="C405" s="6" t="s">
        <v>489</v>
      </c>
      <c r="D405" s="6" t="s">
        <v>190</v>
      </c>
      <c r="E405" s="6" t="s">
        <v>28</v>
      </c>
      <c r="F405" s="6" t="s">
        <v>37</v>
      </c>
      <c r="G405" s="7">
        <v>50000</v>
      </c>
      <c r="H405" s="7">
        <v>0</v>
      </c>
      <c r="I405" s="7">
        <v>50000</v>
      </c>
      <c r="J405" s="7">
        <v>1435</v>
      </c>
      <c r="K405" s="7">
        <v>1854</v>
      </c>
      <c r="L405" s="7">
        <f t="shared" ref="L405:L468" si="19">+I405*3.04%</f>
        <v>1520</v>
      </c>
      <c r="M405" s="7">
        <v>2900</v>
      </c>
      <c r="N405" s="7">
        <f t="shared" si="17"/>
        <v>7709</v>
      </c>
      <c r="O405" s="7">
        <f t="shared" si="18"/>
        <v>42291</v>
      </c>
    </row>
    <row r="406" spans="1:15" ht="24.75" customHeight="1" x14ac:dyDescent="0.25">
      <c r="A406" s="6">
        <v>398</v>
      </c>
      <c r="B406" s="6" t="s">
        <v>538</v>
      </c>
      <c r="C406" s="6" t="s">
        <v>489</v>
      </c>
      <c r="D406" s="6" t="s">
        <v>104</v>
      </c>
      <c r="E406" s="6" t="s">
        <v>36</v>
      </c>
      <c r="F406" s="6" t="s">
        <v>29</v>
      </c>
      <c r="G406" s="7">
        <v>11000</v>
      </c>
      <c r="H406" s="7">
        <v>0</v>
      </c>
      <c r="I406" s="7">
        <v>11000</v>
      </c>
      <c r="J406" s="7">
        <v>315.7</v>
      </c>
      <c r="K406" s="7">
        <v>0</v>
      </c>
      <c r="L406" s="7">
        <f t="shared" si="19"/>
        <v>334.4</v>
      </c>
      <c r="M406" s="7">
        <v>25</v>
      </c>
      <c r="N406" s="7">
        <f t="shared" si="17"/>
        <v>675.09999999999991</v>
      </c>
      <c r="O406" s="7">
        <f t="shared" si="18"/>
        <v>10324.9</v>
      </c>
    </row>
    <row r="407" spans="1:15" ht="24.75" customHeight="1" x14ac:dyDescent="0.25">
      <c r="A407" s="6">
        <v>399</v>
      </c>
      <c r="B407" s="6" t="s">
        <v>539</v>
      </c>
      <c r="C407" s="6" t="s">
        <v>540</v>
      </c>
      <c r="D407" s="6" t="s">
        <v>104</v>
      </c>
      <c r="E407" s="6" t="s">
        <v>36</v>
      </c>
      <c r="F407" s="6" t="s">
        <v>29</v>
      </c>
      <c r="G407" s="7">
        <v>15000</v>
      </c>
      <c r="H407" s="7">
        <v>0</v>
      </c>
      <c r="I407" s="7">
        <v>15000</v>
      </c>
      <c r="J407" s="7">
        <v>430.5</v>
      </c>
      <c r="K407" s="7">
        <v>0</v>
      </c>
      <c r="L407" s="7">
        <v>456</v>
      </c>
      <c r="M407" s="7">
        <v>25</v>
      </c>
      <c r="N407" s="7">
        <f t="shared" si="17"/>
        <v>911.5</v>
      </c>
      <c r="O407" s="7">
        <f t="shared" si="18"/>
        <v>14088.5</v>
      </c>
    </row>
    <row r="408" spans="1:15" ht="24.75" customHeight="1" x14ac:dyDescent="0.25">
      <c r="A408" s="6">
        <v>400</v>
      </c>
      <c r="B408" s="6" t="s">
        <v>541</v>
      </c>
      <c r="C408" s="6" t="s">
        <v>540</v>
      </c>
      <c r="D408" s="6" t="s">
        <v>542</v>
      </c>
      <c r="E408" s="6" t="s">
        <v>543</v>
      </c>
      <c r="F408" s="6" t="s">
        <v>29</v>
      </c>
      <c r="G408" s="7">
        <v>80000</v>
      </c>
      <c r="H408" s="7">
        <v>0</v>
      </c>
      <c r="I408" s="7">
        <v>80000</v>
      </c>
      <c r="J408" s="7">
        <v>2296</v>
      </c>
      <c r="K408" s="7">
        <v>7400.87</v>
      </c>
      <c r="L408" s="7">
        <f t="shared" si="19"/>
        <v>2432</v>
      </c>
      <c r="M408" s="7">
        <v>425</v>
      </c>
      <c r="N408" s="7">
        <f t="shared" ref="N408:N473" si="20">+J408+K408+L408+M408</f>
        <v>12553.869999999999</v>
      </c>
      <c r="O408" s="7">
        <f t="shared" ref="O408:O473" si="21">+G408-N408</f>
        <v>67446.13</v>
      </c>
    </row>
    <row r="409" spans="1:15" ht="24.75" customHeight="1" x14ac:dyDescent="0.25">
      <c r="A409" s="6">
        <v>401</v>
      </c>
      <c r="B409" s="6" t="s">
        <v>544</v>
      </c>
      <c r="C409" s="6" t="s">
        <v>540</v>
      </c>
      <c r="D409" s="6" t="s">
        <v>190</v>
      </c>
      <c r="E409" s="6" t="s">
        <v>55</v>
      </c>
      <c r="F409" s="6" t="s">
        <v>37</v>
      </c>
      <c r="G409" s="7">
        <v>50000</v>
      </c>
      <c r="H409" s="7">
        <v>0</v>
      </c>
      <c r="I409" s="7">
        <v>50000</v>
      </c>
      <c r="J409" s="7">
        <v>1435</v>
      </c>
      <c r="K409" s="7">
        <v>1596.68</v>
      </c>
      <c r="L409" s="7">
        <f t="shared" si="19"/>
        <v>1520</v>
      </c>
      <c r="M409" s="7">
        <v>2240.46</v>
      </c>
      <c r="N409" s="7">
        <f t="shared" si="20"/>
        <v>6792.14</v>
      </c>
      <c r="O409" s="7">
        <f t="shared" si="21"/>
        <v>43207.86</v>
      </c>
    </row>
    <row r="410" spans="1:15" ht="24.75" customHeight="1" x14ac:dyDescent="0.25">
      <c r="A410" s="6">
        <v>402</v>
      </c>
      <c r="B410" s="6" t="s">
        <v>545</v>
      </c>
      <c r="C410" s="6" t="s">
        <v>540</v>
      </c>
      <c r="D410" s="6" t="s">
        <v>190</v>
      </c>
      <c r="E410" s="6" t="s">
        <v>28</v>
      </c>
      <c r="F410" s="6" t="s">
        <v>29</v>
      </c>
      <c r="G410" s="7">
        <v>50000</v>
      </c>
      <c r="H410" s="7">
        <v>0</v>
      </c>
      <c r="I410" s="7">
        <v>50000</v>
      </c>
      <c r="J410" s="7">
        <v>1435</v>
      </c>
      <c r="K410" s="7">
        <v>1339.36</v>
      </c>
      <c r="L410" s="7">
        <f t="shared" si="19"/>
        <v>1520</v>
      </c>
      <c r="M410" s="7">
        <v>4355.92</v>
      </c>
      <c r="N410" s="7">
        <f t="shared" si="20"/>
        <v>8650.2799999999988</v>
      </c>
      <c r="O410" s="7">
        <f t="shared" si="21"/>
        <v>41349.72</v>
      </c>
    </row>
    <row r="411" spans="1:15" ht="24.75" customHeight="1" x14ac:dyDescent="0.25">
      <c r="A411" s="6">
        <v>403</v>
      </c>
      <c r="B411" s="6" t="s">
        <v>546</v>
      </c>
      <c r="C411" s="6" t="s">
        <v>540</v>
      </c>
      <c r="D411" s="6" t="s">
        <v>190</v>
      </c>
      <c r="E411" s="6" t="s">
        <v>28</v>
      </c>
      <c r="F411" s="6" t="s">
        <v>29</v>
      </c>
      <c r="G411" s="7">
        <v>50000</v>
      </c>
      <c r="H411" s="7">
        <v>0</v>
      </c>
      <c r="I411" s="7">
        <v>50000</v>
      </c>
      <c r="J411" s="7">
        <v>1435</v>
      </c>
      <c r="K411" s="7">
        <v>1339.36</v>
      </c>
      <c r="L411" s="7">
        <f t="shared" si="19"/>
        <v>1520</v>
      </c>
      <c r="M411" s="7">
        <v>19026.28</v>
      </c>
      <c r="N411" s="7">
        <f t="shared" si="20"/>
        <v>23320.639999999999</v>
      </c>
      <c r="O411" s="7">
        <f t="shared" si="21"/>
        <v>26679.360000000001</v>
      </c>
    </row>
    <row r="412" spans="1:15" ht="24.75" customHeight="1" x14ac:dyDescent="0.25">
      <c r="A412" s="6">
        <v>404</v>
      </c>
      <c r="B412" s="6" t="s">
        <v>547</v>
      </c>
      <c r="C412" s="6" t="s">
        <v>540</v>
      </c>
      <c r="D412" s="6" t="s">
        <v>190</v>
      </c>
      <c r="E412" s="6" t="s">
        <v>55</v>
      </c>
      <c r="F412" s="6" t="s">
        <v>29</v>
      </c>
      <c r="G412" s="7">
        <v>50000</v>
      </c>
      <c r="H412" s="7">
        <v>0</v>
      </c>
      <c r="I412" s="7">
        <v>50000</v>
      </c>
      <c r="J412" s="7">
        <v>1435</v>
      </c>
      <c r="K412" s="7">
        <v>1596.68</v>
      </c>
      <c r="L412" s="7">
        <f t="shared" si="19"/>
        <v>1520</v>
      </c>
      <c r="M412" s="7">
        <v>7169.66</v>
      </c>
      <c r="N412" s="7">
        <f t="shared" si="20"/>
        <v>11721.34</v>
      </c>
      <c r="O412" s="7">
        <f t="shared" si="21"/>
        <v>38278.660000000003</v>
      </c>
    </row>
    <row r="413" spans="1:15" ht="24.75" customHeight="1" x14ac:dyDescent="0.25">
      <c r="A413" s="6">
        <v>405</v>
      </c>
      <c r="B413" s="6" t="s">
        <v>548</v>
      </c>
      <c r="C413" s="6" t="s">
        <v>540</v>
      </c>
      <c r="D413" s="6" t="s">
        <v>181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v>911.5</v>
      </c>
      <c r="O413" s="7">
        <v>14088.5</v>
      </c>
    </row>
    <row r="414" spans="1:15" ht="24.75" customHeight="1" x14ac:dyDescent="0.25">
      <c r="A414" s="6">
        <v>406</v>
      </c>
      <c r="B414" s="6" t="s">
        <v>549</v>
      </c>
      <c r="C414" s="6" t="s">
        <v>540</v>
      </c>
      <c r="D414" s="6" t="s">
        <v>190</v>
      </c>
      <c r="E414" s="6" t="s">
        <v>28</v>
      </c>
      <c r="F414" s="6" t="s">
        <v>29</v>
      </c>
      <c r="G414" s="7">
        <v>50000</v>
      </c>
      <c r="H414" s="7">
        <v>0</v>
      </c>
      <c r="I414" s="7">
        <v>50000</v>
      </c>
      <c r="J414" s="7">
        <v>1435</v>
      </c>
      <c r="K414" s="7">
        <v>1854</v>
      </c>
      <c r="L414" s="7">
        <f t="shared" si="19"/>
        <v>1520</v>
      </c>
      <c r="M414" s="7">
        <v>425</v>
      </c>
      <c r="N414" s="7">
        <f t="shared" si="20"/>
        <v>5234</v>
      </c>
      <c r="O414" s="7">
        <f t="shared" si="21"/>
        <v>44766</v>
      </c>
    </row>
    <row r="415" spans="1:15" ht="24.75" customHeight="1" x14ac:dyDescent="0.25">
      <c r="A415" s="6">
        <v>407</v>
      </c>
      <c r="B415" s="6" t="s">
        <v>550</v>
      </c>
      <c r="C415" s="6" t="s">
        <v>540</v>
      </c>
      <c r="D415" s="6" t="s">
        <v>440</v>
      </c>
      <c r="E415" s="6" t="s">
        <v>28</v>
      </c>
      <c r="F415" s="6" t="s">
        <v>37</v>
      </c>
      <c r="G415" s="7">
        <v>31500</v>
      </c>
      <c r="H415" s="7">
        <v>0</v>
      </c>
      <c r="I415" s="7">
        <v>31500</v>
      </c>
      <c r="J415" s="7">
        <v>904.05</v>
      </c>
      <c r="K415" s="7">
        <v>0</v>
      </c>
      <c r="L415" s="7">
        <f t="shared" si="19"/>
        <v>957.6</v>
      </c>
      <c r="M415" s="7">
        <v>1740.46</v>
      </c>
      <c r="N415" s="7">
        <f t="shared" si="20"/>
        <v>3602.11</v>
      </c>
      <c r="O415" s="7">
        <f t="shared" si="21"/>
        <v>27897.89</v>
      </c>
    </row>
    <row r="416" spans="1:15" ht="24.75" customHeight="1" x14ac:dyDescent="0.25">
      <c r="A416" s="6">
        <v>408</v>
      </c>
      <c r="B416" s="6" t="s">
        <v>551</v>
      </c>
      <c r="C416" s="6" t="s">
        <v>540</v>
      </c>
      <c r="D416" s="6" t="s">
        <v>104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7">
        <v>25</v>
      </c>
      <c r="N416" s="7">
        <f t="shared" si="20"/>
        <v>911.5</v>
      </c>
      <c r="O416" s="7">
        <f t="shared" si="21"/>
        <v>14088.5</v>
      </c>
    </row>
    <row r="417" spans="1:15" ht="24.75" customHeight="1" x14ac:dyDescent="0.25">
      <c r="A417" s="6">
        <v>409</v>
      </c>
      <c r="B417" s="6" t="s">
        <v>552</v>
      </c>
      <c r="C417" s="6" t="s">
        <v>540</v>
      </c>
      <c r="D417" s="6" t="s">
        <v>104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25</v>
      </c>
      <c r="N417" s="7">
        <f t="shared" si="20"/>
        <v>911.5</v>
      </c>
      <c r="O417" s="7">
        <f t="shared" si="21"/>
        <v>14088.5</v>
      </c>
    </row>
    <row r="418" spans="1:15" ht="24.75" customHeight="1" x14ac:dyDescent="0.25">
      <c r="A418" s="6">
        <v>410</v>
      </c>
      <c r="B418" s="6" t="s">
        <v>553</v>
      </c>
      <c r="C418" s="6" t="s">
        <v>540</v>
      </c>
      <c r="D418" s="6" t="s">
        <v>190</v>
      </c>
      <c r="E418" s="6" t="s">
        <v>55</v>
      </c>
      <c r="F418" s="6" t="s">
        <v>29</v>
      </c>
      <c r="G418" s="7">
        <v>50000</v>
      </c>
      <c r="H418" s="7">
        <v>0</v>
      </c>
      <c r="I418" s="7">
        <v>50000</v>
      </c>
      <c r="J418" s="7">
        <v>1435</v>
      </c>
      <c r="K418" s="7">
        <v>1854</v>
      </c>
      <c r="L418" s="7">
        <f t="shared" si="19"/>
        <v>1520</v>
      </c>
      <c r="M418" s="7">
        <v>1605</v>
      </c>
      <c r="N418" s="7">
        <f t="shared" si="20"/>
        <v>6414</v>
      </c>
      <c r="O418" s="7">
        <f t="shared" si="21"/>
        <v>43586</v>
      </c>
    </row>
    <row r="419" spans="1:15" ht="24.75" customHeight="1" x14ac:dyDescent="0.25">
      <c r="A419" s="6">
        <v>411</v>
      </c>
      <c r="B419" s="6" t="s">
        <v>554</v>
      </c>
      <c r="C419" s="6" t="s">
        <v>540</v>
      </c>
      <c r="D419" s="6" t="s">
        <v>190</v>
      </c>
      <c r="E419" s="6" t="s">
        <v>28</v>
      </c>
      <c r="F419" s="6" t="s">
        <v>29</v>
      </c>
      <c r="G419" s="7">
        <v>50000</v>
      </c>
      <c r="H419" s="7">
        <v>0</v>
      </c>
      <c r="I419" s="7">
        <v>50000</v>
      </c>
      <c r="J419" s="7">
        <v>1435</v>
      </c>
      <c r="K419" s="7">
        <v>1596.68</v>
      </c>
      <c r="L419" s="7">
        <f t="shared" si="19"/>
        <v>1520</v>
      </c>
      <c r="M419" s="7">
        <v>2240.46</v>
      </c>
      <c r="N419" s="7">
        <f t="shared" si="20"/>
        <v>6792.14</v>
      </c>
      <c r="O419" s="7">
        <f t="shared" si="21"/>
        <v>43207.86</v>
      </c>
    </row>
    <row r="420" spans="1:15" ht="24.75" customHeight="1" x14ac:dyDescent="0.25">
      <c r="A420" s="6">
        <v>412</v>
      </c>
      <c r="B420" s="6" t="s">
        <v>555</v>
      </c>
      <c r="C420" s="6" t="s">
        <v>540</v>
      </c>
      <c r="D420" s="6" t="s">
        <v>104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5480.64</v>
      </c>
      <c r="N420" s="7">
        <f t="shared" si="20"/>
        <v>6367.14</v>
      </c>
      <c r="O420" s="7">
        <f t="shared" si="21"/>
        <v>8632.86</v>
      </c>
    </row>
    <row r="421" spans="1:15" ht="24.75" customHeight="1" x14ac:dyDescent="0.25">
      <c r="A421" s="6">
        <v>413</v>
      </c>
      <c r="B421" s="6" t="s">
        <v>556</v>
      </c>
      <c r="C421" s="6" t="s">
        <v>540</v>
      </c>
      <c r="D421" s="6" t="s">
        <v>104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15">
        <v>3981.39</v>
      </c>
      <c r="N421" s="7">
        <f t="shared" si="20"/>
        <v>4867.8899999999994</v>
      </c>
      <c r="O421" s="7">
        <f t="shared" si="21"/>
        <v>10132.11</v>
      </c>
    </row>
    <row r="422" spans="1:15" ht="24.75" customHeight="1" x14ac:dyDescent="0.25">
      <c r="A422" s="6">
        <v>414</v>
      </c>
      <c r="B422" s="6" t="s">
        <v>557</v>
      </c>
      <c r="C422" s="6" t="s">
        <v>540</v>
      </c>
      <c r="D422" s="6" t="s">
        <v>190</v>
      </c>
      <c r="E422" s="6" t="s">
        <v>28</v>
      </c>
      <c r="F422" s="6" t="s">
        <v>37</v>
      </c>
      <c r="G422" s="7">
        <v>50000</v>
      </c>
      <c r="H422" s="7">
        <v>0</v>
      </c>
      <c r="I422" s="7">
        <v>50000</v>
      </c>
      <c r="J422" s="7">
        <v>1435</v>
      </c>
      <c r="K422" s="7">
        <v>1854</v>
      </c>
      <c r="L422" s="7">
        <f t="shared" si="19"/>
        <v>1520</v>
      </c>
      <c r="M422" s="7">
        <v>2973.5</v>
      </c>
      <c r="N422" s="7">
        <f t="shared" si="20"/>
        <v>7782.5</v>
      </c>
      <c r="O422" s="7">
        <f t="shared" si="21"/>
        <v>42217.5</v>
      </c>
    </row>
    <row r="423" spans="1:15" ht="24.75" customHeight="1" x14ac:dyDescent="0.25">
      <c r="A423" s="6">
        <v>415</v>
      </c>
      <c r="B423" s="6" t="s">
        <v>558</v>
      </c>
      <c r="C423" s="6" t="s">
        <v>540</v>
      </c>
      <c r="D423" s="6" t="s">
        <v>181</v>
      </c>
      <c r="E423" s="6" t="s">
        <v>36</v>
      </c>
      <c r="F423" s="6" t="s">
        <v>29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v>456</v>
      </c>
      <c r="M423" s="7">
        <v>25</v>
      </c>
      <c r="N423" s="7">
        <f t="shared" si="20"/>
        <v>911.5</v>
      </c>
      <c r="O423" s="7">
        <f t="shared" si="21"/>
        <v>14088.5</v>
      </c>
    </row>
    <row r="424" spans="1:15" ht="24.75" customHeight="1" x14ac:dyDescent="0.25">
      <c r="A424" s="6">
        <v>416</v>
      </c>
      <c r="B424" s="6" t="s">
        <v>559</v>
      </c>
      <c r="C424" s="6" t="s">
        <v>540</v>
      </c>
      <c r="D424" s="6" t="s">
        <v>190</v>
      </c>
      <c r="E424" s="6" t="s">
        <v>55</v>
      </c>
      <c r="F424" s="6" t="s">
        <v>29</v>
      </c>
      <c r="G424" s="7">
        <v>50000</v>
      </c>
      <c r="H424" s="7">
        <v>0</v>
      </c>
      <c r="I424" s="7">
        <v>50000</v>
      </c>
      <c r="J424" s="7">
        <v>1435</v>
      </c>
      <c r="K424" s="7">
        <v>1596.68</v>
      </c>
      <c r="L424" s="7">
        <f t="shared" si="19"/>
        <v>1520</v>
      </c>
      <c r="M424" s="7">
        <v>14927.15</v>
      </c>
      <c r="N424" s="7">
        <f t="shared" si="20"/>
        <v>19478.830000000002</v>
      </c>
      <c r="O424" s="7">
        <f t="shared" si="21"/>
        <v>30521.17</v>
      </c>
    </row>
    <row r="425" spans="1:15" ht="24.75" customHeight="1" x14ac:dyDescent="0.25">
      <c r="A425" s="6">
        <v>417</v>
      </c>
      <c r="B425" s="6" t="s">
        <v>560</v>
      </c>
      <c r="C425" s="6" t="s">
        <v>540</v>
      </c>
      <c r="D425" s="6" t="s">
        <v>104</v>
      </c>
      <c r="E425" s="6" t="s">
        <v>36</v>
      </c>
      <c r="F425" s="6" t="s">
        <v>29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v>456</v>
      </c>
      <c r="M425" s="7">
        <v>3764.79</v>
      </c>
      <c r="N425" s="7">
        <v>4651.29</v>
      </c>
      <c r="O425" s="7">
        <v>10348.709999999999</v>
      </c>
    </row>
    <row r="426" spans="1:15" ht="24.75" customHeight="1" x14ac:dyDescent="0.25">
      <c r="A426" s="6">
        <v>418</v>
      </c>
      <c r="B426" s="6" t="s">
        <v>561</v>
      </c>
      <c r="C426" s="6" t="s">
        <v>540</v>
      </c>
      <c r="D426" s="6" t="s">
        <v>104</v>
      </c>
      <c r="E426" s="6" t="s">
        <v>36</v>
      </c>
      <c r="F426" s="6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795</v>
      </c>
      <c r="N426" s="7">
        <f t="shared" si="20"/>
        <v>1681.5</v>
      </c>
      <c r="O426" s="7">
        <f t="shared" si="21"/>
        <v>13318.5</v>
      </c>
    </row>
    <row r="427" spans="1:15" ht="24.75" customHeight="1" x14ac:dyDescent="0.25">
      <c r="A427" s="6">
        <v>419</v>
      </c>
      <c r="B427" s="6" t="s">
        <v>562</v>
      </c>
      <c r="C427" s="6" t="s">
        <v>540</v>
      </c>
      <c r="D427" s="6" t="s">
        <v>181</v>
      </c>
      <c r="E427" s="6" t="s">
        <v>36</v>
      </c>
      <c r="F427" s="6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v>456</v>
      </c>
      <c r="M427" s="7">
        <v>25</v>
      </c>
      <c r="N427" s="7">
        <f t="shared" si="20"/>
        <v>911.5</v>
      </c>
      <c r="O427" s="7">
        <f t="shared" si="21"/>
        <v>14088.5</v>
      </c>
    </row>
    <row r="428" spans="1:15" ht="24.75" customHeight="1" x14ac:dyDescent="0.25">
      <c r="A428" s="6">
        <v>420</v>
      </c>
      <c r="B428" s="6" t="s">
        <v>563</v>
      </c>
      <c r="C428" s="6" t="s">
        <v>540</v>
      </c>
      <c r="D428" s="6" t="s">
        <v>137</v>
      </c>
      <c r="E428" s="6" t="s">
        <v>36</v>
      </c>
      <c r="F428" s="6" t="s">
        <v>29</v>
      </c>
      <c r="G428" s="7">
        <v>22000</v>
      </c>
      <c r="H428" s="7">
        <v>0</v>
      </c>
      <c r="I428" s="7">
        <v>22000</v>
      </c>
      <c r="J428" s="7">
        <v>631.4</v>
      </c>
      <c r="K428" s="7">
        <v>0</v>
      </c>
      <c r="L428" s="7">
        <v>668.8</v>
      </c>
      <c r="M428" s="7">
        <v>25</v>
      </c>
      <c r="N428" s="7">
        <v>1325.2</v>
      </c>
      <c r="O428" s="7">
        <v>20674.8</v>
      </c>
    </row>
    <row r="429" spans="1:15" ht="24.75" customHeight="1" x14ac:dyDescent="0.25">
      <c r="A429" s="6">
        <v>421</v>
      </c>
      <c r="B429" s="6" t="s">
        <v>564</v>
      </c>
      <c r="C429" t="s">
        <v>540</v>
      </c>
      <c r="D429" t="s">
        <v>137</v>
      </c>
      <c r="E429" s="6" t="s">
        <v>36</v>
      </c>
      <c r="F429" s="6" t="s">
        <v>29</v>
      </c>
      <c r="G429" s="7">
        <v>20000</v>
      </c>
      <c r="H429" s="7">
        <v>0</v>
      </c>
      <c r="I429" s="7">
        <v>20000</v>
      </c>
      <c r="J429" s="7">
        <v>574</v>
      </c>
      <c r="K429" s="7">
        <v>0</v>
      </c>
      <c r="L429" s="7">
        <v>608</v>
      </c>
      <c r="M429" s="7">
        <v>25</v>
      </c>
      <c r="N429" s="7">
        <v>1207</v>
      </c>
      <c r="O429" s="7">
        <v>18793</v>
      </c>
    </row>
    <row r="430" spans="1:15" ht="24.75" customHeight="1" x14ac:dyDescent="0.25">
      <c r="A430" s="6">
        <v>422</v>
      </c>
      <c r="B430" s="6" t="s">
        <v>565</v>
      </c>
      <c r="C430" s="6" t="s">
        <v>540</v>
      </c>
      <c r="D430" s="6" t="s">
        <v>127</v>
      </c>
      <c r="E430" s="6" t="s">
        <v>36</v>
      </c>
      <c r="F430" s="6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20"/>
        <v>911.5</v>
      </c>
      <c r="O430" s="7">
        <f t="shared" si="21"/>
        <v>14088.5</v>
      </c>
    </row>
    <row r="431" spans="1:15" ht="24.75" customHeight="1" x14ac:dyDescent="0.25">
      <c r="A431" s="6">
        <v>423</v>
      </c>
      <c r="B431" s="6" t="s">
        <v>566</v>
      </c>
      <c r="C431" s="6" t="s">
        <v>540</v>
      </c>
      <c r="D431" s="6" t="s">
        <v>120</v>
      </c>
      <c r="E431" s="6" t="s">
        <v>36</v>
      </c>
      <c r="F431" s="6" t="s">
        <v>37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1740.46</v>
      </c>
      <c r="N431" s="7">
        <v>2626.96</v>
      </c>
      <c r="O431" s="7">
        <v>12373.04</v>
      </c>
    </row>
    <row r="432" spans="1:15" ht="24.75" customHeight="1" x14ac:dyDescent="0.25">
      <c r="A432" s="6">
        <v>424</v>
      </c>
      <c r="B432" t="s">
        <v>567</v>
      </c>
      <c r="C432" s="6" t="s">
        <v>540</v>
      </c>
      <c r="D432" t="s">
        <v>120</v>
      </c>
      <c r="E432" s="6" t="s">
        <v>36</v>
      </c>
      <c r="F432" s="6" t="s">
        <v>37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v>911.5</v>
      </c>
      <c r="O432" s="7">
        <v>14088.5</v>
      </c>
    </row>
    <row r="433" spans="1:15" ht="24.75" customHeight="1" x14ac:dyDescent="0.25">
      <c r="A433" s="6">
        <v>425</v>
      </c>
      <c r="B433" s="6" t="s">
        <v>568</v>
      </c>
      <c r="C433" s="6" t="s">
        <v>540</v>
      </c>
      <c r="D433" s="6" t="s">
        <v>190</v>
      </c>
      <c r="E433" s="6" t="s">
        <v>55</v>
      </c>
      <c r="F433" s="6" t="s">
        <v>37</v>
      </c>
      <c r="G433" s="7">
        <v>50000</v>
      </c>
      <c r="H433" s="7">
        <v>0</v>
      </c>
      <c r="I433" s="7">
        <v>50000</v>
      </c>
      <c r="J433" s="7">
        <v>1435</v>
      </c>
      <c r="K433" s="7">
        <v>1596.68</v>
      </c>
      <c r="L433" s="7">
        <f t="shared" si="19"/>
        <v>1520</v>
      </c>
      <c r="M433" s="7">
        <v>7775.46</v>
      </c>
      <c r="N433" s="7">
        <f t="shared" si="20"/>
        <v>12327.14</v>
      </c>
      <c r="O433" s="7">
        <f t="shared" si="21"/>
        <v>37672.86</v>
      </c>
    </row>
    <row r="434" spans="1:15" ht="24.75" customHeight="1" x14ac:dyDescent="0.25">
      <c r="A434" s="6">
        <v>426</v>
      </c>
      <c r="B434" s="6" t="s">
        <v>569</v>
      </c>
      <c r="C434" s="6" t="s">
        <v>540</v>
      </c>
      <c r="D434" s="6" t="s">
        <v>47</v>
      </c>
      <c r="E434" s="6" t="s">
        <v>36</v>
      </c>
      <c r="F434" s="6" t="s">
        <v>37</v>
      </c>
      <c r="G434" s="7">
        <v>11000</v>
      </c>
      <c r="H434" s="7">
        <v>0</v>
      </c>
      <c r="I434" s="7">
        <v>11000</v>
      </c>
      <c r="J434" s="7">
        <v>315.7</v>
      </c>
      <c r="K434" s="7">
        <v>0</v>
      </c>
      <c r="L434" s="7">
        <f t="shared" si="19"/>
        <v>334.4</v>
      </c>
      <c r="M434" s="7">
        <v>2034.52</v>
      </c>
      <c r="N434" s="7">
        <f t="shared" si="20"/>
        <v>2684.62</v>
      </c>
      <c r="O434" s="7">
        <f t="shared" si="21"/>
        <v>8315.380000000001</v>
      </c>
    </row>
    <row r="435" spans="1:15" ht="24.75" customHeight="1" x14ac:dyDescent="0.25">
      <c r="A435" s="6">
        <v>427</v>
      </c>
      <c r="B435" t="s">
        <v>570</v>
      </c>
      <c r="C435" s="6" t="s">
        <v>540</v>
      </c>
      <c r="D435" s="6" t="s">
        <v>47</v>
      </c>
      <c r="E435" s="6" t="s">
        <v>36</v>
      </c>
      <c r="F435" s="7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v>911.5</v>
      </c>
      <c r="O435" s="7">
        <v>14088.5</v>
      </c>
    </row>
    <row r="436" spans="1:15" ht="24.75" customHeight="1" x14ac:dyDescent="0.25">
      <c r="A436" s="6">
        <v>428</v>
      </c>
      <c r="B436" t="s">
        <v>571</v>
      </c>
      <c r="C436" s="6" t="s">
        <v>540</v>
      </c>
      <c r="D436" s="6" t="s">
        <v>47</v>
      </c>
      <c r="E436" s="6" t="s">
        <v>36</v>
      </c>
      <c r="F436" s="7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v>456</v>
      </c>
      <c r="M436" s="7">
        <v>25</v>
      </c>
      <c r="N436" s="7">
        <f t="shared" si="20"/>
        <v>911.5</v>
      </c>
      <c r="O436" s="7">
        <f t="shared" si="21"/>
        <v>14088.5</v>
      </c>
    </row>
    <row r="437" spans="1:15" ht="24.75" customHeight="1" x14ac:dyDescent="0.25">
      <c r="A437" s="6">
        <v>429</v>
      </c>
      <c r="B437" t="s">
        <v>572</v>
      </c>
      <c r="C437" s="6" t="s">
        <v>540</v>
      </c>
      <c r="D437" s="6" t="s">
        <v>47</v>
      </c>
      <c r="E437" s="6" t="s">
        <v>36</v>
      </c>
      <c r="F437" s="7" t="s">
        <v>29</v>
      </c>
      <c r="G437" s="7">
        <v>11000</v>
      </c>
      <c r="H437" s="7">
        <v>0</v>
      </c>
      <c r="I437" s="7">
        <v>11000</v>
      </c>
      <c r="J437" s="7">
        <v>315.7</v>
      </c>
      <c r="K437" s="7">
        <v>0</v>
      </c>
      <c r="L437" s="7">
        <v>334.4</v>
      </c>
      <c r="M437" s="7">
        <v>25</v>
      </c>
      <c r="N437" s="7">
        <f t="shared" si="20"/>
        <v>675.09999999999991</v>
      </c>
      <c r="O437" s="7">
        <f t="shared" si="21"/>
        <v>10324.9</v>
      </c>
    </row>
    <row r="438" spans="1:15" ht="24.75" customHeight="1" x14ac:dyDescent="0.25">
      <c r="A438" s="6">
        <v>430</v>
      </c>
      <c r="B438" t="s">
        <v>1406</v>
      </c>
      <c r="C438" s="6" t="s">
        <v>540</v>
      </c>
      <c r="D438" s="6" t="s">
        <v>47</v>
      </c>
      <c r="E438" s="6" t="s">
        <v>36</v>
      </c>
      <c r="F438" s="7" t="s">
        <v>29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v>456</v>
      </c>
      <c r="M438" s="7">
        <v>25</v>
      </c>
      <c r="N438" s="7">
        <v>911.5</v>
      </c>
      <c r="O438" s="7">
        <v>14088.5</v>
      </c>
    </row>
    <row r="439" spans="1:15" ht="24.75" customHeight="1" x14ac:dyDescent="0.25">
      <c r="A439" s="6">
        <v>431</v>
      </c>
      <c r="B439" t="s">
        <v>1407</v>
      </c>
      <c r="C439" s="6" t="s">
        <v>540</v>
      </c>
      <c r="D439" s="6" t="s">
        <v>47</v>
      </c>
      <c r="E439" s="6" t="s">
        <v>36</v>
      </c>
      <c r="F439" s="7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25</v>
      </c>
      <c r="N439" s="7">
        <v>911.5</v>
      </c>
      <c r="O439" s="7">
        <v>14088.5</v>
      </c>
    </row>
    <row r="440" spans="1:15" ht="24.75" customHeight="1" x14ac:dyDescent="0.25">
      <c r="A440" s="6">
        <v>432</v>
      </c>
      <c r="B440" s="6" t="s">
        <v>573</v>
      </c>
      <c r="C440" s="6" t="s">
        <v>540</v>
      </c>
      <c r="D440" s="6" t="s">
        <v>104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25</v>
      </c>
      <c r="N440" s="7">
        <f t="shared" si="20"/>
        <v>911.5</v>
      </c>
      <c r="O440" s="7">
        <f t="shared" si="21"/>
        <v>14088.5</v>
      </c>
    </row>
    <row r="441" spans="1:15" ht="24.75" customHeight="1" x14ac:dyDescent="0.25">
      <c r="A441" s="6">
        <v>433</v>
      </c>
      <c r="B441" s="6" t="s">
        <v>574</v>
      </c>
      <c r="C441" s="6" t="s">
        <v>540</v>
      </c>
      <c r="D441" s="6" t="s">
        <v>104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v>456</v>
      </c>
      <c r="M441" s="7">
        <v>25</v>
      </c>
      <c r="N441" s="7">
        <f t="shared" si="20"/>
        <v>911.5</v>
      </c>
      <c r="O441" s="7">
        <f t="shared" si="21"/>
        <v>14088.5</v>
      </c>
    </row>
    <row r="442" spans="1:15" ht="24.75" customHeight="1" x14ac:dyDescent="0.25">
      <c r="A442" s="6">
        <v>434</v>
      </c>
      <c r="B442" s="1" t="s">
        <v>575</v>
      </c>
      <c r="C442" s="6" t="s">
        <v>540</v>
      </c>
      <c r="D442" s="6" t="s">
        <v>127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v>456</v>
      </c>
      <c r="M442" s="7">
        <v>25</v>
      </c>
      <c r="N442" s="7">
        <f t="shared" si="20"/>
        <v>911.5</v>
      </c>
      <c r="O442" s="7">
        <f t="shared" si="21"/>
        <v>14088.5</v>
      </c>
    </row>
    <row r="443" spans="1:15" ht="24.75" customHeight="1" x14ac:dyDescent="0.25">
      <c r="A443" s="6">
        <v>435</v>
      </c>
      <c r="B443" s="1" t="s">
        <v>576</v>
      </c>
      <c r="C443" s="6" t="s">
        <v>540</v>
      </c>
      <c r="D443" s="6" t="s">
        <v>120</v>
      </c>
      <c r="E443" s="6" t="s">
        <v>36</v>
      </c>
      <c r="F443" s="6" t="s">
        <v>37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v>456</v>
      </c>
      <c r="M443" s="7">
        <v>825</v>
      </c>
      <c r="N443" s="7">
        <v>1711.5</v>
      </c>
      <c r="O443" s="7">
        <v>13288.5</v>
      </c>
    </row>
    <row r="444" spans="1:15" ht="24.75" customHeight="1" x14ac:dyDescent="0.25">
      <c r="A444" s="6">
        <v>436</v>
      </c>
      <c r="B444" s="6" t="s">
        <v>577</v>
      </c>
      <c r="C444" s="6" t="s">
        <v>540</v>
      </c>
      <c r="D444" s="6" t="s">
        <v>104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20"/>
        <v>911.5</v>
      </c>
      <c r="O444" s="7">
        <f t="shared" si="21"/>
        <v>14088.5</v>
      </c>
    </row>
    <row r="445" spans="1:15" ht="24.75" customHeight="1" x14ac:dyDescent="0.25">
      <c r="A445" s="6">
        <v>437</v>
      </c>
      <c r="B445" s="6" t="s">
        <v>578</v>
      </c>
      <c r="C445" s="6" t="s">
        <v>540</v>
      </c>
      <c r="D445" s="6" t="s">
        <v>104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25</v>
      </c>
      <c r="N445" s="7">
        <f t="shared" si="20"/>
        <v>911.5</v>
      </c>
      <c r="O445" s="7">
        <f t="shared" si="21"/>
        <v>14088.5</v>
      </c>
    </row>
    <row r="446" spans="1:15" ht="24.75" customHeight="1" x14ac:dyDescent="0.25">
      <c r="A446" s="6">
        <v>438</v>
      </c>
      <c r="B446" s="6" t="s">
        <v>579</v>
      </c>
      <c r="C446" s="6" t="s">
        <v>540</v>
      </c>
      <c r="D446" s="6" t="s">
        <v>67</v>
      </c>
      <c r="E446" s="6" t="s">
        <v>36</v>
      </c>
      <c r="F446" s="6" t="s">
        <v>37</v>
      </c>
      <c r="G446" s="7">
        <v>22050</v>
      </c>
      <c r="H446" s="7">
        <v>0</v>
      </c>
      <c r="I446" s="7">
        <v>22050</v>
      </c>
      <c r="J446" s="7">
        <v>632.84</v>
      </c>
      <c r="K446" s="7">
        <v>0</v>
      </c>
      <c r="L446" s="7">
        <f t="shared" si="19"/>
        <v>670.32</v>
      </c>
      <c r="M446" s="7">
        <v>25</v>
      </c>
      <c r="N446" s="7">
        <f t="shared" si="20"/>
        <v>1328.16</v>
      </c>
      <c r="O446" s="7">
        <f t="shared" si="21"/>
        <v>20721.84</v>
      </c>
    </row>
    <row r="447" spans="1:15" ht="24.75" customHeight="1" x14ac:dyDescent="0.25">
      <c r="A447" s="6">
        <v>439</v>
      </c>
      <c r="B447" s="6" t="s">
        <v>580</v>
      </c>
      <c r="C447" s="6" t="s">
        <v>540</v>
      </c>
      <c r="D447" s="6" t="s">
        <v>190</v>
      </c>
      <c r="E447" s="6" t="s">
        <v>55</v>
      </c>
      <c r="F447" s="6" t="s">
        <v>37</v>
      </c>
      <c r="G447" s="7">
        <v>40000</v>
      </c>
      <c r="H447" s="7">
        <v>0</v>
      </c>
      <c r="I447" s="7">
        <v>40000</v>
      </c>
      <c r="J447" s="7">
        <v>1148</v>
      </c>
      <c r="K447" s="7">
        <v>0</v>
      </c>
      <c r="L447" s="7">
        <f t="shared" si="19"/>
        <v>1216</v>
      </c>
      <c r="M447" s="7">
        <v>19170.95</v>
      </c>
      <c r="N447" s="7">
        <f t="shared" si="20"/>
        <v>21534.95</v>
      </c>
      <c r="O447" s="7">
        <f t="shared" si="21"/>
        <v>18465.05</v>
      </c>
    </row>
    <row r="448" spans="1:15" ht="24.75" customHeight="1" x14ac:dyDescent="0.25">
      <c r="A448" s="6">
        <v>440</v>
      </c>
      <c r="B448" s="6" t="s">
        <v>581</v>
      </c>
      <c r="C448" s="6" t="s">
        <v>540</v>
      </c>
      <c r="D448" s="6" t="s">
        <v>190</v>
      </c>
      <c r="E448" s="6" t="s">
        <v>28</v>
      </c>
      <c r="F448" s="6" t="s">
        <v>29</v>
      </c>
      <c r="G448" s="7">
        <v>40000</v>
      </c>
      <c r="H448" s="7">
        <v>0</v>
      </c>
      <c r="I448" s="7">
        <v>40000</v>
      </c>
      <c r="J448" s="7">
        <f>+I448*2.87%</f>
        <v>1148</v>
      </c>
      <c r="K448" s="7">
        <v>442.65</v>
      </c>
      <c r="L448" s="7">
        <f t="shared" si="19"/>
        <v>1216</v>
      </c>
      <c r="M448" s="7">
        <v>25</v>
      </c>
      <c r="N448" s="7">
        <f t="shared" si="20"/>
        <v>2831.65</v>
      </c>
      <c r="O448" s="7">
        <f t="shared" si="21"/>
        <v>37168.35</v>
      </c>
    </row>
    <row r="449" spans="1:15" ht="24.75" customHeight="1" x14ac:dyDescent="0.25">
      <c r="A449" s="6">
        <v>441</v>
      </c>
      <c r="B449" s="6" t="s">
        <v>582</v>
      </c>
      <c r="C449" s="6" t="s">
        <v>540</v>
      </c>
      <c r="D449" s="6" t="s">
        <v>181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v>911.5</v>
      </c>
      <c r="O449" s="7">
        <v>14088.5</v>
      </c>
    </row>
    <row r="450" spans="1:15" ht="24.75" customHeight="1" x14ac:dyDescent="0.25">
      <c r="A450" s="6">
        <v>442</v>
      </c>
      <c r="B450" s="6" t="s">
        <v>583</v>
      </c>
      <c r="C450" s="6" t="s">
        <v>540</v>
      </c>
      <c r="D450" s="6" t="s">
        <v>104</v>
      </c>
      <c r="E450" s="6" t="s">
        <v>36</v>
      </c>
      <c r="F450" s="6" t="s">
        <v>29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v>456</v>
      </c>
      <c r="M450" s="7">
        <v>25</v>
      </c>
      <c r="N450" s="7">
        <f t="shared" si="20"/>
        <v>911.5</v>
      </c>
      <c r="O450" s="7">
        <f t="shared" si="21"/>
        <v>14088.5</v>
      </c>
    </row>
    <row r="451" spans="1:15" ht="24.75" customHeight="1" x14ac:dyDescent="0.25">
      <c r="A451" s="6">
        <v>443</v>
      </c>
      <c r="B451" s="6" t="s">
        <v>584</v>
      </c>
      <c r="C451" s="6" t="s">
        <v>540</v>
      </c>
      <c r="D451" s="6" t="s">
        <v>190</v>
      </c>
      <c r="E451" s="6" t="s">
        <v>28</v>
      </c>
      <c r="F451" s="6" t="s">
        <v>29</v>
      </c>
      <c r="G451" s="7">
        <v>40000</v>
      </c>
      <c r="H451" s="7">
        <v>0</v>
      </c>
      <c r="I451" s="7">
        <v>40000</v>
      </c>
      <c r="J451" s="7">
        <f>+I451*2.87%</f>
        <v>1148</v>
      </c>
      <c r="K451" s="7">
        <v>442.65</v>
      </c>
      <c r="L451" s="7">
        <f t="shared" si="19"/>
        <v>1216</v>
      </c>
      <c r="M451" s="7">
        <v>25</v>
      </c>
      <c r="N451" s="7">
        <f t="shared" si="20"/>
        <v>2831.65</v>
      </c>
      <c r="O451" s="7">
        <f t="shared" si="21"/>
        <v>37168.35</v>
      </c>
    </row>
    <row r="452" spans="1:15" ht="24.75" customHeight="1" x14ac:dyDescent="0.25">
      <c r="A452" s="6">
        <v>444</v>
      </c>
      <c r="B452" s="6" t="s">
        <v>585</v>
      </c>
      <c r="C452" s="6" t="s">
        <v>540</v>
      </c>
      <c r="D452" s="6" t="s">
        <v>190</v>
      </c>
      <c r="E452" s="6" t="s">
        <v>28</v>
      </c>
      <c r="F452" s="6" t="s">
        <v>29</v>
      </c>
      <c r="G452" s="7">
        <v>50000</v>
      </c>
      <c r="H452" s="7">
        <v>0</v>
      </c>
      <c r="I452" s="7">
        <v>50000</v>
      </c>
      <c r="J452" s="7">
        <v>1435</v>
      </c>
      <c r="K452" s="7">
        <v>1339.36</v>
      </c>
      <c r="L452" s="7">
        <f t="shared" si="19"/>
        <v>1520</v>
      </c>
      <c r="M452" s="7">
        <v>4455.92</v>
      </c>
      <c r="N452" s="7">
        <f t="shared" si="20"/>
        <v>8750.2799999999988</v>
      </c>
      <c r="O452" s="7">
        <f t="shared" si="21"/>
        <v>41249.72</v>
      </c>
    </row>
    <row r="453" spans="1:15" ht="24.75" customHeight="1" x14ac:dyDescent="0.25">
      <c r="A453" s="6">
        <v>445</v>
      </c>
      <c r="B453" s="6" t="s">
        <v>586</v>
      </c>
      <c r="C453" s="6" t="s">
        <v>540</v>
      </c>
      <c r="D453" s="6" t="s">
        <v>104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v>456</v>
      </c>
      <c r="M453" s="7">
        <v>25</v>
      </c>
      <c r="N453" s="7">
        <v>911.5</v>
      </c>
      <c r="O453" s="7">
        <v>14088.5</v>
      </c>
    </row>
    <row r="454" spans="1:15" ht="24.75" customHeight="1" x14ac:dyDescent="0.25">
      <c r="A454" s="6">
        <v>446</v>
      </c>
      <c r="B454" s="6" t="s">
        <v>587</v>
      </c>
      <c r="C454" s="6" t="s">
        <v>540</v>
      </c>
      <c r="D454" s="6" t="s">
        <v>47</v>
      </c>
      <c r="E454" s="6" t="s">
        <v>36</v>
      </c>
      <c r="F454" s="6" t="s">
        <v>29</v>
      </c>
      <c r="G454" s="7">
        <v>15000</v>
      </c>
      <c r="H454" s="7">
        <v>0</v>
      </c>
      <c r="I454" s="7">
        <v>15000</v>
      </c>
      <c r="J454" s="7">
        <v>430.5</v>
      </c>
      <c r="K454" s="7">
        <v>0</v>
      </c>
      <c r="L454" s="7">
        <v>456</v>
      </c>
      <c r="M454" s="7">
        <v>25</v>
      </c>
      <c r="N454" s="7">
        <v>911.5</v>
      </c>
      <c r="O454" s="7">
        <v>14088.5</v>
      </c>
    </row>
    <row r="455" spans="1:15" ht="24.75" customHeight="1" x14ac:dyDescent="0.25">
      <c r="A455" s="6">
        <v>447</v>
      </c>
      <c r="B455" t="s">
        <v>588</v>
      </c>
      <c r="C455" s="6" t="s">
        <v>540</v>
      </c>
      <c r="D455" s="6" t="s">
        <v>47</v>
      </c>
      <c r="E455" s="6" t="s">
        <v>36</v>
      </c>
      <c r="F455" s="6" t="s">
        <v>37</v>
      </c>
      <c r="G455" s="7">
        <v>15000</v>
      </c>
      <c r="H455" s="7">
        <v>0</v>
      </c>
      <c r="I455" s="7">
        <v>15000</v>
      </c>
      <c r="J455" s="7">
        <v>430.5</v>
      </c>
      <c r="K455" s="7">
        <v>0</v>
      </c>
      <c r="L455" s="7">
        <v>456</v>
      </c>
      <c r="M455" s="7">
        <v>25</v>
      </c>
      <c r="N455" s="7">
        <v>911.5</v>
      </c>
      <c r="O455" s="7">
        <v>14088.5</v>
      </c>
    </row>
    <row r="456" spans="1:15" ht="24.75" customHeight="1" x14ac:dyDescent="0.25">
      <c r="A456" s="6">
        <v>448</v>
      </c>
      <c r="B456" t="s">
        <v>589</v>
      </c>
      <c r="C456" s="6" t="s">
        <v>540</v>
      </c>
      <c r="D456" s="6" t="s">
        <v>47</v>
      </c>
      <c r="E456" s="6" t="s">
        <v>36</v>
      </c>
      <c r="F456" s="6" t="s">
        <v>29</v>
      </c>
      <c r="G456" s="7">
        <v>15000</v>
      </c>
      <c r="H456" s="7">
        <v>0</v>
      </c>
      <c r="I456" s="7">
        <v>15000</v>
      </c>
      <c r="J456" s="7">
        <v>430.5</v>
      </c>
      <c r="K456" s="7">
        <v>0</v>
      </c>
      <c r="L456" s="7">
        <v>456</v>
      </c>
      <c r="M456" s="7">
        <v>2025</v>
      </c>
      <c r="N456" s="7">
        <f t="shared" si="20"/>
        <v>2911.5</v>
      </c>
      <c r="O456" s="7">
        <f t="shared" si="21"/>
        <v>12088.5</v>
      </c>
    </row>
    <row r="457" spans="1:15" ht="24.75" customHeight="1" x14ac:dyDescent="0.25">
      <c r="A457" s="6">
        <v>449</v>
      </c>
      <c r="B457" s="6" t="s">
        <v>590</v>
      </c>
      <c r="C457" s="6" t="s">
        <v>540</v>
      </c>
      <c r="D457" s="6" t="s">
        <v>190</v>
      </c>
      <c r="E457" s="6" t="s">
        <v>55</v>
      </c>
      <c r="F457" s="6" t="s">
        <v>37</v>
      </c>
      <c r="G457" s="7">
        <v>50000</v>
      </c>
      <c r="H457" s="7">
        <v>0</v>
      </c>
      <c r="I457" s="7">
        <v>50000</v>
      </c>
      <c r="J457" s="7">
        <v>1435</v>
      </c>
      <c r="K457" s="7">
        <v>1854</v>
      </c>
      <c r="L457" s="7">
        <f t="shared" si="19"/>
        <v>1520</v>
      </c>
      <c r="M457" s="7">
        <v>29036.61</v>
      </c>
      <c r="N457" s="7">
        <f t="shared" si="20"/>
        <v>33845.61</v>
      </c>
      <c r="O457" s="7">
        <f t="shared" si="21"/>
        <v>16154.39</v>
      </c>
    </row>
    <row r="458" spans="1:15" ht="24.75" customHeight="1" x14ac:dyDescent="0.25">
      <c r="A458" s="6">
        <v>450</v>
      </c>
      <c r="B458" s="6" t="s">
        <v>591</v>
      </c>
      <c r="C458" s="6" t="s">
        <v>592</v>
      </c>
      <c r="D458" s="6" t="s">
        <v>312</v>
      </c>
      <c r="E458" s="6" t="s">
        <v>28</v>
      </c>
      <c r="F458" s="6" t="s">
        <v>29</v>
      </c>
      <c r="G458" s="7">
        <v>50000</v>
      </c>
      <c r="H458" s="7">
        <v>0</v>
      </c>
      <c r="I458" s="7">
        <v>50000</v>
      </c>
      <c r="J458" s="7">
        <v>1435</v>
      </c>
      <c r="K458" s="7">
        <v>1854</v>
      </c>
      <c r="L458" s="7">
        <f t="shared" si="19"/>
        <v>1520</v>
      </c>
      <c r="M458" s="7">
        <v>1757.3</v>
      </c>
      <c r="N458" s="7">
        <f t="shared" si="20"/>
        <v>6566.3</v>
      </c>
      <c r="O458" s="7">
        <f t="shared" si="21"/>
        <v>43433.7</v>
      </c>
    </row>
    <row r="459" spans="1:15" ht="24.75" customHeight="1" x14ac:dyDescent="0.25">
      <c r="A459" s="6">
        <v>451</v>
      </c>
      <c r="B459" s="6" t="s">
        <v>593</v>
      </c>
      <c r="C459" s="6" t="s">
        <v>592</v>
      </c>
      <c r="D459" s="6" t="s">
        <v>233</v>
      </c>
      <c r="E459" s="6" t="s">
        <v>55</v>
      </c>
      <c r="F459" s="6" t="s">
        <v>29</v>
      </c>
      <c r="G459" s="7">
        <v>50000</v>
      </c>
      <c r="H459" s="7">
        <v>0</v>
      </c>
      <c r="I459" s="7">
        <v>50000</v>
      </c>
      <c r="J459" s="7">
        <v>1435</v>
      </c>
      <c r="K459" s="7">
        <v>1854</v>
      </c>
      <c r="L459" s="7">
        <f t="shared" si="19"/>
        <v>1520</v>
      </c>
      <c r="M459" s="7">
        <v>6974.47</v>
      </c>
      <c r="N459" s="7">
        <f t="shared" si="20"/>
        <v>11783.470000000001</v>
      </c>
      <c r="O459" s="7">
        <f t="shared" si="21"/>
        <v>38216.53</v>
      </c>
    </row>
    <row r="460" spans="1:15" ht="24.75" customHeight="1" x14ac:dyDescent="0.25">
      <c r="A460" s="6">
        <v>452</v>
      </c>
      <c r="B460" s="6" t="s">
        <v>594</v>
      </c>
      <c r="C460" s="6" t="s">
        <v>592</v>
      </c>
      <c r="D460" s="6" t="s">
        <v>190</v>
      </c>
      <c r="E460" s="6" t="s">
        <v>55</v>
      </c>
      <c r="F460" s="6" t="s">
        <v>37</v>
      </c>
      <c r="G460" s="7">
        <v>50000</v>
      </c>
      <c r="H460" s="7">
        <v>0</v>
      </c>
      <c r="I460" s="7">
        <v>50000</v>
      </c>
      <c r="J460" s="7">
        <v>1435</v>
      </c>
      <c r="K460" s="7">
        <v>1596.68</v>
      </c>
      <c r="L460" s="7">
        <f t="shared" si="19"/>
        <v>1520</v>
      </c>
      <c r="M460" s="7">
        <v>2140.46</v>
      </c>
      <c r="N460" s="7">
        <f t="shared" si="20"/>
        <v>6692.14</v>
      </c>
      <c r="O460" s="7">
        <f t="shared" si="21"/>
        <v>43307.86</v>
      </c>
    </row>
    <row r="461" spans="1:15" ht="24.75" customHeight="1" x14ac:dyDescent="0.25">
      <c r="A461" s="6">
        <v>453</v>
      </c>
      <c r="B461" s="6" t="s">
        <v>595</v>
      </c>
      <c r="C461" s="6" t="s">
        <v>592</v>
      </c>
      <c r="D461" s="6" t="s">
        <v>104</v>
      </c>
      <c r="E461" s="6" t="s">
        <v>36</v>
      </c>
      <c r="F461" s="6" t="s">
        <v>29</v>
      </c>
      <c r="G461" s="7">
        <v>11000</v>
      </c>
      <c r="H461" s="7">
        <v>0</v>
      </c>
      <c r="I461" s="7">
        <v>11000</v>
      </c>
      <c r="J461" s="7">
        <v>315.7</v>
      </c>
      <c r="K461" s="7">
        <v>0</v>
      </c>
      <c r="L461" s="7">
        <f t="shared" si="19"/>
        <v>334.4</v>
      </c>
      <c r="M461" s="7">
        <v>25</v>
      </c>
      <c r="N461" s="7">
        <f t="shared" si="20"/>
        <v>675.09999999999991</v>
      </c>
      <c r="O461" s="7">
        <f t="shared" si="21"/>
        <v>10324.9</v>
      </c>
    </row>
    <row r="462" spans="1:15" ht="24.75" customHeight="1" x14ac:dyDescent="0.25">
      <c r="A462" s="6">
        <v>454</v>
      </c>
      <c r="B462" s="6" t="s">
        <v>596</v>
      </c>
      <c r="C462" s="6" t="s">
        <v>592</v>
      </c>
      <c r="D462" s="6" t="s">
        <v>41</v>
      </c>
      <c r="E462" s="6" t="s">
        <v>28</v>
      </c>
      <c r="F462" s="6" t="s">
        <v>29</v>
      </c>
      <c r="G462" s="7">
        <v>30000</v>
      </c>
      <c r="H462" s="7">
        <v>0</v>
      </c>
      <c r="I462" s="7">
        <v>30000</v>
      </c>
      <c r="J462" s="7">
        <v>861</v>
      </c>
      <c r="K462" s="7">
        <v>0</v>
      </c>
      <c r="L462" s="7">
        <v>912</v>
      </c>
      <c r="M462" s="7">
        <v>25</v>
      </c>
      <c r="N462" s="7">
        <f t="shared" si="20"/>
        <v>1798</v>
      </c>
      <c r="O462" s="7">
        <f t="shared" si="21"/>
        <v>28202</v>
      </c>
    </row>
    <row r="463" spans="1:15" ht="24.75" customHeight="1" x14ac:dyDescent="0.25">
      <c r="A463" s="6">
        <v>455</v>
      </c>
      <c r="B463" s="6" t="s">
        <v>597</v>
      </c>
      <c r="C463" s="6" t="s">
        <v>592</v>
      </c>
      <c r="D463" s="6" t="s">
        <v>204</v>
      </c>
      <c r="E463" s="6" t="s">
        <v>28</v>
      </c>
      <c r="F463" s="6" t="s">
        <v>29</v>
      </c>
      <c r="G463" s="7">
        <v>50000</v>
      </c>
      <c r="H463" s="7">
        <v>0</v>
      </c>
      <c r="I463" s="7">
        <v>50000</v>
      </c>
      <c r="J463" s="7">
        <v>1435</v>
      </c>
      <c r="K463" s="7">
        <v>1596.68</v>
      </c>
      <c r="L463" s="7">
        <f t="shared" si="19"/>
        <v>1520</v>
      </c>
      <c r="M463" s="7">
        <v>2640.46</v>
      </c>
      <c r="N463" s="7">
        <f t="shared" si="20"/>
        <v>7192.14</v>
      </c>
      <c r="O463" s="7">
        <f t="shared" si="21"/>
        <v>42807.86</v>
      </c>
    </row>
    <row r="464" spans="1:15" ht="24.75" customHeight="1" x14ac:dyDescent="0.25">
      <c r="A464" s="6">
        <v>456</v>
      </c>
      <c r="B464" s="6" t="s">
        <v>598</v>
      </c>
      <c r="C464" s="6" t="s">
        <v>592</v>
      </c>
      <c r="D464" s="6" t="s">
        <v>104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v>456</v>
      </c>
      <c r="M464" s="7">
        <v>25</v>
      </c>
      <c r="N464" s="7">
        <v>911.5</v>
      </c>
      <c r="O464" s="7">
        <v>14088.5</v>
      </c>
    </row>
    <row r="465" spans="1:15" ht="24.75" customHeight="1" x14ac:dyDescent="0.25">
      <c r="A465" s="6">
        <v>457</v>
      </c>
      <c r="B465" s="6" t="s">
        <v>599</v>
      </c>
      <c r="C465" s="6" t="s">
        <v>592</v>
      </c>
      <c r="D465" s="6" t="s">
        <v>190</v>
      </c>
      <c r="E465" s="6" t="s">
        <v>28</v>
      </c>
      <c r="F465" s="6" t="s">
        <v>29</v>
      </c>
      <c r="G465" s="7">
        <v>50000</v>
      </c>
      <c r="H465" s="7">
        <v>0</v>
      </c>
      <c r="I465" s="7">
        <v>50000</v>
      </c>
      <c r="J465" s="7">
        <v>1435</v>
      </c>
      <c r="K465" s="7">
        <v>1854</v>
      </c>
      <c r="L465" s="7">
        <f t="shared" si="19"/>
        <v>1520</v>
      </c>
      <c r="M465" s="7">
        <v>425</v>
      </c>
      <c r="N465" s="7">
        <f t="shared" si="20"/>
        <v>5234</v>
      </c>
      <c r="O465" s="7">
        <f t="shared" si="21"/>
        <v>44766</v>
      </c>
    </row>
    <row r="466" spans="1:15" ht="24.75" customHeight="1" x14ac:dyDescent="0.25">
      <c r="A466" s="6">
        <v>458</v>
      </c>
      <c r="B466" s="6" t="s">
        <v>600</v>
      </c>
      <c r="C466" s="6" t="s">
        <v>592</v>
      </c>
      <c r="D466" s="6" t="s">
        <v>181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v>456</v>
      </c>
      <c r="M466" s="7">
        <v>25</v>
      </c>
      <c r="N466" s="7">
        <v>911.5</v>
      </c>
      <c r="O466" s="7">
        <v>14088.5</v>
      </c>
    </row>
    <row r="467" spans="1:15" ht="24.75" customHeight="1" x14ac:dyDescent="0.25">
      <c r="A467" s="6">
        <v>459</v>
      </c>
      <c r="B467" s="6" t="s">
        <v>601</v>
      </c>
      <c r="C467" s="6" t="s">
        <v>592</v>
      </c>
      <c r="D467" s="6" t="s">
        <v>190</v>
      </c>
      <c r="E467" s="6" t="s">
        <v>28</v>
      </c>
      <c r="F467" s="6" t="s">
        <v>29</v>
      </c>
      <c r="G467" s="7">
        <v>50000</v>
      </c>
      <c r="H467" s="7">
        <v>0</v>
      </c>
      <c r="I467" s="7">
        <v>50000</v>
      </c>
      <c r="J467" s="7">
        <v>1435</v>
      </c>
      <c r="K467" s="7">
        <v>1854</v>
      </c>
      <c r="L467" s="7">
        <f t="shared" si="19"/>
        <v>1520</v>
      </c>
      <c r="M467" s="7">
        <v>425</v>
      </c>
      <c r="N467" s="7">
        <f t="shared" si="20"/>
        <v>5234</v>
      </c>
      <c r="O467" s="7">
        <f t="shared" si="21"/>
        <v>44766</v>
      </c>
    </row>
    <row r="468" spans="1:15" ht="24.75" customHeight="1" x14ac:dyDescent="0.25">
      <c r="A468" s="6">
        <v>460</v>
      </c>
      <c r="B468" s="6" t="s">
        <v>602</v>
      </c>
      <c r="C468" s="6" t="s">
        <v>592</v>
      </c>
      <c r="D468" s="6" t="s">
        <v>440</v>
      </c>
      <c r="E468" s="6" t="s">
        <v>28</v>
      </c>
      <c r="F468" s="6" t="s">
        <v>37</v>
      </c>
      <c r="G468" s="7">
        <v>31500</v>
      </c>
      <c r="H468" s="7">
        <v>0</v>
      </c>
      <c r="I468" s="7">
        <v>31500</v>
      </c>
      <c r="J468" s="7">
        <v>904.05</v>
      </c>
      <c r="K468" s="7">
        <v>0</v>
      </c>
      <c r="L468" s="7">
        <f t="shared" si="19"/>
        <v>957.6</v>
      </c>
      <c r="M468" s="7">
        <v>25</v>
      </c>
      <c r="N468" s="7">
        <f t="shared" si="20"/>
        <v>1886.65</v>
      </c>
      <c r="O468" s="7">
        <f t="shared" si="21"/>
        <v>29613.35</v>
      </c>
    </row>
    <row r="469" spans="1:15" ht="24.75" customHeight="1" x14ac:dyDescent="0.25">
      <c r="A469" s="6">
        <v>461</v>
      </c>
      <c r="B469" s="6" t="s">
        <v>603</v>
      </c>
      <c r="C469" s="6" t="s">
        <v>592</v>
      </c>
      <c r="D469" s="6" t="s">
        <v>104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v>456</v>
      </c>
      <c r="M469" s="7">
        <v>2570.46</v>
      </c>
      <c r="N469" s="7">
        <v>3456.96</v>
      </c>
      <c r="O469" s="7">
        <v>11543.04</v>
      </c>
    </row>
    <row r="470" spans="1:15" ht="24.75" customHeight="1" x14ac:dyDescent="0.25">
      <c r="A470" s="6">
        <v>462</v>
      </c>
      <c r="B470" s="6" t="s">
        <v>604</v>
      </c>
      <c r="C470" s="6" t="s">
        <v>592</v>
      </c>
      <c r="D470" s="6" t="s">
        <v>104</v>
      </c>
      <c r="E470" s="6" t="s">
        <v>36</v>
      </c>
      <c r="F470" s="6" t="s">
        <v>29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v>456</v>
      </c>
      <c r="M470" s="7">
        <v>25</v>
      </c>
      <c r="N470" s="7">
        <v>911.5</v>
      </c>
      <c r="O470" s="7">
        <v>14088.5</v>
      </c>
    </row>
    <row r="471" spans="1:15" ht="24.75" customHeight="1" x14ac:dyDescent="0.25">
      <c r="A471" s="6">
        <v>463</v>
      </c>
      <c r="B471" s="6" t="s">
        <v>605</v>
      </c>
      <c r="C471" s="6" t="s">
        <v>592</v>
      </c>
      <c r="D471" s="6" t="s">
        <v>104</v>
      </c>
      <c r="E471" s="6" t="s">
        <v>36</v>
      </c>
      <c r="F471" s="6" t="s">
        <v>29</v>
      </c>
      <c r="G471" s="7">
        <v>11000</v>
      </c>
      <c r="H471" s="7">
        <v>0</v>
      </c>
      <c r="I471" s="7">
        <v>11000</v>
      </c>
      <c r="J471" s="7">
        <v>315.7</v>
      </c>
      <c r="K471" s="7">
        <v>0</v>
      </c>
      <c r="L471" s="7">
        <f t="shared" ref="L471:L534" si="22">+I471*3.04%</f>
        <v>334.4</v>
      </c>
      <c r="M471" s="7">
        <v>25</v>
      </c>
      <c r="N471" s="7">
        <f t="shared" si="20"/>
        <v>675.09999999999991</v>
      </c>
      <c r="O471" s="7">
        <f t="shared" si="21"/>
        <v>10324.9</v>
      </c>
    </row>
    <row r="472" spans="1:15" ht="24.75" customHeight="1" x14ac:dyDescent="0.25">
      <c r="A472" s="6">
        <v>464</v>
      </c>
      <c r="B472" s="6" t="s">
        <v>606</v>
      </c>
      <c r="C472" s="6" t="s">
        <v>592</v>
      </c>
      <c r="D472" s="6" t="s">
        <v>104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v>911.5</v>
      </c>
      <c r="O472" s="7">
        <v>14088.5</v>
      </c>
    </row>
    <row r="473" spans="1:15" ht="24.75" customHeight="1" x14ac:dyDescent="0.25">
      <c r="A473" s="6">
        <v>465</v>
      </c>
      <c r="B473" s="6" t="s">
        <v>607</v>
      </c>
      <c r="C473" s="6" t="s">
        <v>592</v>
      </c>
      <c r="D473" s="6" t="s">
        <v>67</v>
      </c>
      <c r="E473" s="6" t="s">
        <v>55</v>
      </c>
      <c r="F473" s="6" t="s">
        <v>29</v>
      </c>
      <c r="G473" s="7">
        <v>22050</v>
      </c>
      <c r="H473" s="7">
        <v>0</v>
      </c>
      <c r="I473" s="7">
        <v>22050</v>
      </c>
      <c r="J473" s="7">
        <v>632.84</v>
      </c>
      <c r="K473" s="7">
        <v>0</v>
      </c>
      <c r="L473" s="7">
        <f t="shared" si="22"/>
        <v>670.32</v>
      </c>
      <c r="M473" s="7">
        <v>25</v>
      </c>
      <c r="N473" s="7">
        <f t="shared" si="20"/>
        <v>1328.16</v>
      </c>
      <c r="O473" s="7">
        <f t="shared" si="21"/>
        <v>20721.84</v>
      </c>
    </row>
    <row r="474" spans="1:15" ht="24.75" customHeight="1" x14ac:dyDescent="0.25">
      <c r="A474" s="6">
        <v>466</v>
      </c>
      <c r="B474" s="6" t="s">
        <v>608</v>
      </c>
      <c r="C474" s="6" t="s">
        <v>592</v>
      </c>
      <c r="D474" s="6" t="s">
        <v>104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v>456</v>
      </c>
      <c r="M474" s="7">
        <v>25</v>
      </c>
      <c r="N474" s="7">
        <v>911.5</v>
      </c>
      <c r="O474" s="7">
        <v>14088.5</v>
      </c>
    </row>
    <row r="475" spans="1:15" ht="24.75" customHeight="1" x14ac:dyDescent="0.25">
      <c r="A475" s="6">
        <v>467</v>
      </c>
      <c r="B475" s="6" t="s">
        <v>609</v>
      </c>
      <c r="C475" s="6" t="s">
        <v>592</v>
      </c>
      <c r="D475" s="6" t="s">
        <v>104</v>
      </c>
      <c r="E475" s="6" t="s">
        <v>36</v>
      </c>
      <c r="F475" s="6" t="s">
        <v>29</v>
      </c>
      <c r="G475" s="7">
        <v>11000</v>
      </c>
      <c r="H475" s="7">
        <v>0</v>
      </c>
      <c r="I475" s="7">
        <v>11000</v>
      </c>
      <c r="J475" s="7">
        <v>315.7</v>
      </c>
      <c r="K475" s="7">
        <v>0</v>
      </c>
      <c r="L475" s="7">
        <f t="shared" si="22"/>
        <v>334.4</v>
      </c>
      <c r="M475" s="7">
        <v>25</v>
      </c>
      <c r="N475" s="7">
        <f t="shared" ref="N475:N537" si="23">+J475+K475+L475+M475</f>
        <v>675.09999999999991</v>
      </c>
      <c r="O475" s="7">
        <f t="shared" ref="O475:O537" si="24">+G475-N475</f>
        <v>10324.9</v>
      </c>
    </row>
    <row r="476" spans="1:15" ht="24.75" customHeight="1" x14ac:dyDescent="0.25">
      <c r="A476" s="6">
        <v>468</v>
      </c>
      <c r="B476" s="6" t="s">
        <v>610</v>
      </c>
      <c r="C476" s="6" t="s">
        <v>592</v>
      </c>
      <c r="D476" s="6" t="s">
        <v>104</v>
      </c>
      <c r="E476" s="6" t="s">
        <v>36</v>
      </c>
      <c r="F476" s="6" t="s">
        <v>29</v>
      </c>
      <c r="G476" s="7">
        <v>11000</v>
      </c>
      <c r="H476" s="7">
        <v>0</v>
      </c>
      <c r="I476" s="7">
        <v>11000</v>
      </c>
      <c r="J476" s="7">
        <v>315.7</v>
      </c>
      <c r="K476" s="7">
        <v>0</v>
      </c>
      <c r="L476" s="7">
        <f t="shared" si="22"/>
        <v>334.4</v>
      </c>
      <c r="M476" s="7">
        <v>25</v>
      </c>
      <c r="N476" s="7">
        <f t="shared" si="23"/>
        <v>675.09999999999991</v>
      </c>
      <c r="O476" s="7">
        <f t="shared" si="24"/>
        <v>10324.9</v>
      </c>
    </row>
    <row r="477" spans="1:15" ht="24.75" customHeight="1" x14ac:dyDescent="0.25">
      <c r="A477" s="6">
        <v>469</v>
      </c>
      <c r="B477" s="6" t="s">
        <v>611</v>
      </c>
      <c r="C477" s="6" t="s">
        <v>592</v>
      </c>
      <c r="D477" s="6" t="s">
        <v>104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v>911.5</v>
      </c>
      <c r="O477" s="7">
        <v>14088.5</v>
      </c>
    </row>
    <row r="478" spans="1:15" ht="24.75" customHeight="1" x14ac:dyDescent="0.25">
      <c r="A478" s="6">
        <v>470</v>
      </c>
      <c r="B478" s="6" t="s">
        <v>612</v>
      </c>
      <c r="C478" s="6" t="s">
        <v>592</v>
      </c>
      <c r="D478" s="6" t="s">
        <v>127</v>
      </c>
      <c r="E478" s="6" t="s">
        <v>36</v>
      </c>
      <c r="F478" s="6" t="s">
        <v>37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v>456</v>
      </c>
      <c r="M478" s="7">
        <v>25</v>
      </c>
      <c r="N478" s="7">
        <v>911.5</v>
      </c>
      <c r="O478" s="7">
        <v>14088.5</v>
      </c>
    </row>
    <row r="479" spans="1:15" ht="24.75" customHeight="1" x14ac:dyDescent="0.25">
      <c r="A479" s="6">
        <v>471</v>
      </c>
      <c r="B479" s="6" t="s">
        <v>613</v>
      </c>
      <c r="C479" s="6" t="s">
        <v>592</v>
      </c>
      <c r="D479" s="6" t="s">
        <v>501</v>
      </c>
      <c r="E479" s="6" t="s">
        <v>36</v>
      </c>
      <c r="F479" s="6" t="s">
        <v>29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25</v>
      </c>
      <c r="N479" s="7">
        <v>911.5</v>
      </c>
      <c r="O479" s="7">
        <v>14088.5</v>
      </c>
    </row>
    <row r="480" spans="1:15" ht="24.75" customHeight="1" x14ac:dyDescent="0.25">
      <c r="A480" s="6">
        <v>472</v>
      </c>
      <c r="B480" s="6" t="s">
        <v>614</v>
      </c>
      <c r="C480" s="6" t="s">
        <v>592</v>
      </c>
      <c r="D480" s="6" t="s">
        <v>104</v>
      </c>
      <c r="E480" s="6" t="s">
        <v>36</v>
      </c>
      <c r="F480" s="6" t="s">
        <v>29</v>
      </c>
      <c r="G480" s="7">
        <v>11000</v>
      </c>
      <c r="H480" s="7">
        <v>0</v>
      </c>
      <c r="I480" s="7">
        <v>11000</v>
      </c>
      <c r="J480" s="7">
        <v>315.7</v>
      </c>
      <c r="K480" s="7">
        <v>0</v>
      </c>
      <c r="L480" s="7">
        <f t="shared" si="22"/>
        <v>334.4</v>
      </c>
      <c r="M480" s="7">
        <v>25</v>
      </c>
      <c r="N480" s="7">
        <f t="shared" si="23"/>
        <v>675.09999999999991</v>
      </c>
      <c r="O480" s="7">
        <f t="shared" si="24"/>
        <v>10324.9</v>
      </c>
    </row>
    <row r="481" spans="1:15" ht="24.75" customHeight="1" x14ac:dyDescent="0.25">
      <c r="A481" s="6">
        <v>473</v>
      </c>
      <c r="B481" s="6" t="s">
        <v>615</v>
      </c>
      <c r="C481" s="6" t="s">
        <v>592</v>
      </c>
      <c r="D481" s="6" t="s">
        <v>104</v>
      </c>
      <c r="E481" s="6" t="s">
        <v>36</v>
      </c>
      <c r="F481" s="6" t="s">
        <v>37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v>456</v>
      </c>
      <c r="M481" s="7">
        <v>25</v>
      </c>
      <c r="N481" s="7">
        <v>911.5</v>
      </c>
      <c r="O481" s="7">
        <v>14088.5</v>
      </c>
    </row>
    <row r="482" spans="1:15" ht="24.75" customHeight="1" x14ac:dyDescent="0.25">
      <c r="A482" s="6">
        <v>474</v>
      </c>
      <c r="B482" s="6" t="s">
        <v>616</v>
      </c>
      <c r="C482" s="6" t="s">
        <v>592</v>
      </c>
      <c r="D482" s="6" t="s">
        <v>104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v>456</v>
      </c>
      <c r="M482" s="7">
        <v>25</v>
      </c>
      <c r="N482" s="7">
        <v>911.5</v>
      </c>
      <c r="O482" s="7">
        <v>14088.5</v>
      </c>
    </row>
    <row r="483" spans="1:15" ht="24.75" customHeight="1" x14ac:dyDescent="0.25">
      <c r="A483" s="6">
        <v>475</v>
      </c>
      <c r="B483" s="6" t="s">
        <v>617</v>
      </c>
      <c r="C483" s="6" t="s">
        <v>592</v>
      </c>
      <c r="D483" s="6" t="s">
        <v>104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25</v>
      </c>
      <c r="N483" s="7">
        <v>911.5</v>
      </c>
      <c r="O483" s="7">
        <v>14088.5</v>
      </c>
    </row>
    <row r="484" spans="1:15" ht="24.75" customHeight="1" x14ac:dyDescent="0.25">
      <c r="A484" s="6">
        <v>476</v>
      </c>
      <c r="B484" s="6" t="s">
        <v>618</v>
      </c>
      <c r="C484" s="6" t="s">
        <v>592</v>
      </c>
      <c r="D484" s="6" t="s">
        <v>104</v>
      </c>
      <c r="E484" s="6" t="s">
        <v>36</v>
      </c>
      <c r="F484" s="6" t="s">
        <v>29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v>456</v>
      </c>
      <c r="M484" s="7">
        <v>25</v>
      </c>
      <c r="N484" s="7">
        <v>911.5</v>
      </c>
      <c r="O484" s="7">
        <v>14088.5</v>
      </c>
    </row>
    <row r="485" spans="1:15" ht="24.75" customHeight="1" x14ac:dyDescent="0.25">
      <c r="A485" s="6">
        <v>477</v>
      </c>
      <c r="B485" s="6" t="s">
        <v>619</v>
      </c>
      <c r="C485" s="6" t="s">
        <v>592</v>
      </c>
      <c r="D485" s="6" t="s">
        <v>204</v>
      </c>
      <c r="E485" s="6" t="s">
        <v>28</v>
      </c>
      <c r="F485" s="6" t="s">
        <v>29</v>
      </c>
      <c r="G485" s="7">
        <v>35000</v>
      </c>
      <c r="H485" s="7">
        <v>0</v>
      </c>
      <c r="I485" s="7">
        <v>35000</v>
      </c>
      <c r="J485" s="7">
        <v>1004.5</v>
      </c>
      <c r="K485" s="7">
        <v>0</v>
      </c>
      <c r="L485" s="7">
        <f t="shared" si="22"/>
        <v>1064</v>
      </c>
      <c r="M485" s="7">
        <v>25</v>
      </c>
      <c r="N485" s="7">
        <f t="shared" si="23"/>
        <v>2093.5</v>
      </c>
      <c r="O485" s="7">
        <f t="shared" si="24"/>
        <v>32906.5</v>
      </c>
    </row>
    <row r="486" spans="1:15" ht="24.75" customHeight="1" x14ac:dyDescent="0.25">
      <c r="A486" s="6">
        <v>478</v>
      </c>
      <c r="B486" s="1" t="s">
        <v>620</v>
      </c>
      <c r="C486" s="6" t="s">
        <v>592</v>
      </c>
      <c r="D486" s="6" t="s">
        <v>47</v>
      </c>
      <c r="E486" s="6" t="s">
        <v>36</v>
      </c>
      <c r="F486" s="6" t="s">
        <v>29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v>456</v>
      </c>
      <c r="M486" s="7">
        <v>25</v>
      </c>
      <c r="N486" s="7">
        <v>911.5</v>
      </c>
      <c r="O486" s="7">
        <v>14088.5</v>
      </c>
    </row>
    <row r="487" spans="1:15" ht="24.75" customHeight="1" x14ac:dyDescent="0.25">
      <c r="A487" s="6">
        <v>479</v>
      </c>
      <c r="B487" s="1" t="s">
        <v>621</v>
      </c>
      <c r="C487" s="6" t="s">
        <v>592</v>
      </c>
      <c r="D487" s="6" t="s">
        <v>47</v>
      </c>
      <c r="E487" s="6" t="s">
        <v>36</v>
      </c>
      <c r="F487" s="6" t="s">
        <v>37</v>
      </c>
      <c r="G487" s="7">
        <v>25000</v>
      </c>
      <c r="H487" s="7">
        <v>0</v>
      </c>
      <c r="I487" s="7">
        <v>25000</v>
      </c>
      <c r="J487" s="7">
        <v>717.5</v>
      </c>
      <c r="K487" s="7">
        <v>0</v>
      </c>
      <c r="L487" s="7">
        <v>760</v>
      </c>
      <c r="M487" s="7">
        <v>1740.46</v>
      </c>
      <c r="N487" s="7">
        <v>3217.96</v>
      </c>
      <c r="O487" s="7">
        <v>21782.04</v>
      </c>
    </row>
    <row r="488" spans="1:15" ht="24.75" customHeight="1" x14ac:dyDescent="0.25">
      <c r="A488" s="6">
        <v>480</v>
      </c>
      <c r="B488" s="6" t="s">
        <v>622</v>
      </c>
      <c r="C488" s="6" t="s">
        <v>592</v>
      </c>
      <c r="D488" s="6" t="s">
        <v>47</v>
      </c>
      <c r="E488" s="6" t="s">
        <v>36</v>
      </c>
      <c r="F488" s="6" t="s">
        <v>29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v>456</v>
      </c>
      <c r="M488" s="7">
        <v>25</v>
      </c>
      <c r="N488" s="7">
        <v>911.5</v>
      </c>
      <c r="O488" s="7">
        <v>14088.5</v>
      </c>
    </row>
    <row r="489" spans="1:15" ht="24.75" customHeight="1" x14ac:dyDescent="0.25">
      <c r="A489" s="6">
        <v>481</v>
      </c>
      <c r="B489" t="s">
        <v>623</v>
      </c>
      <c r="C489" s="6" t="s">
        <v>592</v>
      </c>
      <c r="D489" s="6" t="s">
        <v>47</v>
      </c>
      <c r="E489" s="6" t="s">
        <v>36</v>
      </c>
      <c r="F489" s="6" t="s">
        <v>29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v>456</v>
      </c>
      <c r="M489" s="7">
        <v>25</v>
      </c>
      <c r="N489" s="7">
        <v>911.5</v>
      </c>
      <c r="O489" s="7">
        <v>14088.5</v>
      </c>
    </row>
    <row r="490" spans="1:15" ht="24.75" customHeight="1" x14ac:dyDescent="0.25">
      <c r="A490" s="6">
        <v>482</v>
      </c>
      <c r="B490" t="s">
        <v>624</v>
      </c>
      <c r="C490" s="6" t="s">
        <v>592</v>
      </c>
      <c r="D490" s="6" t="s">
        <v>47</v>
      </c>
      <c r="E490" s="6" t="s">
        <v>36</v>
      </c>
      <c r="F490" s="6" t="s">
        <v>29</v>
      </c>
      <c r="G490" s="7">
        <v>11000</v>
      </c>
      <c r="H490" s="7">
        <v>0</v>
      </c>
      <c r="I490" s="7">
        <v>11000</v>
      </c>
      <c r="J490" s="7">
        <v>315.7</v>
      </c>
      <c r="K490" s="7">
        <v>0</v>
      </c>
      <c r="L490" s="7">
        <v>334.4</v>
      </c>
      <c r="M490" s="7">
        <v>25</v>
      </c>
      <c r="N490" s="7">
        <f t="shared" si="23"/>
        <v>675.09999999999991</v>
      </c>
      <c r="O490" s="7">
        <f t="shared" si="24"/>
        <v>10324.9</v>
      </c>
    </row>
    <row r="491" spans="1:15" ht="24.75" customHeight="1" x14ac:dyDescent="0.25">
      <c r="A491" s="6">
        <v>483</v>
      </c>
      <c r="B491" s="6" t="s">
        <v>625</v>
      </c>
      <c r="C491" s="6" t="s">
        <v>592</v>
      </c>
      <c r="D491" s="6" t="s">
        <v>47</v>
      </c>
      <c r="E491" s="6" t="s">
        <v>36</v>
      </c>
      <c r="F491" s="6" t="s">
        <v>37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v>456</v>
      </c>
      <c r="M491" s="7">
        <v>25</v>
      </c>
      <c r="N491" s="7">
        <v>911.5</v>
      </c>
      <c r="O491" s="7">
        <v>14088.5</v>
      </c>
    </row>
    <row r="492" spans="1:15" ht="24.75" customHeight="1" x14ac:dyDescent="0.25">
      <c r="A492" s="6">
        <v>484</v>
      </c>
      <c r="B492" t="s">
        <v>626</v>
      </c>
      <c r="C492" s="6" t="s">
        <v>592</v>
      </c>
      <c r="D492" s="6" t="s">
        <v>47</v>
      </c>
      <c r="E492" s="6" t="s">
        <v>36</v>
      </c>
      <c r="F492" s="6" t="s">
        <v>29</v>
      </c>
      <c r="G492" s="7">
        <v>11000</v>
      </c>
      <c r="H492" s="7">
        <v>0</v>
      </c>
      <c r="I492" s="7">
        <v>11000</v>
      </c>
      <c r="J492" s="7">
        <v>315.7</v>
      </c>
      <c r="K492" s="7">
        <v>0</v>
      </c>
      <c r="L492" s="7">
        <v>334.4</v>
      </c>
      <c r="M492" s="7">
        <v>25</v>
      </c>
      <c r="N492" s="7">
        <f t="shared" si="23"/>
        <v>675.09999999999991</v>
      </c>
      <c r="O492" s="7">
        <f t="shared" si="24"/>
        <v>10324.9</v>
      </c>
    </row>
    <row r="493" spans="1:15" ht="24.75" customHeight="1" x14ac:dyDescent="0.25">
      <c r="A493" s="6">
        <v>485</v>
      </c>
      <c r="B493" s="6" t="s">
        <v>627</v>
      </c>
      <c r="C493" s="6" t="s">
        <v>592</v>
      </c>
      <c r="D493" s="6" t="s">
        <v>190</v>
      </c>
      <c r="E493" s="6" t="s">
        <v>28</v>
      </c>
      <c r="F493" s="6" t="s">
        <v>37</v>
      </c>
      <c r="G493" s="7">
        <v>35000</v>
      </c>
      <c r="H493" s="7">
        <v>0</v>
      </c>
      <c r="I493" s="7">
        <v>35000</v>
      </c>
      <c r="J493" s="7">
        <v>1004.5</v>
      </c>
      <c r="K493" s="7">
        <v>0</v>
      </c>
      <c r="L493" s="7">
        <f t="shared" si="22"/>
        <v>1064</v>
      </c>
      <c r="M493" s="7">
        <v>375</v>
      </c>
      <c r="N493" s="7">
        <f t="shared" si="23"/>
        <v>2443.5</v>
      </c>
      <c r="O493" s="7">
        <f t="shared" si="24"/>
        <v>32556.5</v>
      </c>
    </row>
    <row r="494" spans="1:15" ht="24.75" customHeight="1" x14ac:dyDescent="0.25">
      <c r="A494" s="6">
        <v>486</v>
      </c>
      <c r="B494" s="6" t="s">
        <v>628</v>
      </c>
      <c r="C494" s="6" t="s">
        <v>592</v>
      </c>
      <c r="D494" s="6" t="s">
        <v>190</v>
      </c>
      <c r="E494" s="6" t="s">
        <v>28</v>
      </c>
      <c r="F494" s="6" t="s">
        <v>29</v>
      </c>
      <c r="G494" s="7">
        <v>50000</v>
      </c>
      <c r="H494" s="7">
        <v>0</v>
      </c>
      <c r="I494" s="7">
        <v>50000</v>
      </c>
      <c r="J494" s="7">
        <v>1435</v>
      </c>
      <c r="K494" s="7">
        <v>1854</v>
      </c>
      <c r="L494" s="7">
        <f t="shared" si="22"/>
        <v>1520</v>
      </c>
      <c r="M494" s="7">
        <v>29589.69</v>
      </c>
      <c r="N494" s="7">
        <f t="shared" si="23"/>
        <v>34398.69</v>
      </c>
      <c r="O494" s="7">
        <f t="shared" si="24"/>
        <v>15601.309999999998</v>
      </c>
    </row>
    <row r="495" spans="1:15" ht="24.75" customHeight="1" x14ac:dyDescent="0.25">
      <c r="A495" s="6">
        <v>487</v>
      </c>
      <c r="B495" s="6" t="s">
        <v>629</v>
      </c>
      <c r="C495" s="6" t="s">
        <v>592</v>
      </c>
      <c r="D495" s="6" t="s">
        <v>297</v>
      </c>
      <c r="E495" s="6" t="s">
        <v>28</v>
      </c>
      <c r="F495" s="6" t="s">
        <v>37</v>
      </c>
      <c r="G495" s="7">
        <v>35000</v>
      </c>
      <c r="H495" s="7">
        <v>0</v>
      </c>
      <c r="I495" s="7">
        <v>35000</v>
      </c>
      <c r="J495" s="7">
        <v>1004.5</v>
      </c>
      <c r="K495" s="7">
        <v>0</v>
      </c>
      <c r="L495" s="7">
        <f t="shared" si="22"/>
        <v>1064</v>
      </c>
      <c r="M495" s="7">
        <v>25</v>
      </c>
      <c r="N495" s="7">
        <f t="shared" si="23"/>
        <v>2093.5</v>
      </c>
      <c r="O495" s="7">
        <f t="shared" si="24"/>
        <v>32906.5</v>
      </c>
    </row>
    <row r="496" spans="1:15" ht="24.75" customHeight="1" x14ac:dyDescent="0.25">
      <c r="A496" s="6">
        <v>488</v>
      </c>
      <c r="B496" s="6" t="s">
        <v>630</v>
      </c>
      <c r="C496" s="6" t="s">
        <v>592</v>
      </c>
      <c r="D496" s="6" t="s">
        <v>104</v>
      </c>
      <c r="E496" s="6" t="s">
        <v>36</v>
      </c>
      <c r="F496" s="6" t="s">
        <v>29</v>
      </c>
      <c r="G496" s="7">
        <v>15000</v>
      </c>
      <c r="H496" s="7">
        <v>0</v>
      </c>
      <c r="I496" s="7">
        <v>15000</v>
      </c>
      <c r="J496" s="7">
        <v>430.5</v>
      </c>
      <c r="K496" s="7">
        <v>0</v>
      </c>
      <c r="L496" s="7">
        <v>456</v>
      </c>
      <c r="M496" s="7">
        <v>2194.87</v>
      </c>
      <c r="N496" s="7">
        <v>3081.37</v>
      </c>
      <c r="O496" s="7">
        <v>11918.63</v>
      </c>
    </row>
    <row r="497" spans="1:15" ht="24.75" customHeight="1" x14ac:dyDescent="0.25">
      <c r="A497" s="6">
        <v>489</v>
      </c>
      <c r="B497" s="6" t="s">
        <v>631</v>
      </c>
      <c r="C497" s="6" t="s">
        <v>592</v>
      </c>
      <c r="D497" s="6" t="s">
        <v>104</v>
      </c>
      <c r="E497" s="6" t="s">
        <v>36</v>
      </c>
      <c r="F497" s="6" t="s">
        <v>29</v>
      </c>
      <c r="G497" s="7">
        <v>15000</v>
      </c>
      <c r="H497" s="7">
        <v>0</v>
      </c>
      <c r="I497" s="7">
        <v>15000</v>
      </c>
      <c r="J497" s="7">
        <v>430.5</v>
      </c>
      <c r="K497" s="7">
        <v>0</v>
      </c>
      <c r="L497" s="7">
        <v>456</v>
      </c>
      <c r="M497" s="7">
        <v>25</v>
      </c>
      <c r="N497" s="7">
        <v>911.5</v>
      </c>
      <c r="O497" s="7">
        <v>14088.5</v>
      </c>
    </row>
    <row r="498" spans="1:15" ht="24.75" customHeight="1" x14ac:dyDescent="0.25">
      <c r="A498" s="6">
        <v>490</v>
      </c>
      <c r="B498" s="6" t="s">
        <v>632</v>
      </c>
      <c r="C498" s="6" t="s">
        <v>592</v>
      </c>
      <c r="D498" s="6" t="s">
        <v>181</v>
      </c>
      <c r="E498" s="6" t="s">
        <v>36</v>
      </c>
      <c r="F498" s="6" t="s">
        <v>37</v>
      </c>
      <c r="G498" s="7">
        <v>15000</v>
      </c>
      <c r="H498" s="7">
        <v>0</v>
      </c>
      <c r="I498" s="7">
        <v>15000</v>
      </c>
      <c r="J498" s="7">
        <v>430.5</v>
      </c>
      <c r="K498" s="7">
        <v>0</v>
      </c>
      <c r="L498" s="7">
        <v>456</v>
      </c>
      <c r="M498" s="7">
        <v>25</v>
      </c>
      <c r="N498" s="7">
        <v>911.5</v>
      </c>
      <c r="O498" s="7">
        <v>14088.5</v>
      </c>
    </row>
    <row r="499" spans="1:15" ht="24.75" customHeight="1" x14ac:dyDescent="0.25">
      <c r="A499" s="6">
        <v>491</v>
      </c>
      <c r="B499" s="6" t="s">
        <v>633</v>
      </c>
      <c r="C499" s="6" t="s">
        <v>592</v>
      </c>
      <c r="D499" s="6" t="s">
        <v>190</v>
      </c>
      <c r="E499" s="6" t="s">
        <v>55</v>
      </c>
      <c r="F499" s="6" t="s">
        <v>37</v>
      </c>
      <c r="G499" s="7">
        <v>50000</v>
      </c>
      <c r="H499" s="7">
        <v>0</v>
      </c>
      <c r="I499" s="7">
        <v>50000</v>
      </c>
      <c r="J499" s="7">
        <v>1435</v>
      </c>
      <c r="K499" s="7">
        <v>1596.68</v>
      </c>
      <c r="L499" s="7">
        <f t="shared" si="22"/>
        <v>1520</v>
      </c>
      <c r="M499" s="7">
        <v>3540.46</v>
      </c>
      <c r="N499" s="7">
        <f t="shared" si="23"/>
        <v>8092.14</v>
      </c>
      <c r="O499" s="7">
        <f t="shared" si="24"/>
        <v>41907.86</v>
      </c>
    </row>
    <row r="500" spans="1:15" ht="24.75" customHeight="1" x14ac:dyDescent="0.25">
      <c r="A500" s="6">
        <v>492</v>
      </c>
      <c r="B500" s="6" t="s">
        <v>634</v>
      </c>
      <c r="C500" s="6" t="s">
        <v>592</v>
      </c>
      <c r="D500" s="6" t="s">
        <v>181</v>
      </c>
      <c r="E500" s="6" t="s">
        <v>36</v>
      </c>
      <c r="F500" s="6" t="s">
        <v>29</v>
      </c>
      <c r="G500" s="7">
        <v>15000</v>
      </c>
      <c r="H500" s="7">
        <v>0</v>
      </c>
      <c r="I500" s="7">
        <v>15000</v>
      </c>
      <c r="J500" s="7">
        <v>430.5</v>
      </c>
      <c r="K500" s="7">
        <v>0</v>
      </c>
      <c r="L500" s="7">
        <v>456</v>
      </c>
      <c r="M500" s="7">
        <v>25</v>
      </c>
      <c r="N500" s="7">
        <v>911.5</v>
      </c>
      <c r="O500" s="7">
        <v>14088.5</v>
      </c>
    </row>
    <row r="501" spans="1:15" ht="24.75" customHeight="1" x14ac:dyDescent="0.25">
      <c r="A501" s="6">
        <v>493</v>
      </c>
      <c r="B501" s="6" t="s">
        <v>635</v>
      </c>
      <c r="C501" s="6" t="s">
        <v>592</v>
      </c>
      <c r="D501" s="6" t="s">
        <v>41</v>
      </c>
      <c r="E501" s="6" t="s">
        <v>28</v>
      </c>
      <c r="F501" s="6" t="s">
        <v>29</v>
      </c>
      <c r="G501" s="7">
        <v>32000</v>
      </c>
      <c r="H501" s="7">
        <v>0</v>
      </c>
      <c r="I501" s="7">
        <v>32000</v>
      </c>
      <c r="J501" s="7">
        <v>918.4</v>
      </c>
      <c r="K501" s="7">
        <v>0</v>
      </c>
      <c r="L501" s="7">
        <f t="shared" si="22"/>
        <v>972.8</v>
      </c>
      <c r="M501" s="7">
        <v>1385</v>
      </c>
      <c r="N501" s="7">
        <f t="shared" si="23"/>
        <v>3276.2</v>
      </c>
      <c r="O501" s="7">
        <f t="shared" si="24"/>
        <v>28723.8</v>
      </c>
    </row>
    <row r="502" spans="1:15" ht="24.75" customHeight="1" x14ac:dyDescent="0.25">
      <c r="A502" s="6">
        <v>494</v>
      </c>
      <c r="B502" s="6" t="s">
        <v>636</v>
      </c>
      <c r="C502" s="6" t="s">
        <v>592</v>
      </c>
      <c r="D502" s="6" t="s">
        <v>190</v>
      </c>
      <c r="E502" s="6" t="s">
        <v>55</v>
      </c>
      <c r="F502" s="6" t="s">
        <v>37</v>
      </c>
      <c r="G502" s="7">
        <v>50000</v>
      </c>
      <c r="H502" s="7">
        <v>0</v>
      </c>
      <c r="I502" s="7">
        <v>50000</v>
      </c>
      <c r="J502" s="7">
        <v>1435</v>
      </c>
      <c r="K502" s="7">
        <v>1854</v>
      </c>
      <c r="L502" s="7">
        <f t="shared" si="22"/>
        <v>1520</v>
      </c>
      <c r="M502" s="7">
        <v>2425</v>
      </c>
      <c r="N502" s="7">
        <f t="shared" si="23"/>
        <v>7234</v>
      </c>
      <c r="O502" s="7">
        <f t="shared" si="24"/>
        <v>42766</v>
      </c>
    </row>
    <row r="503" spans="1:15" ht="24.75" customHeight="1" x14ac:dyDescent="0.25">
      <c r="A503" s="6">
        <v>495</v>
      </c>
      <c r="B503" s="6" t="s">
        <v>637</v>
      </c>
      <c r="C503" s="6" t="s">
        <v>592</v>
      </c>
      <c r="D503" s="6" t="s">
        <v>104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v>456</v>
      </c>
      <c r="M503" s="7">
        <v>25</v>
      </c>
      <c r="N503" s="7">
        <v>911.5</v>
      </c>
      <c r="O503" s="7">
        <v>14088.5</v>
      </c>
    </row>
    <row r="504" spans="1:15" ht="24.75" customHeight="1" x14ac:dyDescent="0.25">
      <c r="A504" s="6">
        <v>496</v>
      </c>
      <c r="B504" t="s">
        <v>638</v>
      </c>
      <c r="C504" s="6" t="s">
        <v>592</v>
      </c>
      <c r="D504" t="s">
        <v>104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v>456</v>
      </c>
      <c r="M504" s="7">
        <v>25</v>
      </c>
      <c r="N504" s="7">
        <v>911.5</v>
      </c>
      <c r="O504" s="7">
        <v>14088.5</v>
      </c>
    </row>
    <row r="505" spans="1:15" ht="24.75" customHeight="1" x14ac:dyDescent="0.25">
      <c r="A505" s="6">
        <v>497</v>
      </c>
      <c r="B505" s="6" t="s">
        <v>639</v>
      </c>
      <c r="C505" s="6" t="s">
        <v>592</v>
      </c>
      <c r="D505" s="6" t="s">
        <v>190</v>
      </c>
      <c r="E505" s="6" t="s">
        <v>55</v>
      </c>
      <c r="F505" s="6" t="s">
        <v>37</v>
      </c>
      <c r="G505" s="7">
        <v>50000</v>
      </c>
      <c r="H505" s="7">
        <v>0</v>
      </c>
      <c r="I505" s="7">
        <v>50000</v>
      </c>
      <c r="J505" s="7">
        <v>1435</v>
      </c>
      <c r="K505" s="7">
        <v>1596.68</v>
      </c>
      <c r="L505" s="7">
        <f t="shared" si="22"/>
        <v>1520</v>
      </c>
      <c r="M505" s="7">
        <v>7737.13</v>
      </c>
      <c r="N505" s="7">
        <f t="shared" si="23"/>
        <v>12288.810000000001</v>
      </c>
      <c r="O505" s="7">
        <f t="shared" si="24"/>
        <v>37711.19</v>
      </c>
    </row>
    <row r="506" spans="1:15" ht="24.75" customHeight="1" x14ac:dyDescent="0.25">
      <c r="A506" s="6">
        <v>498</v>
      </c>
      <c r="B506" s="6" t="s">
        <v>640</v>
      </c>
      <c r="C506" s="6" t="s">
        <v>592</v>
      </c>
      <c r="D506" s="6" t="s">
        <v>190</v>
      </c>
      <c r="E506" s="6" t="s">
        <v>28</v>
      </c>
      <c r="F506" s="6" t="s">
        <v>29</v>
      </c>
      <c r="G506" s="7">
        <v>50000</v>
      </c>
      <c r="H506" s="7">
        <v>0</v>
      </c>
      <c r="I506" s="7">
        <v>50000</v>
      </c>
      <c r="J506" s="7">
        <v>1435</v>
      </c>
      <c r="K506" s="7">
        <v>1854</v>
      </c>
      <c r="L506" s="7">
        <f t="shared" si="22"/>
        <v>1520</v>
      </c>
      <c r="M506" s="7">
        <v>525</v>
      </c>
      <c r="N506" s="7">
        <f t="shared" si="23"/>
        <v>5334</v>
      </c>
      <c r="O506" s="7">
        <f t="shared" si="24"/>
        <v>44666</v>
      </c>
    </row>
    <row r="507" spans="1:15" ht="24.75" customHeight="1" x14ac:dyDescent="0.25">
      <c r="A507" s="6">
        <v>499</v>
      </c>
      <c r="B507" s="6" t="s">
        <v>641</v>
      </c>
      <c r="C507" s="6" t="s">
        <v>592</v>
      </c>
      <c r="D507" s="6" t="s">
        <v>41</v>
      </c>
      <c r="E507" s="6" t="s">
        <v>36</v>
      </c>
      <c r="F507" s="6" t="s">
        <v>29</v>
      </c>
      <c r="G507" s="7">
        <v>25000</v>
      </c>
      <c r="H507" s="7">
        <v>0</v>
      </c>
      <c r="I507" s="7">
        <v>25000</v>
      </c>
      <c r="J507" s="7">
        <f>+G507*2.87%</f>
        <v>717.5</v>
      </c>
      <c r="K507" s="7">
        <v>0</v>
      </c>
      <c r="L507" s="7">
        <f t="shared" si="22"/>
        <v>760</v>
      </c>
      <c r="M507" s="7">
        <v>25</v>
      </c>
      <c r="N507" s="7">
        <f t="shared" si="23"/>
        <v>1502.5</v>
      </c>
      <c r="O507" s="7">
        <f t="shared" si="24"/>
        <v>23497.5</v>
      </c>
    </row>
    <row r="508" spans="1:15" ht="24.75" customHeight="1" x14ac:dyDescent="0.25">
      <c r="A508" s="6">
        <v>500</v>
      </c>
      <c r="B508" s="6" t="s">
        <v>642</v>
      </c>
      <c r="C508" s="6" t="s">
        <v>592</v>
      </c>
      <c r="D508" s="6" t="s">
        <v>41</v>
      </c>
      <c r="E508" s="6" t="s">
        <v>36</v>
      </c>
      <c r="F508" s="6" t="s">
        <v>29</v>
      </c>
      <c r="G508" s="7">
        <v>25000</v>
      </c>
      <c r="H508" s="7">
        <v>0</v>
      </c>
      <c r="I508" s="7">
        <v>25000</v>
      </c>
      <c r="J508" s="7">
        <f>+G508*2.87%</f>
        <v>717.5</v>
      </c>
      <c r="K508" s="7">
        <v>0</v>
      </c>
      <c r="L508" s="7">
        <f t="shared" si="22"/>
        <v>760</v>
      </c>
      <c r="M508" s="7">
        <v>25</v>
      </c>
      <c r="N508" s="7">
        <f t="shared" si="23"/>
        <v>1502.5</v>
      </c>
      <c r="O508" s="7">
        <f t="shared" si="24"/>
        <v>23497.5</v>
      </c>
    </row>
    <row r="509" spans="1:15" ht="24.75" customHeight="1" x14ac:dyDescent="0.25">
      <c r="A509" s="6">
        <v>501</v>
      </c>
      <c r="B509" t="s">
        <v>643</v>
      </c>
      <c r="C509" s="6" t="s">
        <v>592</v>
      </c>
      <c r="D509" s="6" t="s">
        <v>41</v>
      </c>
      <c r="E509" s="6" t="s">
        <v>36</v>
      </c>
      <c r="F509" s="6" t="s">
        <v>29</v>
      </c>
      <c r="G509" s="7">
        <v>25000</v>
      </c>
      <c r="H509" s="7">
        <v>0</v>
      </c>
      <c r="I509" s="7">
        <v>25000</v>
      </c>
      <c r="J509" s="7">
        <v>717.5</v>
      </c>
      <c r="K509" s="7">
        <v>0</v>
      </c>
      <c r="L509" s="7">
        <f t="shared" si="22"/>
        <v>760</v>
      </c>
      <c r="M509" s="7">
        <v>25</v>
      </c>
      <c r="N509" s="7">
        <f t="shared" si="23"/>
        <v>1502.5</v>
      </c>
      <c r="O509" s="7">
        <f t="shared" si="24"/>
        <v>23497.5</v>
      </c>
    </row>
    <row r="510" spans="1:15" ht="24.75" customHeight="1" x14ac:dyDescent="0.25">
      <c r="A510" s="6">
        <v>502</v>
      </c>
      <c r="B510" s="6" t="s">
        <v>644</v>
      </c>
      <c r="C510" s="6" t="s">
        <v>592</v>
      </c>
      <c r="D510" t="s">
        <v>47</v>
      </c>
      <c r="E510" s="6" t="s">
        <v>36</v>
      </c>
      <c r="F510" s="6" t="s">
        <v>29</v>
      </c>
      <c r="G510" s="7">
        <v>11000</v>
      </c>
      <c r="H510" s="7">
        <v>0</v>
      </c>
      <c r="I510" s="7">
        <v>11000</v>
      </c>
      <c r="J510" s="7">
        <v>315.7</v>
      </c>
      <c r="K510" s="7">
        <v>0</v>
      </c>
      <c r="L510" s="7">
        <f t="shared" si="22"/>
        <v>334.4</v>
      </c>
      <c r="M510" s="7">
        <v>25</v>
      </c>
      <c r="N510" s="7">
        <f t="shared" si="23"/>
        <v>675.09999999999991</v>
      </c>
      <c r="O510" s="7">
        <f t="shared" si="24"/>
        <v>10324.9</v>
      </c>
    </row>
    <row r="511" spans="1:15" ht="24.75" customHeight="1" x14ac:dyDescent="0.25">
      <c r="A511" s="6">
        <v>503</v>
      </c>
      <c r="B511" s="6" t="s">
        <v>645</v>
      </c>
      <c r="C511" s="6" t="s">
        <v>592</v>
      </c>
      <c r="D511" t="s">
        <v>47</v>
      </c>
      <c r="E511" s="6" t="s">
        <v>36</v>
      </c>
      <c r="F511" s="6" t="s">
        <v>37</v>
      </c>
      <c r="G511" s="7">
        <v>11000</v>
      </c>
      <c r="H511" s="7">
        <v>0</v>
      </c>
      <c r="I511" s="7">
        <v>11000</v>
      </c>
      <c r="J511" s="7">
        <v>315.7</v>
      </c>
      <c r="K511" s="7">
        <v>0</v>
      </c>
      <c r="L511" s="7">
        <f t="shared" si="22"/>
        <v>334.4</v>
      </c>
      <c r="M511" s="7">
        <v>25</v>
      </c>
      <c r="N511" s="7">
        <f t="shared" si="23"/>
        <v>675.09999999999991</v>
      </c>
      <c r="O511" s="7">
        <f t="shared" si="24"/>
        <v>10324.9</v>
      </c>
    </row>
    <row r="512" spans="1:15" ht="24.75" customHeight="1" x14ac:dyDescent="0.25">
      <c r="A512" s="6">
        <v>504</v>
      </c>
      <c r="B512" t="s">
        <v>646</v>
      </c>
      <c r="C512" t="s">
        <v>592</v>
      </c>
      <c r="D512" t="s">
        <v>47</v>
      </c>
      <c r="E512" s="6" t="s">
        <v>36</v>
      </c>
      <c r="F512" s="6" t="s">
        <v>29</v>
      </c>
      <c r="G512" s="7">
        <v>15000</v>
      </c>
      <c r="H512" s="7">
        <v>0</v>
      </c>
      <c r="I512" s="7">
        <v>15000</v>
      </c>
      <c r="J512" s="7">
        <v>430.5</v>
      </c>
      <c r="K512" s="7">
        <v>0</v>
      </c>
      <c r="L512" s="7">
        <v>456</v>
      </c>
      <c r="M512" s="7">
        <v>25</v>
      </c>
      <c r="N512" s="7">
        <v>911.5</v>
      </c>
      <c r="O512" s="7">
        <v>14088.5</v>
      </c>
    </row>
    <row r="513" spans="1:15" ht="24.75" customHeight="1" x14ac:dyDescent="0.25">
      <c r="A513" s="6">
        <v>505</v>
      </c>
      <c r="B513" t="s">
        <v>647</v>
      </c>
      <c r="C513" t="s">
        <v>592</v>
      </c>
      <c r="D513" t="s">
        <v>47</v>
      </c>
      <c r="E513" s="6" t="s">
        <v>36</v>
      </c>
      <c r="F513" s="6" t="s">
        <v>29</v>
      </c>
      <c r="G513" s="7">
        <v>15000</v>
      </c>
      <c r="H513" s="7">
        <v>0</v>
      </c>
      <c r="I513" s="7">
        <v>15000</v>
      </c>
      <c r="J513" s="7">
        <v>430.5</v>
      </c>
      <c r="K513" s="7">
        <v>0</v>
      </c>
      <c r="L513" s="7">
        <v>456</v>
      </c>
      <c r="M513" s="7">
        <v>25</v>
      </c>
      <c r="N513" s="7">
        <v>911.5</v>
      </c>
      <c r="O513" s="7">
        <v>14088.5</v>
      </c>
    </row>
    <row r="514" spans="1:15" ht="24.75" customHeight="1" x14ac:dyDescent="0.25">
      <c r="A514" s="6">
        <v>506</v>
      </c>
      <c r="B514" t="s">
        <v>648</v>
      </c>
      <c r="C514" t="s">
        <v>592</v>
      </c>
      <c r="D514" t="s">
        <v>47</v>
      </c>
      <c r="E514" s="6" t="s">
        <v>36</v>
      </c>
      <c r="F514" s="6" t="s">
        <v>37</v>
      </c>
      <c r="G514" s="7">
        <v>11000</v>
      </c>
      <c r="H514" s="7">
        <v>0</v>
      </c>
      <c r="I514" s="7">
        <v>11000</v>
      </c>
      <c r="J514" s="7">
        <v>315.7</v>
      </c>
      <c r="K514" s="7">
        <v>0</v>
      </c>
      <c r="L514" s="7">
        <f t="shared" si="22"/>
        <v>334.4</v>
      </c>
      <c r="M514" s="7">
        <v>25</v>
      </c>
      <c r="N514" s="7">
        <f t="shared" si="23"/>
        <v>675.09999999999991</v>
      </c>
      <c r="O514" s="7">
        <f t="shared" si="24"/>
        <v>10324.9</v>
      </c>
    </row>
    <row r="515" spans="1:15" ht="24.75" customHeight="1" x14ac:dyDescent="0.25">
      <c r="A515" s="6">
        <v>507</v>
      </c>
      <c r="B515" t="s">
        <v>649</v>
      </c>
      <c r="C515" t="s">
        <v>592</v>
      </c>
      <c r="D515" t="s">
        <v>47</v>
      </c>
      <c r="E515" s="6" t="s">
        <v>36</v>
      </c>
      <c r="F515" s="6" t="s">
        <v>29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v>456</v>
      </c>
      <c r="M515" s="7">
        <v>25</v>
      </c>
      <c r="N515" s="7">
        <v>911.5</v>
      </c>
      <c r="O515" s="7">
        <v>14088.5</v>
      </c>
    </row>
    <row r="516" spans="1:15" ht="24.75" customHeight="1" x14ac:dyDescent="0.25">
      <c r="A516" s="6">
        <v>508</v>
      </c>
      <c r="B516" t="s">
        <v>650</v>
      </c>
      <c r="C516" t="s">
        <v>592</v>
      </c>
      <c r="D516" t="s">
        <v>47</v>
      </c>
      <c r="E516" s="6" t="s">
        <v>36</v>
      </c>
      <c r="F516" s="6" t="s">
        <v>29</v>
      </c>
      <c r="G516" s="7">
        <v>15000</v>
      </c>
      <c r="H516" s="7">
        <v>0</v>
      </c>
      <c r="I516" s="7">
        <v>15000</v>
      </c>
      <c r="J516" s="7">
        <v>430.5</v>
      </c>
      <c r="K516" s="7">
        <v>0</v>
      </c>
      <c r="L516" s="7">
        <v>456</v>
      </c>
      <c r="M516" s="7">
        <v>25</v>
      </c>
      <c r="N516" s="7">
        <v>911.5</v>
      </c>
      <c r="O516" s="7">
        <v>14088.5</v>
      </c>
    </row>
    <row r="517" spans="1:15" ht="24.75" customHeight="1" x14ac:dyDescent="0.25">
      <c r="A517" s="6">
        <v>509</v>
      </c>
      <c r="B517" t="s">
        <v>651</v>
      </c>
      <c r="C517" t="s">
        <v>592</v>
      </c>
      <c r="D517" t="s">
        <v>47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v>911.5</v>
      </c>
      <c r="O517" s="7">
        <v>14088.5</v>
      </c>
    </row>
    <row r="518" spans="1:15" ht="24.75" customHeight="1" x14ac:dyDescent="0.25">
      <c r="A518" s="6">
        <v>510</v>
      </c>
      <c r="B518" t="s">
        <v>652</v>
      </c>
      <c r="C518" t="s">
        <v>592</v>
      </c>
      <c r="D518" t="s">
        <v>47</v>
      </c>
      <c r="E518" s="6" t="s">
        <v>36</v>
      </c>
      <c r="F518" s="6" t="s">
        <v>37</v>
      </c>
      <c r="G518" s="7">
        <v>15000</v>
      </c>
      <c r="H518" s="7">
        <v>0</v>
      </c>
      <c r="I518" s="7">
        <v>15000</v>
      </c>
      <c r="J518" s="7">
        <v>430.5</v>
      </c>
      <c r="K518" s="7">
        <v>0</v>
      </c>
      <c r="L518" s="7">
        <v>456</v>
      </c>
      <c r="M518" s="7">
        <v>25</v>
      </c>
      <c r="N518" s="7">
        <f t="shared" si="23"/>
        <v>911.5</v>
      </c>
      <c r="O518" s="7">
        <f t="shared" si="24"/>
        <v>14088.5</v>
      </c>
    </row>
    <row r="519" spans="1:15" ht="24.75" customHeight="1" x14ac:dyDescent="0.25">
      <c r="A519" s="6">
        <v>511</v>
      </c>
      <c r="B519" s="6" t="s">
        <v>653</v>
      </c>
      <c r="C519" s="6" t="s">
        <v>654</v>
      </c>
      <c r="D519" s="6" t="s">
        <v>47</v>
      </c>
      <c r="E519" s="6" t="s">
        <v>36</v>
      </c>
      <c r="F519" s="6" t="s">
        <v>29</v>
      </c>
      <c r="G519" s="7">
        <v>11000</v>
      </c>
      <c r="H519" s="7">
        <v>0</v>
      </c>
      <c r="I519" s="7">
        <v>11000</v>
      </c>
      <c r="J519" s="7">
        <v>315.7</v>
      </c>
      <c r="K519" s="7">
        <v>0</v>
      </c>
      <c r="L519" s="7">
        <f t="shared" si="22"/>
        <v>334.4</v>
      </c>
      <c r="M519" s="7">
        <v>25</v>
      </c>
      <c r="N519" s="7">
        <f t="shared" si="23"/>
        <v>675.09999999999991</v>
      </c>
      <c r="O519" s="7">
        <f t="shared" si="24"/>
        <v>10324.9</v>
      </c>
    </row>
    <row r="520" spans="1:15" ht="24.75" customHeight="1" x14ac:dyDescent="0.25">
      <c r="A520" s="6">
        <v>512</v>
      </c>
      <c r="B520" t="s">
        <v>1430</v>
      </c>
      <c r="C520" s="6" t="s">
        <v>654</v>
      </c>
      <c r="D520" s="6" t="s">
        <v>47</v>
      </c>
      <c r="E520" s="6" t="s">
        <v>36</v>
      </c>
      <c r="F520" s="6" t="s">
        <v>29</v>
      </c>
      <c r="G520" s="7">
        <v>15000</v>
      </c>
      <c r="H520" s="7">
        <v>0</v>
      </c>
      <c r="I520" s="7">
        <v>15000</v>
      </c>
      <c r="J520" s="7">
        <v>430.5</v>
      </c>
      <c r="K520" s="7">
        <v>0</v>
      </c>
      <c r="L520" s="7">
        <v>456</v>
      </c>
      <c r="M520" s="7">
        <v>25</v>
      </c>
      <c r="N520" s="7">
        <v>911.5</v>
      </c>
      <c r="O520" s="7">
        <v>14088.5</v>
      </c>
    </row>
    <row r="521" spans="1:15" ht="24.75" customHeight="1" x14ac:dyDescent="0.25">
      <c r="A521" s="6">
        <v>513</v>
      </c>
      <c r="B521" s="6" t="s">
        <v>655</v>
      </c>
      <c r="C521" s="6" t="s">
        <v>654</v>
      </c>
      <c r="D521" s="6" t="s">
        <v>190</v>
      </c>
      <c r="E521" s="6" t="s">
        <v>55</v>
      </c>
      <c r="F521" s="6" t="s">
        <v>29</v>
      </c>
      <c r="G521" s="7">
        <v>50000</v>
      </c>
      <c r="H521" s="7">
        <v>0</v>
      </c>
      <c r="I521" s="7">
        <v>50000</v>
      </c>
      <c r="J521" s="7">
        <v>1435</v>
      </c>
      <c r="K521" s="7">
        <v>1854</v>
      </c>
      <c r="L521" s="7">
        <f t="shared" si="22"/>
        <v>1520</v>
      </c>
      <c r="M521" s="7">
        <v>425</v>
      </c>
      <c r="N521" s="7">
        <f t="shared" si="23"/>
        <v>5234</v>
      </c>
      <c r="O521" s="7">
        <f t="shared" si="24"/>
        <v>44766</v>
      </c>
    </row>
    <row r="522" spans="1:15" ht="24.75" customHeight="1" x14ac:dyDescent="0.25">
      <c r="A522" s="6">
        <v>514</v>
      </c>
      <c r="B522" s="6" t="s">
        <v>656</v>
      </c>
      <c r="C522" s="6" t="s">
        <v>654</v>
      </c>
      <c r="D522" s="6" t="s">
        <v>190</v>
      </c>
      <c r="E522" s="6" t="s">
        <v>55</v>
      </c>
      <c r="F522" s="6" t="s">
        <v>29</v>
      </c>
      <c r="G522" s="7">
        <v>50000</v>
      </c>
      <c r="H522" s="7">
        <v>0</v>
      </c>
      <c r="I522" s="7">
        <v>50000</v>
      </c>
      <c r="J522" s="7">
        <v>1435</v>
      </c>
      <c r="K522" s="7">
        <v>1854</v>
      </c>
      <c r="L522" s="7">
        <f t="shared" si="22"/>
        <v>1520</v>
      </c>
      <c r="M522" s="7">
        <v>425</v>
      </c>
      <c r="N522" s="7">
        <f t="shared" si="23"/>
        <v>5234</v>
      </c>
      <c r="O522" s="7">
        <f t="shared" si="24"/>
        <v>44766</v>
      </c>
    </row>
    <row r="523" spans="1:15" ht="24.75" customHeight="1" x14ac:dyDescent="0.25">
      <c r="A523" s="6">
        <v>515</v>
      </c>
      <c r="B523" s="6" t="s">
        <v>657</v>
      </c>
      <c r="C523" s="6" t="s">
        <v>654</v>
      </c>
      <c r="D523" s="6" t="s">
        <v>77</v>
      </c>
      <c r="E523" s="6" t="s">
        <v>28</v>
      </c>
      <c r="F523" s="6" t="s">
        <v>29</v>
      </c>
      <c r="G523" s="7">
        <v>50000</v>
      </c>
      <c r="H523" s="7">
        <v>0</v>
      </c>
      <c r="I523" s="7">
        <v>50000</v>
      </c>
      <c r="J523" s="7">
        <v>1435</v>
      </c>
      <c r="K523" s="7">
        <v>1854</v>
      </c>
      <c r="L523" s="7">
        <f t="shared" si="22"/>
        <v>1520</v>
      </c>
      <c r="M523" s="7">
        <v>425</v>
      </c>
      <c r="N523" s="7">
        <f t="shared" si="23"/>
        <v>5234</v>
      </c>
      <c r="O523" s="7">
        <f t="shared" si="24"/>
        <v>44766</v>
      </c>
    </row>
    <row r="524" spans="1:15" ht="24.75" customHeight="1" x14ac:dyDescent="0.25">
      <c r="A524" s="6">
        <v>516</v>
      </c>
      <c r="B524" s="6" t="s">
        <v>658</v>
      </c>
      <c r="C524" s="6" t="s">
        <v>654</v>
      </c>
      <c r="D524" s="6" t="s">
        <v>233</v>
      </c>
      <c r="E524" s="6" t="s">
        <v>28</v>
      </c>
      <c r="F524" s="6" t="s">
        <v>29</v>
      </c>
      <c r="G524" s="7">
        <v>50000</v>
      </c>
      <c r="H524" s="7">
        <v>0</v>
      </c>
      <c r="I524" s="7">
        <v>50000</v>
      </c>
      <c r="J524" s="7">
        <v>1435</v>
      </c>
      <c r="K524" s="7">
        <v>1854</v>
      </c>
      <c r="L524" s="7">
        <f t="shared" si="22"/>
        <v>1520</v>
      </c>
      <c r="M524" s="7">
        <v>2145</v>
      </c>
      <c r="N524" s="7">
        <f t="shared" si="23"/>
        <v>6954</v>
      </c>
      <c r="O524" s="7">
        <f t="shared" si="24"/>
        <v>43046</v>
      </c>
    </row>
    <row r="525" spans="1:15" ht="24.75" customHeight="1" x14ac:dyDescent="0.25">
      <c r="A525" s="6">
        <v>517</v>
      </c>
      <c r="B525" s="6" t="s">
        <v>659</v>
      </c>
      <c r="C525" s="6" t="s">
        <v>654</v>
      </c>
      <c r="D525" s="6" t="s">
        <v>190</v>
      </c>
      <c r="E525" s="6" t="s">
        <v>55</v>
      </c>
      <c r="F525" s="6" t="s">
        <v>29</v>
      </c>
      <c r="G525" s="7">
        <v>50000</v>
      </c>
      <c r="H525" s="7">
        <v>0</v>
      </c>
      <c r="I525" s="7">
        <v>50000</v>
      </c>
      <c r="J525" s="7">
        <v>1435</v>
      </c>
      <c r="K525" s="7">
        <v>1596.68</v>
      </c>
      <c r="L525" s="7">
        <f t="shared" si="22"/>
        <v>1520</v>
      </c>
      <c r="M525" s="7">
        <v>2140.46</v>
      </c>
      <c r="N525" s="7">
        <f t="shared" si="23"/>
        <v>6692.14</v>
      </c>
      <c r="O525" s="7">
        <f t="shared" si="24"/>
        <v>43307.86</v>
      </c>
    </row>
    <row r="526" spans="1:15" ht="24.75" customHeight="1" x14ac:dyDescent="0.25">
      <c r="A526" s="6">
        <v>518</v>
      </c>
      <c r="B526" s="6" t="s">
        <v>660</v>
      </c>
      <c r="C526" s="6" t="s">
        <v>654</v>
      </c>
      <c r="D526" s="6" t="s">
        <v>233</v>
      </c>
      <c r="E526" s="6" t="s">
        <v>55</v>
      </c>
      <c r="F526" s="6" t="s">
        <v>29</v>
      </c>
      <c r="G526" s="7">
        <v>50000</v>
      </c>
      <c r="H526" s="7">
        <v>0</v>
      </c>
      <c r="I526" s="7">
        <v>50000</v>
      </c>
      <c r="J526" s="7">
        <v>1435</v>
      </c>
      <c r="K526" s="7">
        <v>1854</v>
      </c>
      <c r="L526" s="7">
        <f t="shared" si="22"/>
        <v>1520</v>
      </c>
      <c r="M526" s="7">
        <v>425</v>
      </c>
      <c r="N526" s="7">
        <f t="shared" si="23"/>
        <v>5234</v>
      </c>
      <c r="O526" s="7">
        <f t="shared" si="24"/>
        <v>44766</v>
      </c>
    </row>
    <row r="527" spans="1:15" ht="24.75" customHeight="1" x14ac:dyDescent="0.25">
      <c r="A527" s="6">
        <v>519</v>
      </c>
      <c r="B527" s="6" t="s">
        <v>661</v>
      </c>
      <c r="C527" s="6" t="s">
        <v>654</v>
      </c>
      <c r="D527" s="6" t="s">
        <v>104</v>
      </c>
      <c r="E527" s="6" t="s">
        <v>36</v>
      </c>
      <c r="F527" s="6" t="s">
        <v>29</v>
      </c>
      <c r="G527" s="7">
        <v>15000</v>
      </c>
      <c r="H527" s="7">
        <v>0</v>
      </c>
      <c r="I527" s="7">
        <v>15000</v>
      </c>
      <c r="J527" s="7">
        <v>430.5</v>
      </c>
      <c r="K527" s="7">
        <v>0</v>
      </c>
      <c r="L527" s="7">
        <v>456</v>
      </c>
      <c r="M527" s="7">
        <v>25</v>
      </c>
      <c r="N527" s="7">
        <f t="shared" si="23"/>
        <v>911.5</v>
      </c>
      <c r="O527" s="7">
        <f t="shared" si="24"/>
        <v>14088.5</v>
      </c>
    </row>
    <row r="528" spans="1:15" ht="24.75" customHeight="1" x14ac:dyDescent="0.25">
      <c r="A528" s="6">
        <v>520</v>
      </c>
      <c r="B528" s="6" t="s">
        <v>662</v>
      </c>
      <c r="C528" s="6" t="s">
        <v>654</v>
      </c>
      <c r="D528" s="6" t="s">
        <v>190</v>
      </c>
      <c r="E528" s="6" t="s">
        <v>28</v>
      </c>
      <c r="F528" s="6" t="s">
        <v>37</v>
      </c>
      <c r="G528" s="7">
        <v>50000</v>
      </c>
      <c r="H528" s="7">
        <v>0</v>
      </c>
      <c r="I528" s="7">
        <v>50000</v>
      </c>
      <c r="J528" s="7">
        <v>1435</v>
      </c>
      <c r="K528" s="7">
        <v>1854</v>
      </c>
      <c r="L528" s="7">
        <f t="shared" si="22"/>
        <v>1520</v>
      </c>
      <c r="M528" s="7">
        <v>2435.8000000000002</v>
      </c>
      <c r="N528" s="7">
        <f t="shared" si="23"/>
        <v>7244.8</v>
      </c>
      <c r="O528" s="7">
        <f t="shared" si="24"/>
        <v>42755.199999999997</v>
      </c>
    </row>
    <row r="529" spans="1:15" ht="24.75" customHeight="1" x14ac:dyDescent="0.25">
      <c r="A529" s="6">
        <v>521</v>
      </c>
      <c r="B529" s="6" t="s">
        <v>663</v>
      </c>
      <c r="C529" s="6" t="s">
        <v>654</v>
      </c>
      <c r="D529" s="6" t="s">
        <v>181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v>456</v>
      </c>
      <c r="M529" s="7">
        <v>25</v>
      </c>
      <c r="N529" s="7">
        <f t="shared" si="23"/>
        <v>911.5</v>
      </c>
      <c r="O529" s="7">
        <f t="shared" si="24"/>
        <v>14088.5</v>
      </c>
    </row>
    <row r="530" spans="1:15" ht="24.75" customHeight="1" x14ac:dyDescent="0.25">
      <c r="A530" s="6">
        <v>522</v>
      </c>
      <c r="B530" s="6" t="s">
        <v>664</v>
      </c>
      <c r="C530" s="6" t="s">
        <v>654</v>
      </c>
      <c r="D530" s="6" t="s">
        <v>190</v>
      </c>
      <c r="E530" s="6" t="s">
        <v>28</v>
      </c>
      <c r="F530" s="6" t="s">
        <v>29</v>
      </c>
      <c r="G530" s="7">
        <v>50000</v>
      </c>
      <c r="H530" s="7">
        <v>0</v>
      </c>
      <c r="I530" s="7">
        <v>50000</v>
      </c>
      <c r="J530" s="7">
        <v>1435</v>
      </c>
      <c r="K530" s="7">
        <v>1854</v>
      </c>
      <c r="L530" s="7">
        <f t="shared" si="22"/>
        <v>1520</v>
      </c>
      <c r="M530" s="7">
        <v>425</v>
      </c>
      <c r="N530" s="7">
        <f t="shared" si="23"/>
        <v>5234</v>
      </c>
      <c r="O530" s="7">
        <f t="shared" si="24"/>
        <v>44766</v>
      </c>
    </row>
    <row r="531" spans="1:15" ht="24.75" customHeight="1" x14ac:dyDescent="0.25">
      <c r="A531" s="6">
        <v>523</v>
      </c>
      <c r="B531" s="6" t="s">
        <v>556</v>
      </c>
      <c r="C531" s="6" t="s">
        <v>654</v>
      </c>
      <c r="D531" s="6" t="s">
        <v>204</v>
      </c>
      <c r="E531" s="6" t="s">
        <v>55</v>
      </c>
      <c r="F531" s="6" t="s">
        <v>29</v>
      </c>
      <c r="G531" s="7">
        <v>50000</v>
      </c>
      <c r="H531" s="7">
        <v>0</v>
      </c>
      <c r="I531" s="7">
        <v>50000</v>
      </c>
      <c r="J531" s="7">
        <v>1435</v>
      </c>
      <c r="K531" s="7">
        <v>1854</v>
      </c>
      <c r="L531" s="7">
        <v>1520</v>
      </c>
      <c r="M531" s="7">
        <v>1225</v>
      </c>
      <c r="N531" s="7">
        <f t="shared" si="23"/>
        <v>6034</v>
      </c>
      <c r="O531" s="7">
        <f t="shared" si="24"/>
        <v>43966</v>
      </c>
    </row>
    <row r="532" spans="1:15" ht="24.75" customHeight="1" x14ac:dyDescent="0.25">
      <c r="A532" s="6">
        <v>524</v>
      </c>
      <c r="B532" s="6" t="s">
        <v>665</v>
      </c>
      <c r="C532" s="6" t="s">
        <v>654</v>
      </c>
      <c r="D532" s="6" t="s">
        <v>440</v>
      </c>
      <c r="E532" s="6" t="s">
        <v>28</v>
      </c>
      <c r="F532" s="6" t="s">
        <v>29</v>
      </c>
      <c r="G532" s="7">
        <v>31500</v>
      </c>
      <c r="H532" s="7">
        <v>0</v>
      </c>
      <c r="I532" s="7">
        <v>31500</v>
      </c>
      <c r="J532" s="7">
        <v>904.05</v>
      </c>
      <c r="K532" s="7">
        <v>0</v>
      </c>
      <c r="L532" s="7">
        <f t="shared" si="22"/>
        <v>957.6</v>
      </c>
      <c r="M532" s="7">
        <v>25</v>
      </c>
      <c r="N532" s="7">
        <f t="shared" si="23"/>
        <v>1886.65</v>
      </c>
      <c r="O532" s="7">
        <f t="shared" si="24"/>
        <v>29613.35</v>
      </c>
    </row>
    <row r="533" spans="1:15" ht="24.75" customHeight="1" x14ac:dyDescent="0.25">
      <c r="A533" s="6">
        <v>525</v>
      </c>
      <c r="B533" s="6" t="s">
        <v>666</v>
      </c>
      <c r="C533" s="6" t="s">
        <v>654</v>
      </c>
      <c r="D533" s="6" t="s">
        <v>190</v>
      </c>
      <c r="E533" s="6" t="s">
        <v>28</v>
      </c>
      <c r="F533" s="6" t="s">
        <v>29</v>
      </c>
      <c r="G533" s="7">
        <v>40000</v>
      </c>
      <c r="H533" s="7">
        <v>0</v>
      </c>
      <c r="I533" s="7">
        <v>40000</v>
      </c>
      <c r="J533" s="7">
        <f>+I533*2.87%</f>
        <v>1148</v>
      </c>
      <c r="K533" s="7">
        <v>442.65</v>
      </c>
      <c r="L533" s="7">
        <f t="shared" si="22"/>
        <v>1216</v>
      </c>
      <c r="M533" s="7">
        <v>425</v>
      </c>
      <c r="N533" s="7">
        <f t="shared" si="23"/>
        <v>3231.65</v>
      </c>
      <c r="O533" s="7">
        <f t="shared" si="24"/>
        <v>36768.35</v>
      </c>
    </row>
    <row r="534" spans="1:15" ht="24.75" customHeight="1" x14ac:dyDescent="0.25">
      <c r="A534" s="6">
        <v>526</v>
      </c>
      <c r="B534" s="6" t="s">
        <v>667</v>
      </c>
      <c r="C534" s="6" t="s">
        <v>654</v>
      </c>
      <c r="D534" s="6" t="s">
        <v>190</v>
      </c>
      <c r="E534" s="6" t="s">
        <v>28</v>
      </c>
      <c r="F534" s="6" t="s">
        <v>29</v>
      </c>
      <c r="G534" s="7">
        <v>40000</v>
      </c>
      <c r="H534" s="7">
        <v>0</v>
      </c>
      <c r="I534" s="7">
        <v>40000</v>
      </c>
      <c r="J534" s="7">
        <f>+I534*2.87%</f>
        <v>1148</v>
      </c>
      <c r="K534" s="7">
        <v>442.65</v>
      </c>
      <c r="L534" s="7">
        <f t="shared" si="22"/>
        <v>1216</v>
      </c>
      <c r="M534" s="7">
        <v>425</v>
      </c>
      <c r="N534" s="7">
        <f t="shared" si="23"/>
        <v>3231.65</v>
      </c>
      <c r="O534" s="7">
        <f t="shared" si="24"/>
        <v>36768.35</v>
      </c>
    </row>
    <row r="535" spans="1:15" ht="24.75" customHeight="1" x14ac:dyDescent="0.25">
      <c r="A535" s="6">
        <v>527</v>
      </c>
      <c r="B535" s="6" t="s">
        <v>668</v>
      </c>
      <c r="C535" s="6" t="s">
        <v>654</v>
      </c>
      <c r="D535" s="6" t="s">
        <v>190</v>
      </c>
      <c r="E535" s="6" t="s">
        <v>28</v>
      </c>
      <c r="F535" s="6" t="s">
        <v>29</v>
      </c>
      <c r="G535" s="7">
        <v>35000</v>
      </c>
      <c r="H535" s="7">
        <v>0</v>
      </c>
      <c r="I535" s="7">
        <v>35000</v>
      </c>
      <c r="J535" s="7">
        <v>1004.5</v>
      </c>
      <c r="K535" s="7">
        <v>0</v>
      </c>
      <c r="L535" s="7">
        <f t="shared" ref="L535:L603" si="25">+I535*3.04%</f>
        <v>1064</v>
      </c>
      <c r="M535" s="7">
        <v>425</v>
      </c>
      <c r="N535" s="7">
        <f t="shared" si="23"/>
        <v>2493.5</v>
      </c>
      <c r="O535" s="7">
        <f t="shared" si="24"/>
        <v>32506.5</v>
      </c>
    </row>
    <row r="536" spans="1:15" ht="24.75" customHeight="1" x14ac:dyDescent="0.25">
      <c r="A536" s="6">
        <v>528</v>
      </c>
      <c r="B536" s="6" t="s">
        <v>669</v>
      </c>
      <c r="C536" s="6" t="s">
        <v>654</v>
      </c>
      <c r="D536" s="6" t="s">
        <v>104</v>
      </c>
      <c r="E536" s="6" t="s">
        <v>36</v>
      </c>
      <c r="F536" s="6" t="s">
        <v>29</v>
      </c>
      <c r="G536" s="7">
        <v>11000</v>
      </c>
      <c r="H536" s="7">
        <v>0</v>
      </c>
      <c r="I536" s="7">
        <v>11000</v>
      </c>
      <c r="J536" s="7">
        <v>315.7</v>
      </c>
      <c r="K536" s="7">
        <v>0</v>
      </c>
      <c r="L536" s="7">
        <f t="shared" si="25"/>
        <v>334.4</v>
      </c>
      <c r="M536" s="7">
        <v>2920.64</v>
      </c>
      <c r="N536" s="7">
        <f t="shared" si="23"/>
        <v>3570.74</v>
      </c>
      <c r="O536" s="7">
        <f t="shared" si="24"/>
        <v>7429.26</v>
      </c>
    </row>
    <row r="537" spans="1:15" ht="24.75" customHeight="1" x14ac:dyDescent="0.25">
      <c r="A537" s="6">
        <v>529</v>
      </c>
      <c r="B537" s="6" t="s">
        <v>670</v>
      </c>
      <c r="C537" s="6" t="s">
        <v>654</v>
      </c>
      <c r="D537" s="6" t="s">
        <v>671</v>
      </c>
      <c r="E537" s="6" t="s">
        <v>36</v>
      </c>
      <c r="F537" s="6" t="s">
        <v>29</v>
      </c>
      <c r="G537" s="7">
        <v>11000</v>
      </c>
      <c r="H537" s="7">
        <v>0</v>
      </c>
      <c r="I537" s="7">
        <v>11000</v>
      </c>
      <c r="J537" s="7">
        <v>315.7</v>
      </c>
      <c r="K537" s="7">
        <v>0</v>
      </c>
      <c r="L537" s="7">
        <f t="shared" si="25"/>
        <v>334.4</v>
      </c>
      <c r="M537" s="7">
        <v>25</v>
      </c>
      <c r="N537" s="7">
        <f t="shared" si="23"/>
        <v>675.09999999999991</v>
      </c>
      <c r="O537" s="7">
        <f t="shared" si="24"/>
        <v>10324.9</v>
      </c>
    </row>
    <row r="538" spans="1:15" ht="24.75" customHeight="1" x14ac:dyDescent="0.25">
      <c r="A538" s="6">
        <v>530</v>
      </c>
      <c r="B538" s="6" t="s">
        <v>672</v>
      </c>
      <c r="C538" s="6" t="s">
        <v>654</v>
      </c>
      <c r="D538" s="6" t="s">
        <v>190</v>
      </c>
      <c r="E538" s="6" t="s">
        <v>28</v>
      </c>
      <c r="F538" s="6" t="s">
        <v>29</v>
      </c>
      <c r="G538" s="7">
        <v>50000</v>
      </c>
      <c r="H538" s="7">
        <v>0</v>
      </c>
      <c r="I538" s="7">
        <v>50000</v>
      </c>
      <c r="J538" s="7">
        <v>1435</v>
      </c>
      <c r="K538" s="7">
        <v>1596.68</v>
      </c>
      <c r="L538" s="7">
        <f t="shared" si="25"/>
        <v>1520</v>
      </c>
      <c r="M538" s="7">
        <v>10789.34</v>
      </c>
      <c r="N538" s="7">
        <f t="shared" ref="N538:N605" si="26">+J538+K538+L538+M538</f>
        <v>15341.02</v>
      </c>
      <c r="O538" s="7">
        <f t="shared" ref="O538:O605" si="27">+G538-N538</f>
        <v>34658.979999999996</v>
      </c>
    </row>
    <row r="539" spans="1:15" ht="24.75" customHeight="1" x14ac:dyDescent="0.25">
      <c r="A539" s="6">
        <v>531</v>
      </c>
      <c r="B539" s="6" t="s">
        <v>673</v>
      </c>
      <c r="C539" s="6" t="s">
        <v>654</v>
      </c>
      <c r="D539" s="6" t="s">
        <v>181</v>
      </c>
      <c r="E539" s="6" t="s">
        <v>36</v>
      </c>
      <c r="F539" s="6" t="s">
        <v>29</v>
      </c>
      <c r="G539" s="7">
        <v>15000</v>
      </c>
      <c r="H539" s="7">
        <v>0</v>
      </c>
      <c r="I539" s="7">
        <v>15000</v>
      </c>
      <c r="J539" s="7">
        <v>430.5</v>
      </c>
      <c r="K539" s="7">
        <v>0</v>
      </c>
      <c r="L539" s="7">
        <v>456</v>
      </c>
      <c r="M539" s="7">
        <v>3455.92</v>
      </c>
      <c r="N539" s="7">
        <f t="shared" si="26"/>
        <v>4342.42</v>
      </c>
      <c r="O539" s="7">
        <f t="shared" si="27"/>
        <v>10657.58</v>
      </c>
    </row>
    <row r="540" spans="1:15" ht="24.75" customHeight="1" x14ac:dyDescent="0.25">
      <c r="A540" s="6">
        <v>532</v>
      </c>
      <c r="B540" s="6" t="s">
        <v>674</v>
      </c>
      <c r="C540" s="6" t="s">
        <v>654</v>
      </c>
      <c r="D540" s="6" t="s">
        <v>190</v>
      </c>
      <c r="E540" s="6" t="s">
        <v>28</v>
      </c>
      <c r="F540" s="6" t="s">
        <v>29</v>
      </c>
      <c r="G540" s="7">
        <v>40000</v>
      </c>
      <c r="H540" s="7">
        <v>0</v>
      </c>
      <c r="I540" s="7">
        <v>40000</v>
      </c>
      <c r="J540" s="7">
        <f>+I540*2.87%</f>
        <v>1148</v>
      </c>
      <c r="K540" s="7">
        <v>442.65</v>
      </c>
      <c r="L540" s="7">
        <f t="shared" si="25"/>
        <v>1216</v>
      </c>
      <c r="M540" s="7">
        <v>425</v>
      </c>
      <c r="N540" s="7">
        <f t="shared" si="26"/>
        <v>3231.65</v>
      </c>
      <c r="O540" s="7">
        <f t="shared" si="27"/>
        <v>36768.35</v>
      </c>
    </row>
    <row r="541" spans="1:15" ht="24.75" customHeight="1" x14ac:dyDescent="0.25">
      <c r="A541" s="6">
        <v>533</v>
      </c>
      <c r="B541" s="6" t="s">
        <v>675</v>
      </c>
      <c r="C541" s="6" t="s">
        <v>654</v>
      </c>
      <c r="D541" s="6" t="s">
        <v>190</v>
      </c>
      <c r="E541" s="6" t="s">
        <v>28</v>
      </c>
      <c r="F541" s="6" t="s">
        <v>29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f t="shared" si="25"/>
        <v>1520</v>
      </c>
      <c r="M541" s="7">
        <v>425</v>
      </c>
      <c r="N541" s="7">
        <f t="shared" si="26"/>
        <v>5234</v>
      </c>
      <c r="O541" s="7">
        <f t="shared" si="27"/>
        <v>44766</v>
      </c>
    </row>
    <row r="542" spans="1:15" ht="24.75" customHeight="1" x14ac:dyDescent="0.25">
      <c r="A542" s="6">
        <v>534</v>
      </c>
      <c r="B542" s="6" t="s">
        <v>676</v>
      </c>
      <c r="C542" s="6" t="s">
        <v>654</v>
      </c>
      <c r="D542" s="6" t="s">
        <v>67</v>
      </c>
      <c r="E542" s="6" t="s">
        <v>28</v>
      </c>
      <c r="F542" s="6" t="s">
        <v>37</v>
      </c>
      <c r="G542" s="7">
        <v>22050</v>
      </c>
      <c r="H542" s="7">
        <v>0</v>
      </c>
      <c r="I542" s="7">
        <v>22050</v>
      </c>
      <c r="J542" s="7">
        <v>632.84</v>
      </c>
      <c r="K542" s="7">
        <v>0</v>
      </c>
      <c r="L542" s="7">
        <f t="shared" si="25"/>
        <v>670.32</v>
      </c>
      <c r="M542" s="7">
        <v>673.5</v>
      </c>
      <c r="N542" s="7">
        <f t="shared" si="26"/>
        <v>1976.66</v>
      </c>
      <c r="O542" s="7">
        <f t="shared" si="27"/>
        <v>20073.34</v>
      </c>
    </row>
    <row r="543" spans="1:15" ht="24.75" customHeight="1" x14ac:dyDescent="0.25">
      <c r="A543" s="6">
        <v>535</v>
      </c>
      <c r="B543" s="6" t="s">
        <v>677</v>
      </c>
      <c r="C543" s="6" t="s">
        <v>654</v>
      </c>
      <c r="D543" s="6" t="s">
        <v>104</v>
      </c>
      <c r="E543" s="6" t="s">
        <v>36</v>
      </c>
      <c r="F543" s="6" t="s">
        <v>29</v>
      </c>
      <c r="G543" s="7">
        <v>15000</v>
      </c>
      <c r="H543" s="7">
        <v>0</v>
      </c>
      <c r="I543" s="7">
        <v>15000</v>
      </c>
      <c r="J543" s="7">
        <v>430.5</v>
      </c>
      <c r="K543" s="7">
        <v>0</v>
      </c>
      <c r="L543" s="7">
        <v>456</v>
      </c>
      <c r="M543" s="7">
        <v>1740.46</v>
      </c>
      <c r="N543" s="7">
        <f t="shared" si="26"/>
        <v>2626.96</v>
      </c>
      <c r="O543" s="7">
        <f t="shared" si="27"/>
        <v>12373.04</v>
      </c>
    </row>
    <row r="544" spans="1:15" ht="24.75" customHeight="1" x14ac:dyDescent="0.25">
      <c r="A544" s="6">
        <v>536</v>
      </c>
      <c r="B544" s="6" t="s">
        <v>678</v>
      </c>
      <c r="C544" s="6" t="s">
        <v>654</v>
      </c>
      <c r="D544" s="6" t="s">
        <v>104</v>
      </c>
      <c r="E544" s="6" t="s">
        <v>36</v>
      </c>
      <c r="F544" s="6" t="s">
        <v>29</v>
      </c>
      <c r="G544" s="7">
        <v>15000</v>
      </c>
      <c r="H544" s="7">
        <v>0</v>
      </c>
      <c r="I544" s="7">
        <v>15000</v>
      </c>
      <c r="J544" s="7">
        <v>430.5</v>
      </c>
      <c r="K544" s="7">
        <v>0</v>
      </c>
      <c r="L544" s="7">
        <v>456</v>
      </c>
      <c r="M544" s="7">
        <v>25</v>
      </c>
      <c r="N544" s="7">
        <f t="shared" si="26"/>
        <v>911.5</v>
      </c>
      <c r="O544" s="7">
        <f t="shared" si="27"/>
        <v>14088.5</v>
      </c>
    </row>
    <row r="545" spans="1:15" ht="24.75" customHeight="1" x14ac:dyDescent="0.25">
      <c r="A545" s="6">
        <v>537</v>
      </c>
      <c r="B545" s="6" t="s">
        <v>679</v>
      </c>
      <c r="C545" s="6" t="s">
        <v>654</v>
      </c>
      <c r="D545" s="6" t="s">
        <v>190</v>
      </c>
      <c r="E545" s="6" t="s">
        <v>55</v>
      </c>
      <c r="F545" s="6" t="s">
        <v>37</v>
      </c>
      <c r="G545" s="7">
        <v>50000</v>
      </c>
      <c r="H545" s="7">
        <v>0</v>
      </c>
      <c r="I545" s="7">
        <v>50000</v>
      </c>
      <c r="J545" s="7">
        <v>1435</v>
      </c>
      <c r="K545" s="7">
        <v>1339.36</v>
      </c>
      <c r="L545" s="7">
        <f t="shared" si="25"/>
        <v>1520</v>
      </c>
      <c r="M545" s="7">
        <v>4504.42</v>
      </c>
      <c r="N545" s="7">
        <f t="shared" si="26"/>
        <v>8798.7799999999988</v>
      </c>
      <c r="O545" s="7">
        <f t="shared" si="27"/>
        <v>41201.22</v>
      </c>
    </row>
    <row r="546" spans="1:15" ht="24.75" customHeight="1" x14ac:dyDescent="0.25">
      <c r="A546" s="6">
        <v>538</v>
      </c>
      <c r="B546" s="6" t="s">
        <v>680</v>
      </c>
      <c r="C546" s="6" t="s">
        <v>654</v>
      </c>
      <c r="D546" s="6" t="s">
        <v>190</v>
      </c>
      <c r="E546" s="6" t="s">
        <v>28</v>
      </c>
      <c r="F546" s="6" t="s">
        <v>37</v>
      </c>
      <c r="G546" s="7">
        <v>45000</v>
      </c>
      <c r="H546" s="7">
        <v>0</v>
      </c>
      <c r="I546" s="7">
        <v>45000</v>
      </c>
      <c r="J546" s="7">
        <f>+I546*2.87%</f>
        <v>1291.5</v>
      </c>
      <c r="K546" s="7">
        <v>1148.33</v>
      </c>
      <c r="L546" s="7">
        <f t="shared" si="25"/>
        <v>1368</v>
      </c>
      <c r="M546" s="7">
        <v>3450</v>
      </c>
      <c r="N546" s="7">
        <f t="shared" si="26"/>
        <v>7257.83</v>
      </c>
      <c r="O546" s="7">
        <f t="shared" si="27"/>
        <v>37742.17</v>
      </c>
    </row>
    <row r="547" spans="1:15" ht="24.75" customHeight="1" x14ac:dyDescent="0.25">
      <c r="A547" s="6">
        <v>539</v>
      </c>
      <c r="B547" s="6" t="s">
        <v>681</v>
      </c>
      <c r="C547" s="6" t="s">
        <v>654</v>
      </c>
      <c r="D547" s="6" t="s">
        <v>682</v>
      </c>
      <c r="E547" s="6" t="s">
        <v>28</v>
      </c>
      <c r="F547" s="6" t="s">
        <v>29</v>
      </c>
      <c r="G547" s="7">
        <v>50000</v>
      </c>
      <c r="H547" s="7">
        <v>0</v>
      </c>
      <c r="I547" s="7">
        <v>50000</v>
      </c>
      <c r="J547" s="7">
        <v>1435</v>
      </c>
      <c r="K547" s="7">
        <v>1854</v>
      </c>
      <c r="L547" s="7">
        <f t="shared" si="25"/>
        <v>1520</v>
      </c>
      <c r="M547" s="7">
        <v>525</v>
      </c>
      <c r="N547" s="7">
        <f t="shared" si="26"/>
        <v>5334</v>
      </c>
      <c r="O547" s="7">
        <f t="shared" si="27"/>
        <v>44666</v>
      </c>
    </row>
    <row r="548" spans="1:15" ht="24.75" customHeight="1" x14ac:dyDescent="0.25">
      <c r="A548" s="6">
        <v>540</v>
      </c>
      <c r="B548" s="6" t="s">
        <v>683</v>
      </c>
      <c r="C548" s="6" t="s">
        <v>654</v>
      </c>
      <c r="D548" s="6" t="s">
        <v>190</v>
      </c>
      <c r="E548" s="6" t="s">
        <v>55</v>
      </c>
      <c r="F548" s="6" t="s">
        <v>29</v>
      </c>
      <c r="G548" s="7">
        <v>50000</v>
      </c>
      <c r="H548" s="7">
        <v>0</v>
      </c>
      <c r="I548" s="7">
        <v>50000</v>
      </c>
      <c r="J548" s="7">
        <v>1435</v>
      </c>
      <c r="K548" s="7">
        <v>1596.68</v>
      </c>
      <c r="L548" s="7">
        <f t="shared" si="25"/>
        <v>1520</v>
      </c>
      <c r="M548" s="7">
        <v>2140.46</v>
      </c>
      <c r="N548" s="7">
        <f t="shared" si="26"/>
        <v>6692.14</v>
      </c>
      <c r="O548" s="7">
        <f t="shared" si="27"/>
        <v>43307.86</v>
      </c>
    </row>
    <row r="549" spans="1:15" ht="24.75" customHeight="1" x14ac:dyDescent="0.25">
      <c r="A549" s="6">
        <v>541</v>
      </c>
      <c r="B549" s="6" t="s">
        <v>684</v>
      </c>
      <c r="C549" s="6" t="s">
        <v>654</v>
      </c>
      <c r="D549" s="6" t="s">
        <v>190</v>
      </c>
      <c r="E549" s="6" t="s">
        <v>28</v>
      </c>
      <c r="F549" s="6" t="s">
        <v>37</v>
      </c>
      <c r="G549" s="7">
        <v>50000</v>
      </c>
      <c r="H549" s="7">
        <v>0</v>
      </c>
      <c r="I549" s="7">
        <v>50000</v>
      </c>
      <c r="J549" s="7">
        <v>1435</v>
      </c>
      <c r="K549" s="7">
        <v>1854</v>
      </c>
      <c r="L549" s="7">
        <f t="shared" si="25"/>
        <v>1520</v>
      </c>
      <c r="M549" s="7">
        <v>25</v>
      </c>
      <c r="N549" s="7">
        <f t="shared" si="26"/>
        <v>4834</v>
      </c>
      <c r="O549" s="7">
        <f t="shared" si="27"/>
        <v>45166</v>
      </c>
    </row>
    <row r="550" spans="1:15" ht="24.75" customHeight="1" x14ac:dyDescent="0.25">
      <c r="A550" s="6">
        <v>542</v>
      </c>
      <c r="B550" s="6" t="s">
        <v>685</v>
      </c>
      <c r="C550" s="6" t="s">
        <v>654</v>
      </c>
      <c r="D550" s="6" t="s">
        <v>104</v>
      </c>
      <c r="E550" s="6" t="s">
        <v>36</v>
      </c>
      <c r="F550" s="6" t="s">
        <v>37</v>
      </c>
      <c r="G550" s="7">
        <v>16000</v>
      </c>
      <c r="H550" s="7">
        <v>0</v>
      </c>
      <c r="I550" s="7">
        <v>16000</v>
      </c>
      <c r="J550" s="7">
        <v>459.2</v>
      </c>
      <c r="K550" s="7">
        <v>0</v>
      </c>
      <c r="L550" s="7">
        <v>486.4</v>
      </c>
      <c r="M550" s="7">
        <v>25</v>
      </c>
      <c r="N550" s="7">
        <f t="shared" si="26"/>
        <v>970.59999999999991</v>
      </c>
      <c r="O550" s="7">
        <f t="shared" si="27"/>
        <v>15029.4</v>
      </c>
    </row>
    <row r="551" spans="1:15" ht="24.75" customHeight="1" x14ac:dyDescent="0.25">
      <c r="A551" s="6">
        <v>543</v>
      </c>
      <c r="B551" s="6" t="s">
        <v>686</v>
      </c>
      <c r="C551" s="6" t="s">
        <v>654</v>
      </c>
      <c r="D551" s="6" t="s">
        <v>104</v>
      </c>
      <c r="E551" s="6" t="s">
        <v>36</v>
      </c>
      <c r="F551" s="6" t="s">
        <v>29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v>456</v>
      </c>
      <c r="M551" s="7">
        <v>25</v>
      </c>
      <c r="N551" s="7">
        <f t="shared" si="26"/>
        <v>911.5</v>
      </c>
      <c r="O551" s="7">
        <f t="shared" si="27"/>
        <v>14088.5</v>
      </c>
    </row>
    <row r="552" spans="1:15" ht="24.75" customHeight="1" x14ac:dyDescent="0.25">
      <c r="A552" s="6">
        <v>544</v>
      </c>
      <c r="B552" s="6" t="s">
        <v>687</v>
      </c>
      <c r="C552" s="6" t="s">
        <v>654</v>
      </c>
      <c r="D552" s="6" t="s">
        <v>181</v>
      </c>
      <c r="E552" s="6" t="s">
        <v>55</v>
      </c>
      <c r="F552" s="6" t="s">
        <v>29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v>456</v>
      </c>
      <c r="M552" s="7">
        <v>25</v>
      </c>
      <c r="N552" s="7">
        <f t="shared" si="26"/>
        <v>911.5</v>
      </c>
      <c r="O552" s="7">
        <f t="shared" si="27"/>
        <v>14088.5</v>
      </c>
    </row>
    <row r="553" spans="1:15" ht="24.75" customHeight="1" x14ac:dyDescent="0.25">
      <c r="A553" s="6">
        <v>545</v>
      </c>
      <c r="B553" s="6" t="s">
        <v>688</v>
      </c>
      <c r="C553" s="6" t="s">
        <v>654</v>
      </c>
      <c r="D553" s="6" t="s">
        <v>190</v>
      </c>
      <c r="E553" s="6" t="s">
        <v>55</v>
      </c>
      <c r="F553" s="6" t="s">
        <v>37</v>
      </c>
      <c r="G553" s="7">
        <v>50000</v>
      </c>
      <c r="H553" s="7">
        <v>0</v>
      </c>
      <c r="I553" s="7">
        <v>50000</v>
      </c>
      <c r="J553" s="7">
        <v>1435</v>
      </c>
      <c r="K553" s="7">
        <v>1854</v>
      </c>
      <c r="L553" s="7">
        <f t="shared" si="25"/>
        <v>1520</v>
      </c>
      <c r="M553" s="7">
        <v>925</v>
      </c>
      <c r="N553" s="7">
        <f t="shared" si="26"/>
        <v>5734</v>
      </c>
      <c r="O553" s="7">
        <f t="shared" si="27"/>
        <v>44266</v>
      </c>
    </row>
    <row r="554" spans="1:15" ht="24.75" customHeight="1" x14ac:dyDescent="0.25">
      <c r="A554" s="6">
        <v>546</v>
      </c>
      <c r="B554" s="6" t="s">
        <v>689</v>
      </c>
      <c r="C554" s="6" t="s">
        <v>654</v>
      </c>
      <c r="D554" s="6" t="s">
        <v>67</v>
      </c>
      <c r="E554" s="6" t="s">
        <v>36</v>
      </c>
      <c r="F554" s="6" t="s">
        <v>37</v>
      </c>
      <c r="G554" s="7">
        <v>30000</v>
      </c>
      <c r="H554" s="7">
        <v>0</v>
      </c>
      <c r="I554" s="7">
        <v>30000</v>
      </c>
      <c r="J554" s="7">
        <v>861</v>
      </c>
      <c r="K554" s="7">
        <v>0</v>
      </c>
      <c r="L554" s="7">
        <f t="shared" si="25"/>
        <v>912</v>
      </c>
      <c r="M554" s="7">
        <v>2795.46</v>
      </c>
      <c r="N554" s="7">
        <f t="shared" si="26"/>
        <v>4568.46</v>
      </c>
      <c r="O554" s="7">
        <f t="shared" si="27"/>
        <v>25431.54</v>
      </c>
    </row>
    <row r="555" spans="1:15" ht="24.75" customHeight="1" x14ac:dyDescent="0.25">
      <c r="A555" s="6">
        <v>547</v>
      </c>
      <c r="B555" s="6" t="s">
        <v>690</v>
      </c>
      <c r="C555" s="6" t="s">
        <v>654</v>
      </c>
      <c r="D555" s="6" t="s">
        <v>190</v>
      </c>
      <c r="E555" s="6" t="s">
        <v>55</v>
      </c>
      <c r="F555" s="6" t="s">
        <v>29</v>
      </c>
      <c r="G555" s="7">
        <v>50000</v>
      </c>
      <c r="H555" s="7">
        <v>0</v>
      </c>
      <c r="I555" s="7">
        <v>50000</v>
      </c>
      <c r="J555" s="7">
        <v>1435</v>
      </c>
      <c r="K555" s="7">
        <v>1596.68</v>
      </c>
      <c r="L555" s="7">
        <f t="shared" si="25"/>
        <v>1520</v>
      </c>
      <c r="M555" s="7">
        <v>24471.11</v>
      </c>
      <c r="N555" s="7">
        <f t="shared" si="26"/>
        <v>29022.79</v>
      </c>
      <c r="O555" s="7">
        <f t="shared" si="27"/>
        <v>20977.21</v>
      </c>
    </row>
    <row r="556" spans="1:15" ht="24.75" customHeight="1" x14ac:dyDescent="0.25">
      <c r="A556" s="6">
        <v>548</v>
      </c>
      <c r="B556" s="6" t="s">
        <v>691</v>
      </c>
      <c r="C556" s="6" t="s">
        <v>654</v>
      </c>
      <c r="D556" s="6" t="s">
        <v>181</v>
      </c>
      <c r="E556" s="6" t="s">
        <v>36</v>
      </c>
      <c r="F556" s="6" t="s">
        <v>29</v>
      </c>
      <c r="G556" s="7">
        <v>11000</v>
      </c>
      <c r="H556" s="7">
        <v>0</v>
      </c>
      <c r="I556" s="7">
        <v>11000</v>
      </c>
      <c r="J556" s="7">
        <v>315.7</v>
      </c>
      <c r="K556" s="7">
        <v>0</v>
      </c>
      <c r="L556" s="7">
        <f t="shared" si="25"/>
        <v>334.4</v>
      </c>
      <c r="M556" s="7">
        <v>25</v>
      </c>
      <c r="N556" s="7">
        <f t="shared" si="26"/>
        <v>675.09999999999991</v>
      </c>
      <c r="O556" s="7">
        <f t="shared" si="27"/>
        <v>10324.9</v>
      </c>
    </row>
    <row r="557" spans="1:15" ht="24.75" customHeight="1" x14ac:dyDescent="0.25">
      <c r="A557" s="6">
        <v>549</v>
      </c>
      <c r="B557" s="6" t="s">
        <v>692</v>
      </c>
      <c r="C557" s="6" t="s">
        <v>654</v>
      </c>
      <c r="D557" s="6" t="s">
        <v>190</v>
      </c>
      <c r="E557" s="6" t="s">
        <v>28</v>
      </c>
      <c r="F557" s="6" t="s">
        <v>29</v>
      </c>
      <c r="G557" s="7">
        <v>45000</v>
      </c>
      <c r="H557" s="7">
        <v>0</v>
      </c>
      <c r="I557" s="7">
        <v>45000</v>
      </c>
      <c r="J557" s="7">
        <v>1291.5</v>
      </c>
      <c r="K557" s="7">
        <v>891.01</v>
      </c>
      <c r="L557" s="7">
        <f t="shared" si="25"/>
        <v>1368</v>
      </c>
      <c r="M557" s="7">
        <v>1740.46</v>
      </c>
      <c r="N557" s="7">
        <f t="shared" si="26"/>
        <v>5290.97</v>
      </c>
      <c r="O557" s="7">
        <f t="shared" si="27"/>
        <v>39709.03</v>
      </c>
    </row>
    <row r="558" spans="1:15" ht="24.75" customHeight="1" x14ac:dyDescent="0.25">
      <c r="A558" s="6">
        <v>550</v>
      </c>
      <c r="B558" s="6" t="s">
        <v>693</v>
      </c>
      <c r="C558" s="6" t="s">
        <v>654</v>
      </c>
      <c r="D558" s="6" t="s">
        <v>204</v>
      </c>
      <c r="E558" s="6" t="s">
        <v>55</v>
      </c>
      <c r="F558" s="6" t="s">
        <v>37</v>
      </c>
      <c r="G558" s="7">
        <v>35000</v>
      </c>
      <c r="H558" s="7">
        <v>0</v>
      </c>
      <c r="I558" s="7">
        <v>35000</v>
      </c>
      <c r="J558" s="7">
        <v>1004.5</v>
      </c>
      <c r="K558" s="7">
        <v>0</v>
      </c>
      <c r="L558" s="7">
        <f t="shared" si="25"/>
        <v>1064</v>
      </c>
      <c r="M558" s="7">
        <v>25</v>
      </c>
      <c r="N558" s="7">
        <f t="shared" si="26"/>
        <v>2093.5</v>
      </c>
      <c r="O558" s="7">
        <f t="shared" si="27"/>
        <v>32906.5</v>
      </c>
    </row>
    <row r="559" spans="1:15" ht="24.75" customHeight="1" x14ac:dyDescent="0.25">
      <c r="A559" s="6">
        <v>551</v>
      </c>
      <c r="B559" s="6" t="s">
        <v>694</v>
      </c>
      <c r="C559" s="6" t="s">
        <v>654</v>
      </c>
      <c r="D559" s="6" t="s">
        <v>204</v>
      </c>
      <c r="E559" s="6" t="s">
        <v>55</v>
      </c>
      <c r="F559" s="6" t="s">
        <v>29</v>
      </c>
      <c r="G559" s="7">
        <v>35000</v>
      </c>
      <c r="H559" s="7">
        <v>0</v>
      </c>
      <c r="I559" s="7">
        <v>35000</v>
      </c>
      <c r="J559" s="7">
        <v>1004.5</v>
      </c>
      <c r="K559" s="7">
        <v>0</v>
      </c>
      <c r="L559" s="7">
        <f t="shared" si="25"/>
        <v>1064</v>
      </c>
      <c r="M559" s="7">
        <v>825</v>
      </c>
      <c r="N559" s="7">
        <f t="shared" si="26"/>
        <v>2893.5</v>
      </c>
      <c r="O559" s="7">
        <f t="shared" si="27"/>
        <v>32106.5</v>
      </c>
    </row>
    <row r="560" spans="1:15" ht="24.75" customHeight="1" x14ac:dyDescent="0.25">
      <c r="A560" s="6">
        <v>552</v>
      </c>
      <c r="B560" t="s">
        <v>1131</v>
      </c>
      <c r="C560" s="6" t="s">
        <v>654</v>
      </c>
      <c r="D560" s="6" t="s">
        <v>204</v>
      </c>
      <c r="E560" s="6" t="s">
        <v>55</v>
      </c>
      <c r="F560" s="6" t="s">
        <v>37</v>
      </c>
      <c r="G560" s="7">
        <v>45000</v>
      </c>
      <c r="H560" s="7">
        <v>0</v>
      </c>
      <c r="I560" s="7">
        <v>45000</v>
      </c>
      <c r="J560" s="7">
        <v>1291.5</v>
      </c>
      <c r="K560" s="7">
        <v>1148.33</v>
      </c>
      <c r="L560" s="7">
        <v>1368</v>
      </c>
      <c r="M560" s="7">
        <v>525</v>
      </c>
      <c r="N560" s="7">
        <v>4332.83</v>
      </c>
      <c r="O560" s="7">
        <v>40667.17</v>
      </c>
    </row>
    <row r="561" spans="1:15" ht="24.75" customHeight="1" x14ac:dyDescent="0.25">
      <c r="A561" s="6">
        <v>553</v>
      </c>
      <c r="B561" s="6" t="s">
        <v>695</v>
      </c>
      <c r="C561" s="6" t="s">
        <v>654</v>
      </c>
      <c r="D561" s="6" t="s">
        <v>47</v>
      </c>
      <c r="E561" s="6" t="s">
        <v>36</v>
      </c>
      <c r="F561" s="6" t="s">
        <v>37</v>
      </c>
      <c r="G561" s="7">
        <v>15000</v>
      </c>
      <c r="H561" s="7">
        <v>0</v>
      </c>
      <c r="I561" s="7">
        <v>15000</v>
      </c>
      <c r="J561" s="7">
        <v>430.5</v>
      </c>
      <c r="K561" s="7">
        <v>0</v>
      </c>
      <c r="L561" s="7">
        <v>456</v>
      </c>
      <c r="M561" s="7">
        <v>3455.92</v>
      </c>
      <c r="N561" s="7">
        <f t="shared" si="26"/>
        <v>4342.42</v>
      </c>
      <c r="O561" s="7">
        <f t="shared" si="27"/>
        <v>10657.58</v>
      </c>
    </row>
    <row r="562" spans="1:15" ht="24.75" customHeight="1" x14ac:dyDescent="0.25">
      <c r="A562" s="6">
        <v>554</v>
      </c>
      <c r="B562" s="6" t="s">
        <v>696</v>
      </c>
      <c r="C562" s="6" t="s">
        <v>654</v>
      </c>
      <c r="D562" s="6" t="s">
        <v>47</v>
      </c>
      <c r="E562" s="6" t="s">
        <v>36</v>
      </c>
      <c r="F562" s="6" t="s">
        <v>37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f t="shared" si="26"/>
        <v>911.5</v>
      </c>
      <c r="O562" s="7">
        <f t="shared" si="27"/>
        <v>14088.5</v>
      </c>
    </row>
    <row r="563" spans="1:15" ht="24.75" customHeight="1" x14ac:dyDescent="0.25">
      <c r="A563" s="6">
        <v>555</v>
      </c>
      <c r="B563" s="6" t="s">
        <v>697</v>
      </c>
      <c r="C563" s="6" t="s">
        <v>654</v>
      </c>
      <c r="D563" s="6" t="s">
        <v>47</v>
      </c>
      <c r="E563" s="6" t="s">
        <v>36</v>
      </c>
      <c r="F563" s="6" t="s">
        <v>29</v>
      </c>
      <c r="G563" s="7">
        <v>11000</v>
      </c>
      <c r="H563" s="7">
        <v>0</v>
      </c>
      <c r="I563" s="7">
        <v>11000</v>
      </c>
      <c r="J563" s="7">
        <v>315.7</v>
      </c>
      <c r="K563" s="7">
        <v>0</v>
      </c>
      <c r="L563" s="7">
        <v>334.4</v>
      </c>
      <c r="M563" s="7">
        <v>25</v>
      </c>
      <c r="N563" s="7">
        <f t="shared" si="26"/>
        <v>675.09999999999991</v>
      </c>
      <c r="O563" s="7">
        <f t="shared" si="27"/>
        <v>10324.9</v>
      </c>
    </row>
    <row r="564" spans="1:15" ht="24.75" customHeight="1" x14ac:dyDescent="0.25">
      <c r="A564" s="6">
        <v>556</v>
      </c>
      <c r="B564" t="s">
        <v>698</v>
      </c>
      <c r="C564" s="6" t="s">
        <v>654</v>
      </c>
      <c r="D564" s="6" t="s">
        <v>47</v>
      </c>
      <c r="E564" s="6" t="s">
        <v>36</v>
      </c>
      <c r="F564" s="7" t="s">
        <v>29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v>334.4</v>
      </c>
      <c r="M564" s="7">
        <v>25</v>
      </c>
      <c r="N564" s="7">
        <f t="shared" si="26"/>
        <v>675.09999999999991</v>
      </c>
      <c r="O564" s="7">
        <f t="shared" si="27"/>
        <v>10324.9</v>
      </c>
    </row>
    <row r="565" spans="1:15" ht="24.75" customHeight="1" x14ac:dyDescent="0.25">
      <c r="A565" s="6">
        <v>557</v>
      </c>
      <c r="B565" t="s">
        <v>1409</v>
      </c>
      <c r="C565" s="6" t="s">
        <v>654</v>
      </c>
      <c r="D565" s="6" t="s">
        <v>47</v>
      </c>
      <c r="E565" s="6" t="s">
        <v>36</v>
      </c>
      <c r="F565" s="7" t="s">
        <v>29</v>
      </c>
      <c r="G565" s="7">
        <v>15000</v>
      </c>
      <c r="H565" s="7">
        <v>0</v>
      </c>
      <c r="I565" s="7">
        <v>15000</v>
      </c>
      <c r="J565" s="7">
        <v>430.5</v>
      </c>
      <c r="K565" s="7">
        <v>0</v>
      </c>
      <c r="L565" s="7">
        <v>456</v>
      </c>
      <c r="M565" s="7">
        <v>25</v>
      </c>
      <c r="N565" s="7">
        <v>911.5</v>
      </c>
      <c r="O565" s="7">
        <v>14088.5</v>
      </c>
    </row>
    <row r="566" spans="1:15" ht="24.75" customHeight="1" x14ac:dyDescent="0.25">
      <c r="A566" s="6">
        <v>558</v>
      </c>
      <c r="B566" s="6" t="s">
        <v>699</v>
      </c>
      <c r="C566" s="6" t="s">
        <v>654</v>
      </c>
      <c r="D566" s="6" t="s">
        <v>104</v>
      </c>
      <c r="E566" s="6" t="s">
        <v>36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v>456</v>
      </c>
      <c r="M566" s="7">
        <v>25</v>
      </c>
      <c r="N566" s="7">
        <f t="shared" si="26"/>
        <v>911.5</v>
      </c>
      <c r="O566" s="7">
        <f t="shared" si="27"/>
        <v>14088.5</v>
      </c>
    </row>
    <row r="567" spans="1:15" ht="24.75" customHeight="1" x14ac:dyDescent="0.25">
      <c r="A567" s="6">
        <v>559</v>
      </c>
      <c r="B567" t="s">
        <v>700</v>
      </c>
      <c r="C567" s="6" t="s">
        <v>654</v>
      </c>
      <c r="D567" s="6" t="s">
        <v>104</v>
      </c>
      <c r="E567" s="6" t="s">
        <v>36</v>
      </c>
      <c r="F567" s="6" t="s">
        <v>29</v>
      </c>
      <c r="G567" s="7">
        <v>20000</v>
      </c>
      <c r="H567" s="7">
        <v>0</v>
      </c>
      <c r="I567" s="7">
        <v>20000</v>
      </c>
      <c r="J567" s="7">
        <v>574</v>
      </c>
      <c r="K567" s="7">
        <v>0</v>
      </c>
      <c r="L567" s="7">
        <f t="shared" si="25"/>
        <v>608</v>
      </c>
      <c r="M567" s="7">
        <v>25</v>
      </c>
      <c r="N567" s="7">
        <f t="shared" si="26"/>
        <v>1207</v>
      </c>
      <c r="O567" s="7">
        <f t="shared" si="27"/>
        <v>18793</v>
      </c>
    </row>
    <row r="568" spans="1:15" ht="24.75" customHeight="1" x14ac:dyDescent="0.25">
      <c r="A568" s="6">
        <v>560</v>
      </c>
      <c r="B568" s="6" t="s">
        <v>701</v>
      </c>
      <c r="C568" s="6" t="s">
        <v>654</v>
      </c>
      <c r="D568" s="6" t="s">
        <v>120</v>
      </c>
      <c r="E568" s="6" t="s">
        <v>36</v>
      </c>
      <c r="F568" s="6" t="s">
        <v>37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5"/>
        <v>456</v>
      </c>
      <c r="M568" s="7">
        <v>25</v>
      </c>
      <c r="N568" s="7">
        <f t="shared" si="26"/>
        <v>911.5</v>
      </c>
      <c r="O568" s="7">
        <f t="shared" si="27"/>
        <v>14088.5</v>
      </c>
    </row>
    <row r="569" spans="1:15" ht="24.75" customHeight="1" x14ac:dyDescent="0.25">
      <c r="A569" s="6">
        <v>561</v>
      </c>
      <c r="B569" s="10" t="s">
        <v>702</v>
      </c>
      <c r="C569" s="6" t="s">
        <v>654</v>
      </c>
      <c r="D569" s="6" t="s">
        <v>120</v>
      </c>
      <c r="E569" s="6" t="s">
        <v>36</v>
      </c>
      <c r="F569" s="6" t="s">
        <v>37</v>
      </c>
      <c r="G569" s="7">
        <v>11000</v>
      </c>
      <c r="H569" s="7">
        <v>0</v>
      </c>
      <c r="I569" s="7">
        <v>11000</v>
      </c>
      <c r="J569" s="7">
        <v>315.7</v>
      </c>
      <c r="K569" s="7">
        <v>0</v>
      </c>
      <c r="L569" s="7">
        <f t="shared" si="25"/>
        <v>334.4</v>
      </c>
      <c r="M569" s="7">
        <v>25</v>
      </c>
      <c r="N569" s="7">
        <f t="shared" si="26"/>
        <v>675.09999999999991</v>
      </c>
      <c r="O569" s="7">
        <f t="shared" si="27"/>
        <v>10324.9</v>
      </c>
    </row>
    <row r="570" spans="1:15" ht="24.75" customHeight="1" x14ac:dyDescent="0.25">
      <c r="A570" s="6">
        <v>562</v>
      </c>
      <c r="B570" t="s">
        <v>703</v>
      </c>
      <c r="C570" s="6" t="s">
        <v>654</v>
      </c>
      <c r="D570" s="6" t="s">
        <v>120</v>
      </c>
      <c r="E570" s="6" t="s">
        <v>36</v>
      </c>
      <c r="F570" s="6" t="s">
        <v>37</v>
      </c>
      <c r="G570" s="7">
        <v>11000</v>
      </c>
      <c r="H570" s="7">
        <v>0</v>
      </c>
      <c r="I570" s="7">
        <v>11000</v>
      </c>
      <c r="J570" s="7">
        <v>315.7</v>
      </c>
      <c r="K570" s="7">
        <v>0</v>
      </c>
      <c r="L570" s="7">
        <v>334.4</v>
      </c>
      <c r="M570" s="7">
        <v>25</v>
      </c>
      <c r="N570" s="7">
        <f t="shared" si="26"/>
        <v>675.09999999999991</v>
      </c>
      <c r="O570" s="7">
        <f t="shared" si="27"/>
        <v>10324.9</v>
      </c>
    </row>
    <row r="571" spans="1:15" ht="24.75" customHeight="1" x14ac:dyDescent="0.25">
      <c r="A571" s="6">
        <v>563</v>
      </c>
      <c r="B571" s="6" t="s">
        <v>704</v>
      </c>
      <c r="C571" s="6" t="s">
        <v>654</v>
      </c>
      <c r="D571" s="6" t="s">
        <v>47</v>
      </c>
      <c r="E571" s="6" t="s">
        <v>36</v>
      </c>
      <c r="F571" s="6" t="s">
        <v>37</v>
      </c>
      <c r="G571" s="7">
        <v>22000</v>
      </c>
      <c r="H571" s="7">
        <v>0</v>
      </c>
      <c r="I571" s="7">
        <v>22000</v>
      </c>
      <c r="J571" s="7">
        <v>631.4</v>
      </c>
      <c r="K571" s="7">
        <v>0</v>
      </c>
      <c r="L571" s="7">
        <f t="shared" si="25"/>
        <v>668.8</v>
      </c>
      <c r="M571" s="7">
        <v>25</v>
      </c>
      <c r="N571" s="7">
        <f t="shared" si="26"/>
        <v>1325.1999999999998</v>
      </c>
      <c r="O571" s="7">
        <f t="shared" si="27"/>
        <v>20674.8</v>
      </c>
    </row>
    <row r="572" spans="1:15" ht="24.75" customHeight="1" x14ac:dyDescent="0.25">
      <c r="A572" s="6">
        <v>564</v>
      </c>
      <c r="B572" s="6" t="s">
        <v>705</v>
      </c>
      <c r="C572" s="6" t="s">
        <v>654</v>
      </c>
      <c r="D572" s="6" t="s">
        <v>47</v>
      </c>
      <c r="E572" s="6" t="s">
        <v>36</v>
      </c>
      <c r="F572" s="6" t="s">
        <v>29</v>
      </c>
      <c r="G572" s="7">
        <v>15000</v>
      </c>
      <c r="H572" s="7">
        <v>0</v>
      </c>
      <c r="I572" s="7">
        <v>15000</v>
      </c>
      <c r="J572" s="7">
        <v>430.5</v>
      </c>
      <c r="K572" s="7">
        <v>0</v>
      </c>
      <c r="L572" s="7">
        <v>456</v>
      </c>
      <c r="M572" s="7">
        <v>25</v>
      </c>
      <c r="N572" s="7">
        <f t="shared" si="26"/>
        <v>911.5</v>
      </c>
      <c r="O572" s="7">
        <f t="shared" si="27"/>
        <v>14088.5</v>
      </c>
    </row>
    <row r="573" spans="1:15" ht="24.75" customHeight="1" x14ac:dyDescent="0.25">
      <c r="A573" s="6">
        <v>565</v>
      </c>
      <c r="B573" s="6" t="s">
        <v>706</v>
      </c>
      <c r="C573" s="6" t="s">
        <v>654</v>
      </c>
      <c r="D573" s="6" t="s">
        <v>47</v>
      </c>
      <c r="E573" s="6" t="s">
        <v>36</v>
      </c>
      <c r="F573" s="6" t="s">
        <v>29</v>
      </c>
      <c r="G573" s="7">
        <v>11000</v>
      </c>
      <c r="H573" s="7">
        <v>0</v>
      </c>
      <c r="I573" s="7">
        <v>11000</v>
      </c>
      <c r="J573" s="7">
        <v>315.7</v>
      </c>
      <c r="K573" s="7">
        <v>0</v>
      </c>
      <c r="L573" s="7">
        <v>334.4</v>
      </c>
      <c r="M573" s="7">
        <v>25</v>
      </c>
      <c r="N573" s="7">
        <f t="shared" si="26"/>
        <v>675.09999999999991</v>
      </c>
      <c r="O573" s="7">
        <f t="shared" si="27"/>
        <v>10324.9</v>
      </c>
    </row>
    <row r="574" spans="1:15" ht="24.75" customHeight="1" x14ac:dyDescent="0.25">
      <c r="A574" s="6">
        <v>566</v>
      </c>
      <c r="B574" s="6" t="s">
        <v>707</v>
      </c>
      <c r="C574" s="6" t="s">
        <v>654</v>
      </c>
      <c r="D574" s="6" t="s">
        <v>104</v>
      </c>
      <c r="E574" s="6" t="s">
        <v>36</v>
      </c>
      <c r="F574" s="6" t="s">
        <v>29</v>
      </c>
      <c r="G574" s="7">
        <v>15000</v>
      </c>
      <c r="H574" s="7">
        <v>0</v>
      </c>
      <c r="I574" s="7">
        <v>15000</v>
      </c>
      <c r="J574" s="7">
        <v>430.5</v>
      </c>
      <c r="K574" s="7">
        <v>0</v>
      </c>
      <c r="L574" s="7">
        <v>456</v>
      </c>
      <c r="M574" s="7">
        <v>25</v>
      </c>
      <c r="N574" s="7">
        <f t="shared" si="26"/>
        <v>911.5</v>
      </c>
      <c r="O574" s="7">
        <f t="shared" si="27"/>
        <v>14088.5</v>
      </c>
    </row>
    <row r="575" spans="1:15" ht="24.75" customHeight="1" x14ac:dyDescent="0.25">
      <c r="A575" s="6">
        <v>567</v>
      </c>
      <c r="B575" s="6" t="s">
        <v>708</v>
      </c>
      <c r="C575" s="6" t="s">
        <v>654</v>
      </c>
      <c r="D575" s="6" t="s">
        <v>67</v>
      </c>
      <c r="E575" s="6" t="s">
        <v>28</v>
      </c>
      <c r="F575" s="6" t="s">
        <v>37</v>
      </c>
      <c r="G575" s="7">
        <v>21000</v>
      </c>
      <c r="H575" s="7">
        <v>0</v>
      </c>
      <c r="I575" s="7">
        <v>21000</v>
      </c>
      <c r="J575" s="7">
        <v>602.70000000000005</v>
      </c>
      <c r="K575" s="7">
        <v>0</v>
      </c>
      <c r="L575" s="7">
        <f t="shared" si="25"/>
        <v>638.4</v>
      </c>
      <c r="M575" s="7">
        <v>1740.46</v>
      </c>
      <c r="N575" s="7">
        <f t="shared" si="26"/>
        <v>2981.56</v>
      </c>
      <c r="O575" s="7">
        <f t="shared" si="27"/>
        <v>18018.439999999999</v>
      </c>
    </row>
    <row r="576" spans="1:15" ht="24.75" customHeight="1" x14ac:dyDescent="0.25">
      <c r="A576" s="6">
        <v>568</v>
      </c>
      <c r="B576" s="6" t="s">
        <v>709</v>
      </c>
      <c r="C576" s="6" t="s">
        <v>654</v>
      </c>
      <c r="D576" s="6" t="s">
        <v>190</v>
      </c>
      <c r="E576" s="6" t="s">
        <v>28</v>
      </c>
      <c r="F576" s="6" t="s">
        <v>37</v>
      </c>
      <c r="G576" s="7">
        <v>40000</v>
      </c>
      <c r="H576" s="7">
        <v>0</v>
      </c>
      <c r="I576" s="7">
        <v>40000</v>
      </c>
      <c r="J576" s="7">
        <f>+I576*2.87%</f>
        <v>1148</v>
      </c>
      <c r="K576" s="7">
        <v>442.65</v>
      </c>
      <c r="L576" s="7">
        <f t="shared" si="25"/>
        <v>1216</v>
      </c>
      <c r="M576" s="7">
        <v>425</v>
      </c>
      <c r="N576" s="7">
        <f t="shared" si="26"/>
        <v>3231.65</v>
      </c>
      <c r="O576" s="7">
        <f t="shared" si="27"/>
        <v>36768.35</v>
      </c>
    </row>
    <row r="577" spans="1:15" ht="24.75" customHeight="1" x14ac:dyDescent="0.25">
      <c r="A577" s="6">
        <v>569</v>
      </c>
      <c r="B577" s="6" t="s">
        <v>710</v>
      </c>
      <c r="C577" s="6" t="s">
        <v>654</v>
      </c>
      <c r="D577" s="6" t="s">
        <v>190</v>
      </c>
      <c r="E577" s="6" t="s">
        <v>28</v>
      </c>
      <c r="F577" s="6" t="s">
        <v>37</v>
      </c>
      <c r="G577" s="7">
        <v>40000</v>
      </c>
      <c r="H577" s="7">
        <v>0</v>
      </c>
      <c r="I577" s="7">
        <v>40000</v>
      </c>
      <c r="J577" s="7">
        <v>1148</v>
      </c>
      <c r="K577" s="7">
        <v>442.65</v>
      </c>
      <c r="L577" s="7">
        <f t="shared" si="25"/>
        <v>1216</v>
      </c>
      <c r="M577" s="7">
        <v>25</v>
      </c>
      <c r="N577" s="7">
        <f t="shared" si="26"/>
        <v>2831.65</v>
      </c>
      <c r="O577" s="7">
        <f t="shared" si="27"/>
        <v>37168.35</v>
      </c>
    </row>
    <row r="578" spans="1:15" ht="24.75" customHeight="1" x14ac:dyDescent="0.25">
      <c r="A578" s="6">
        <v>570</v>
      </c>
      <c r="B578" s="6" t="s">
        <v>711</v>
      </c>
      <c r="C578" s="6" t="s">
        <v>654</v>
      </c>
      <c r="D578" s="6" t="s">
        <v>104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v>456</v>
      </c>
      <c r="M578" s="7">
        <v>25</v>
      </c>
      <c r="N578" s="7">
        <f t="shared" si="26"/>
        <v>911.5</v>
      </c>
      <c r="O578" s="7">
        <f t="shared" si="27"/>
        <v>14088.5</v>
      </c>
    </row>
    <row r="579" spans="1:15" ht="24.75" customHeight="1" x14ac:dyDescent="0.25">
      <c r="A579" s="6">
        <v>571</v>
      </c>
      <c r="B579" s="6" t="s">
        <v>712</v>
      </c>
      <c r="C579" s="6" t="s">
        <v>654</v>
      </c>
      <c r="D579" s="6" t="s">
        <v>104</v>
      </c>
      <c r="E579" s="6" t="s">
        <v>36</v>
      </c>
      <c r="F579" s="6" t="s">
        <v>29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v>456</v>
      </c>
      <c r="M579" s="7">
        <v>25</v>
      </c>
      <c r="N579" s="7">
        <f t="shared" si="26"/>
        <v>911.5</v>
      </c>
      <c r="O579" s="7">
        <f t="shared" si="27"/>
        <v>14088.5</v>
      </c>
    </row>
    <row r="580" spans="1:15" ht="24.75" customHeight="1" x14ac:dyDescent="0.25">
      <c r="A580" s="6">
        <v>572</v>
      </c>
      <c r="B580" s="6" t="s">
        <v>713</v>
      </c>
      <c r="C580" s="6" t="s">
        <v>654</v>
      </c>
      <c r="D580" s="6" t="s">
        <v>190</v>
      </c>
      <c r="E580" s="6" t="s">
        <v>28</v>
      </c>
      <c r="F580" s="6" t="s">
        <v>29</v>
      </c>
      <c r="G580" s="7">
        <v>40000</v>
      </c>
      <c r="H580" s="7">
        <v>0</v>
      </c>
      <c r="I580" s="7">
        <v>40000</v>
      </c>
      <c r="J580" s="7">
        <v>1148</v>
      </c>
      <c r="K580" s="7">
        <v>185.33</v>
      </c>
      <c r="L580" s="7">
        <f t="shared" si="25"/>
        <v>1216</v>
      </c>
      <c r="M580" s="7">
        <v>1740.46</v>
      </c>
      <c r="N580" s="7">
        <f t="shared" si="26"/>
        <v>4289.79</v>
      </c>
      <c r="O580" s="7">
        <f t="shared" si="27"/>
        <v>35710.21</v>
      </c>
    </row>
    <row r="581" spans="1:15" ht="24.75" customHeight="1" x14ac:dyDescent="0.25">
      <c r="A581" s="6">
        <v>573</v>
      </c>
      <c r="B581" s="6" t="s">
        <v>714</v>
      </c>
      <c r="C581" s="6" t="s">
        <v>654</v>
      </c>
      <c r="D581" s="6" t="s">
        <v>104</v>
      </c>
      <c r="E581" s="6" t="s">
        <v>36</v>
      </c>
      <c r="F581" s="6" t="s">
        <v>29</v>
      </c>
      <c r="G581" s="7">
        <v>11000</v>
      </c>
      <c r="H581" s="7">
        <v>0</v>
      </c>
      <c r="I581" s="7">
        <v>11000</v>
      </c>
      <c r="J581" s="7">
        <v>315.7</v>
      </c>
      <c r="K581" s="7">
        <v>0</v>
      </c>
      <c r="L581" s="7">
        <f t="shared" si="25"/>
        <v>334.4</v>
      </c>
      <c r="M581" s="7">
        <v>25</v>
      </c>
      <c r="N581" s="7">
        <f t="shared" si="26"/>
        <v>675.09999999999991</v>
      </c>
      <c r="O581" s="7">
        <f t="shared" si="27"/>
        <v>10324.9</v>
      </c>
    </row>
    <row r="582" spans="1:15" ht="24.75" customHeight="1" x14ac:dyDescent="0.25">
      <c r="A582" s="6">
        <v>574</v>
      </c>
      <c r="B582" s="6" t="s">
        <v>715</v>
      </c>
      <c r="C582" s="6" t="s">
        <v>654</v>
      </c>
      <c r="D582" s="6" t="s">
        <v>233</v>
      </c>
      <c r="E582" s="6" t="s">
        <v>28</v>
      </c>
      <c r="F582" s="6" t="s">
        <v>29</v>
      </c>
      <c r="G582" s="7">
        <v>50000</v>
      </c>
      <c r="H582" s="7">
        <v>0</v>
      </c>
      <c r="I582" s="7">
        <v>50000</v>
      </c>
      <c r="J582" s="7">
        <v>1435</v>
      </c>
      <c r="K582" s="7">
        <v>1854</v>
      </c>
      <c r="L582" s="7">
        <f t="shared" si="25"/>
        <v>1520</v>
      </c>
      <c r="M582" s="7">
        <v>425</v>
      </c>
      <c r="N582" s="7">
        <f t="shared" si="26"/>
        <v>5234</v>
      </c>
      <c r="O582" s="7">
        <f t="shared" si="27"/>
        <v>44766</v>
      </c>
    </row>
    <row r="583" spans="1:15" ht="24.75" customHeight="1" x14ac:dyDescent="0.25">
      <c r="A583" s="6">
        <v>575</v>
      </c>
      <c r="B583" s="6" t="s">
        <v>716</v>
      </c>
      <c r="C583" s="6" t="s">
        <v>654</v>
      </c>
      <c r="D583" s="6" t="s">
        <v>717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v>911.5</v>
      </c>
      <c r="O583" s="7">
        <v>14088.5</v>
      </c>
    </row>
    <row r="584" spans="1:15" ht="24.75" customHeight="1" x14ac:dyDescent="0.25">
      <c r="A584" s="6">
        <v>576</v>
      </c>
      <c r="B584" s="6" t="s">
        <v>718</v>
      </c>
      <c r="C584" s="6" t="s">
        <v>654</v>
      </c>
      <c r="D584" s="6" t="s">
        <v>190</v>
      </c>
      <c r="E584" s="6" t="s">
        <v>28</v>
      </c>
      <c r="F584" s="6" t="s">
        <v>29</v>
      </c>
      <c r="G584" s="7">
        <v>50000</v>
      </c>
      <c r="H584" s="7">
        <v>0</v>
      </c>
      <c r="I584" s="7">
        <v>50000</v>
      </c>
      <c r="J584" s="7">
        <f>+I584*2.87%</f>
        <v>1435</v>
      </c>
      <c r="K584" s="7">
        <v>1854</v>
      </c>
      <c r="L584" s="7">
        <f t="shared" si="25"/>
        <v>1520</v>
      </c>
      <c r="M584" s="7">
        <v>2435.8000000000002</v>
      </c>
      <c r="N584" s="7">
        <f t="shared" si="26"/>
        <v>7244.8</v>
      </c>
      <c r="O584" s="7">
        <f t="shared" si="27"/>
        <v>42755.199999999997</v>
      </c>
    </row>
    <row r="585" spans="1:15" ht="24.75" customHeight="1" x14ac:dyDescent="0.25">
      <c r="A585" s="6">
        <v>577</v>
      </c>
      <c r="B585" s="6" t="s">
        <v>719</v>
      </c>
      <c r="C585" s="6" t="s">
        <v>654</v>
      </c>
      <c r="D585" s="6" t="s">
        <v>190</v>
      </c>
      <c r="E585" s="6" t="s">
        <v>28</v>
      </c>
      <c r="F585" s="6" t="s">
        <v>29</v>
      </c>
      <c r="G585" s="7">
        <v>35000</v>
      </c>
      <c r="H585" s="7">
        <v>0</v>
      </c>
      <c r="I585" s="7">
        <v>35000</v>
      </c>
      <c r="J585" s="7">
        <v>1004.5</v>
      </c>
      <c r="K585" s="7">
        <v>0</v>
      </c>
      <c r="L585" s="7">
        <f t="shared" si="25"/>
        <v>1064</v>
      </c>
      <c r="M585" s="7">
        <v>1105</v>
      </c>
      <c r="N585" s="7">
        <f t="shared" si="26"/>
        <v>3173.5</v>
      </c>
      <c r="O585" s="7">
        <f t="shared" si="27"/>
        <v>31826.5</v>
      </c>
    </row>
    <row r="586" spans="1:15" ht="24.75" customHeight="1" x14ac:dyDescent="0.25">
      <c r="A586" s="6">
        <v>578</v>
      </c>
      <c r="B586" s="6" t="s">
        <v>720</v>
      </c>
      <c r="C586" s="6" t="s">
        <v>654</v>
      </c>
      <c r="D586" s="6" t="s">
        <v>181</v>
      </c>
      <c r="E586" s="6" t="s">
        <v>36</v>
      </c>
      <c r="F586" s="6" t="s">
        <v>37</v>
      </c>
      <c r="G586" s="7">
        <v>11000</v>
      </c>
      <c r="H586" s="7">
        <v>0</v>
      </c>
      <c r="I586" s="7">
        <v>11000</v>
      </c>
      <c r="J586" s="7">
        <v>315.7</v>
      </c>
      <c r="K586" s="7">
        <v>0</v>
      </c>
      <c r="L586" s="7">
        <f t="shared" si="25"/>
        <v>334.4</v>
      </c>
      <c r="M586" s="7">
        <v>25</v>
      </c>
      <c r="N586" s="7">
        <f t="shared" si="26"/>
        <v>675.09999999999991</v>
      </c>
      <c r="O586" s="7">
        <f t="shared" si="27"/>
        <v>10324.9</v>
      </c>
    </row>
    <row r="587" spans="1:15" ht="24.75" customHeight="1" x14ac:dyDescent="0.25">
      <c r="A587" s="6">
        <v>579</v>
      </c>
      <c r="B587" s="6" t="s">
        <v>721</v>
      </c>
      <c r="C587" s="6" t="s">
        <v>654</v>
      </c>
      <c r="D587" s="6" t="s">
        <v>190</v>
      </c>
      <c r="E587" s="6" t="s">
        <v>28</v>
      </c>
      <c r="F587" s="6" t="s">
        <v>37</v>
      </c>
      <c r="G587" s="7">
        <v>40000</v>
      </c>
      <c r="H587" s="7">
        <v>0</v>
      </c>
      <c r="I587" s="7">
        <v>40000</v>
      </c>
      <c r="J587" s="7">
        <f>+I587*2.87%</f>
        <v>1148</v>
      </c>
      <c r="K587" s="7">
        <v>442.65</v>
      </c>
      <c r="L587" s="7">
        <f t="shared" si="25"/>
        <v>1216</v>
      </c>
      <c r="M587" s="7">
        <v>425</v>
      </c>
      <c r="N587" s="7">
        <f t="shared" si="26"/>
        <v>3231.65</v>
      </c>
      <c r="O587" s="7">
        <f t="shared" si="27"/>
        <v>36768.35</v>
      </c>
    </row>
    <row r="588" spans="1:15" ht="24.75" customHeight="1" x14ac:dyDescent="0.25">
      <c r="A588" s="6">
        <v>580</v>
      </c>
      <c r="B588" s="6" t="s">
        <v>722</v>
      </c>
      <c r="C588" s="6" t="s">
        <v>654</v>
      </c>
      <c r="D588" s="6" t="s">
        <v>104</v>
      </c>
      <c r="E588" s="6" t="s">
        <v>36</v>
      </c>
      <c r="F588" s="6" t="s">
        <v>29</v>
      </c>
      <c r="G588" s="7">
        <v>15000</v>
      </c>
      <c r="H588" s="7">
        <v>0</v>
      </c>
      <c r="I588" s="7">
        <v>15000</v>
      </c>
      <c r="J588" s="7">
        <v>430.5</v>
      </c>
      <c r="K588" s="7">
        <v>0</v>
      </c>
      <c r="L588" s="7">
        <v>456</v>
      </c>
      <c r="M588" s="7">
        <v>25</v>
      </c>
      <c r="N588" s="7">
        <f t="shared" si="26"/>
        <v>911.5</v>
      </c>
      <c r="O588" s="7">
        <f t="shared" si="27"/>
        <v>14088.5</v>
      </c>
    </row>
    <row r="589" spans="1:15" ht="24.75" customHeight="1" x14ac:dyDescent="0.25">
      <c r="A589" s="6">
        <v>581</v>
      </c>
      <c r="B589" s="6" t="s">
        <v>723</v>
      </c>
      <c r="C589" s="6" t="s">
        <v>654</v>
      </c>
      <c r="D589" s="6" t="s">
        <v>233</v>
      </c>
      <c r="E589" s="6" t="s">
        <v>28</v>
      </c>
      <c r="F589" s="6" t="s">
        <v>29</v>
      </c>
      <c r="G589" s="7">
        <v>50000</v>
      </c>
      <c r="H589" s="7">
        <v>0</v>
      </c>
      <c r="I589" s="7">
        <v>50000</v>
      </c>
      <c r="J589" s="7">
        <v>1435</v>
      </c>
      <c r="K589" s="7">
        <v>1854</v>
      </c>
      <c r="L589" s="7">
        <f t="shared" si="25"/>
        <v>1520</v>
      </c>
      <c r="M589" s="7">
        <v>12066.29</v>
      </c>
      <c r="N589" s="7">
        <f t="shared" si="26"/>
        <v>16875.29</v>
      </c>
      <c r="O589" s="7">
        <f t="shared" si="27"/>
        <v>33124.71</v>
      </c>
    </row>
    <row r="590" spans="1:15" ht="24.75" customHeight="1" x14ac:dyDescent="0.25">
      <c r="A590" s="6">
        <v>582</v>
      </c>
      <c r="B590" s="6" t="s">
        <v>724</v>
      </c>
      <c r="C590" s="6" t="s">
        <v>654</v>
      </c>
      <c r="D590" s="6" t="s">
        <v>297</v>
      </c>
      <c r="E590" s="6" t="s">
        <v>28</v>
      </c>
      <c r="F590" s="6" t="s">
        <v>37</v>
      </c>
      <c r="G590" s="7">
        <v>40000</v>
      </c>
      <c r="H590" s="7">
        <v>0</v>
      </c>
      <c r="I590" s="7">
        <v>40000</v>
      </c>
      <c r="J590" s="7">
        <v>1148</v>
      </c>
      <c r="K590" s="7">
        <v>185.33</v>
      </c>
      <c r="L590" s="7">
        <f t="shared" si="25"/>
        <v>1216</v>
      </c>
      <c r="M590" s="7">
        <v>2140.46</v>
      </c>
      <c r="N590" s="7">
        <f t="shared" si="26"/>
        <v>4689.79</v>
      </c>
      <c r="O590" s="7">
        <f t="shared" si="27"/>
        <v>35310.21</v>
      </c>
    </row>
    <row r="591" spans="1:15" ht="24.75" customHeight="1" x14ac:dyDescent="0.25">
      <c r="A591" s="6">
        <v>583</v>
      </c>
      <c r="B591" s="6" t="s">
        <v>725</v>
      </c>
      <c r="C591" s="6" t="s">
        <v>654</v>
      </c>
      <c r="D591" s="6" t="s">
        <v>104</v>
      </c>
      <c r="E591" s="6" t="s">
        <v>36</v>
      </c>
      <c r="F591" s="6" t="s">
        <v>29</v>
      </c>
      <c r="G591" s="7">
        <v>15000</v>
      </c>
      <c r="H591" s="7">
        <v>0</v>
      </c>
      <c r="I591" s="7">
        <v>15000</v>
      </c>
      <c r="J591" s="7">
        <v>430.5</v>
      </c>
      <c r="K591" s="7">
        <v>0</v>
      </c>
      <c r="L591" s="7">
        <v>456</v>
      </c>
      <c r="M591" s="7">
        <v>25</v>
      </c>
      <c r="N591" s="7">
        <f t="shared" si="26"/>
        <v>911.5</v>
      </c>
      <c r="O591" s="7">
        <f t="shared" si="27"/>
        <v>14088.5</v>
      </c>
    </row>
    <row r="592" spans="1:15" ht="24.75" customHeight="1" x14ac:dyDescent="0.25">
      <c r="A592" s="6">
        <v>584</v>
      </c>
      <c r="B592" s="6" t="s">
        <v>726</v>
      </c>
      <c r="C592" s="6" t="s">
        <v>654</v>
      </c>
      <c r="D592" s="6" t="s">
        <v>190</v>
      </c>
      <c r="E592" s="6" t="s">
        <v>28</v>
      </c>
      <c r="F592" s="6" t="s">
        <v>29</v>
      </c>
      <c r="G592" s="7">
        <v>50000</v>
      </c>
      <c r="H592" s="7">
        <v>0</v>
      </c>
      <c r="I592" s="7">
        <v>50000</v>
      </c>
      <c r="J592" s="7">
        <v>1435</v>
      </c>
      <c r="K592" s="7">
        <v>1854</v>
      </c>
      <c r="L592" s="7">
        <f t="shared" si="25"/>
        <v>1520</v>
      </c>
      <c r="M592" s="7">
        <v>425</v>
      </c>
      <c r="N592" s="7">
        <f t="shared" si="26"/>
        <v>5234</v>
      </c>
      <c r="O592" s="7">
        <f t="shared" si="27"/>
        <v>44766</v>
      </c>
    </row>
    <row r="593" spans="1:15" ht="24.75" customHeight="1" x14ac:dyDescent="0.25">
      <c r="A593" s="6">
        <v>585</v>
      </c>
      <c r="B593" s="1" t="s">
        <v>727</v>
      </c>
      <c r="C593" s="6" t="s">
        <v>728</v>
      </c>
      <c r="D593" s="6" t="s">
        <v>47</v>
      </c>
      <c r="E593" s="6" t="s">
        <v>36</v>
      </c>
      <c r="F593" s="6" t="s">
        <v>29</v>
      </c>
      <c r="G593" s="7">
        <v>11000</v>
      </c>
      <c r="H593" s="7">
        <v>0</v>
      </c>
      <c r="I593" s="7">
        <v>11000</v>
      </c>
      <c r="J593" s="7">
        <v>315.7</v>
      </c>
      <c r="K593" s="7">
        <v>0</v>
      </c>
      <c r="L593" s="7">
        <f t="shared" si="25"/>
        <v>334.4</v>
      </c>
      <c r="M593" s="7">
        <v>25</v>
      </c>
      <c r="N593" s="7">
        <f t="shared" si="26"/>
        <v>675.09999999999991</v>
      </c>
      <c r="O593" s="7">
        <f t="shared" si="27"/>
        <v>10324.9</v>
      </c>
    </row>
    <row r="594" spans="1:15" ht="24.75" customHeight="1" x14ac:dyDescent="0.25">
      <c r="A594" s="6">
        <v>586</v>
      </c>
      <c r="B594" s="1" t="s">
        <v>729</v>
      </c>
      <c r="C594" s="6" t="s">
        <v>728</v>
      </c>
      <c r="D594" s="6" t="s">
        <v>47</v>
      </c>
      <c r="E594" s="6" t="s">
        <v>36</v>
      </c>
      <c r="F594" s="6" t="s">
        <v>29</v>
      </c>
      <c r="G594" s="7">
        <v>11000</v>
      </c>
      <c r="H594" s="7">
        <v>0</v>
      </c>
      <c r="I594" s="7">
        <v>11000</v>
      </c>
      <c r="J594" s="7">
        <v>315.7</v>
      </c>
      <c r="K594" s="7">
        <v>0</v>
      </c>
      <c r="L594" s="7">
        <f t="shared" si="25"/>
        <v>334.4</v>
      </c>
      <c r="M594" s="7">
        <v>25</v>
      </c>
      <c r="N594" s="7">
        <f t="shared" si="26"/>
        <v>675.09999999999991</v>
      </c>
      <c r="O594" s="7">
        <f t="shared" si="27"/>
        <v>10324.9</v>
      </c>
    </row>
    <row r="595" spans="1:15" ht="24.75" customHeight="1" x14ac:dyDescent="0.25">
      <c r="A595" s="6">
        <v>587</v>
      </c>
      <c r="B595" t="s">
        <v>730</v>
      </c>
      <c r="C595" s="6" t="s">
        <v>728</v>
      </c>
      <c r="D595" s="6" t="s">
        <v>47</v>
      </c>
      <c r="E595" s="6" t="s">
        <v>36</v>
      </c>
      <c r="F595" s="6" t="s">
        <v>29</v>
      </c>
      <c r="G595" s="7">
        <v>15000</v>
      </c>
      <c r="H595" s="7">
        <v>0</v>
      </c>
      <c r="I595" s="7">
        <v>15000</v>
      </c>
      <c r="J595" s="7">
        <v>430.5</v>
      </c>
      <c r="K595" s="7">
        <v>0</v>
      </c>
      <c r="L595" s="7">
        <v>456</v>
      </c>
      <c r="M595" s="7">
        <v>25</v>
      </c>
      <c r="N595" s="7">
        <f t="shared" si="26"/>
        <v>911.5</v>
      </c>
      <c r="O595" s="7">
        <f t="shared" si="27"/>
        <v>14088.5</v>
      </c>
    </row>
    <row r="596" spans="1:15" ht="24.75" customHeight="1" x14ac:dyDescent="0.25">
      <c r="A596" s="6">
        <v>588</v>
      </c>
      <c r="B596" t="s">
        <v>1411</v>
      </c>
      <c r="C596" s="6" t="s">
        <v>728</v>
      </c>
      <c r="D596" s="6" t="s">
        <v>47</v>
      </c>
      <c r="E596" s="6" t="s">
        <v>36</v>
      </c>
      <c r="F596" s="6" t="s">
        <v>29</v>
      </c>
      <c r="G596" s="7">
        <v>15000</v>
      </c>
      <c r="H596" s="7">
        <v>0</v>
      </c>
      <c r="I596" s="7">
        <v>15000</v>
      </c>
      <c r="J596" s="7">
        <v>430.5</v>
      </c>
      <c r="K596" s="7">
        <v>0</v>
      </c>
      <c r="L596" s="7">
        <v>456</v>
      </c>
      <c r="M596" s="7">
        <v>25</v>
      </c>
      <c r="N596" s="7">
        <v>911.5</v>
      </c>
      <c r="O596" s="7">
        <v>14088.5</v>
      </c>
    </row>
    <row r="597" spans="1:15" ht="24.75" customHeight="1" x14ac:dyDescent="0.25">
      <c r="A597" s="6">
        <v>589</v>
      </c>
      <c r="B597" t="s">
        <v>1412</v>
      </c>
      <c r="C597" s="6" t="s">
        <v>728</v>
      </c>
      <c r="D597" s="6" t="s">
        <v>47</v>
      </c>
      <c r="E597" s="6" t="s">
        <v>36</v>
      </c>
      <c r="F597" s="6" t="s">
        <v>29</v>
      </c>
      <c r="G597" s="7">
        <v>15000</v>
      </c>
      <c r="H597" s="7">
        <v>0</v>
      </c>
      <c r="I597" s="7">
        <v>15000</v>
      </c>
      <c r="J597" s="7">
        <v>430.5</v>
      </c>
      <c r="K597" s="7">
        <v>0</v>
      </c>
      <c r="L597" s="7">
        <v>456</v>
      </c>
      <c r="M597" s="7">
        <v>25</v>
      </c>
      <c r="N597" s="7">
        <v>911.5</v>
      </c>
      <c r="O597" s="7">
        <v>14088.5</v>
      </c>
    </row>
    <row r="598" spans="1:15" ht="24.75" customHeight="1" x14ac:dyDescent="0.25">
      <c r="A598" s="6">
        <v>590</v>
      </c>
      <c r="B598" t="s">
        <v>731</v>
      </c>
      <c r="C598" s="6" t="s">
        <v>728</v>
      </c>
      <c r="D598" t="s">
        <v>137</v>
      </c>
      <c r="E598" s="6" t="s">
        <v>36</v>
      </c>
      <c r="F598" s="6" t="s">
        <v>29</v>
      </c>
      <c r="G598" s="7">
        <v>20000</v>
      </c>
      <c r="H598" s="7">
        <v>0</v>
      </c>
      <c r="I598" s="7">
        <v>20000</v>
      </c>
      <c r="J598" s="7">
        <v>574</v>
      </c>
      <c r="K598" s="7">
        <v>0</v>
      </c>
      <c r="L598" s="7">
        <v>608</v>
      </c>
      <c r="M598" s="7">
        <v>25</v>
      </c>
      <c r="N598" s="7">
        <f t="shared" si="26"/>
        <v>1207</v>
      </c>
      <c r="O598" s="7">
        <f t="shared" si="27"/>
        <v>18793</v>
      </c>
    </row>
    <row r="599" spans="1:15" ht="24.75" customHeight="1" x14ac:dyDescent="0.25">
      <c r="A599" s="6">
        <v>591</v>
      </c>
      <c r="B599" t="s">
        <v>732</v>
      </c>
      <c r="C599" s="6" t="s">
        <v>728</v>
      </c>
      <c r="D599" s="6" t="s">
        <v>41</v>
      </c>
      <c r="E599" s="6" t="s">
        <v>28</v>
      </c>
      <c r="F599" s="6" t="s">
        <v>37</v>
      </c>
      <c r="G599" s="7">
        <v>21000</v>
      </c>
      <c r="H599" s="7">
        <v>0</v>
      </c>
      <c r="I599" s="7">
        <v>21000</v>
      </c>
      <c r="J599" s="7">
        <v>602.70000000000005</v>
      </c>
      <c r="K599" s="7">
        <v>0</v>
      </c>
      <c r="L599" s="7">
        <f t="shared" si="25"/>
        <v>638.4</v>
      </c>
      <c r="M599" s="7">
        <v>25</v>
      </c>
      <c r="N599" s="7">
        <f t="shared" si="26"/>
        <v>1266.0999999999999</v>
      </c>
      <c r="O599" s="7">
        <f t="shared" si="27"/>
        <v>19733.900000000001</v>
      </c>
    </row>
    <row r="600" spans="1:15" ht="24.75" customHeight="1" x14ac:dyDescent="0.25">
      <c r="A600" s="6">
        <v>592</v>
      </c>
      <c r="B600" s="6" t="s">
        <v>733</v>
      </c>
      <c r="C600" s="6" t="s">
        <v>734</v>
      </c>
      <c r="D600" s="6" t="s">
        <v>67</v>
      </c>
      <c r="E600" s="6" t="s">
        <v>28</v>
      </c>
      <c r="F600" s="6" t="s">
        <v>37</v>
      </c>
      <c r="G600" s="7">
        <v>22050</v>
      </c>
      <c r="H600" s="7">
        <v>0</v>
      </c>
      <c r="I600" s="7">
        <v>22050</v>
      </c>
      <c r="J600" s="7">
        <v>632.84</v>
      </c>
      <c r="K600" s="7">
        <v>0</v>
      </c>
      <c r="L600" s="7">
        <f t="shared" si="25"/>
        <v>670.32</v>
      </c>
      <c r="M600" s="7">
        <v>2141.34</v>
      </c>
      <c r="N600" s="7">
        <f t="shared" si="26"/>
        <v>3444.5</v>
      </c>
      <c r="O600" s="7">
        <f t="shared" si="27"/>
        <v>18605.5</v>
      </c>
    </row>
    <row r="601" spans="1:15" ht="24.75" customHeight="1" x14ac:dyDescent="0.25">
      <c r="A601" s="6">
        <v>593</v>
      </c>
      <c r="B601" s="6" t="s">
        <v>735</v>
      </c>
      <c r="C601" s="6" t="s">
        <v>734</v>
      </c>
      <c r="D601" s="6" t="s">
        <v>190</v>
      </c>
      <c r="E601" s="6" t="s">
        <v>55</v>
      </c>
      <c r="F601" s="6" t="s">
        <v>29</v>
      </c>
      <c r="G601" s="7">
        <v>50000</v>
      </c>
      <c r="H601" s="7">
        <v>0</v>
      </c>
      <c r="I601" s="7">
        <v>50000</v>
      </c>
      <c r="J601" s="7">
        <v>1435</v>
      </c>
      <c r="K601" s="7">
        <v>824.72</v>
      </c>
      <c r="L601" s="7">
        <f t="shared" si="25"/>
        <v>1520</v>
      </c>
      <c r="M601" s="7">
        <v>7786.84</v>
      </c>
      <c r="N601" s="7">
        <f t="shared" si="26"/>
        <v>11566.560000000001</v>
      </c>
      <c r="O601" s="7">
        <f t="shared" si="27"/>
        <v>38433.440000000002</v>
      </c>
    </row>
    <row r="602" spans="1:15" ht="24.75" customHeight="1" x14ac:dyDescent="0.25">
      <c r="A602" s="6">
        <v>594</v>
      </c>
      <c r="B602" s="6" t="s">
        <v>736</v>
      </c>
      <c r="C602" s="6" t="s">
        <v>734</v>
      </c>
      <c r="D602" s="6" t="s">
        <v>204</v>
      </c>
      <c r="E602" s="6" t="s">
        <v>28</v>
      </c>
      <c r="F602" s="6" t="s">
        <v>29</v>
      </c>
      <c r="G602" s="7">
        <v>50000</v>
      </c>
      <c r="H602" s="7">
        <v>0</v>
      </c>
      <c r="I602" s="7">
        <v>50000</v>
      </c>
      <c r="J602" s="7">
        <v>1435</v>
      </c>
      <c r="K602" s="7">
        <v>1854</v>
      </c>
      <c r="L602" s="7">
        <f t="shared" si="25"/>
        <v>1520</v>
      </c>
      <c r="M602" s="7">
        <v>1325</v>
      </c>
      <c r="N602" s="7">
        <f t="shared" si="26"/>
        <v>6134</v>
      </c>
      <c r="O602" s="7">
        <f t="shared" si="27"/>
        <v>43866</v>
      </c>
    </row>
    <row r="603" spans="1:15" ht="24.75" customHeight="1" x14ac:dyDescent="0.25">
      <c r="A603" s="6">
        <v>595</v>
      </c>
      <c r="B603" s="6" t="s">
        <v>737</v>
      </c>
      <c r="C603" s="6" t="s">
        <v>734</v>
      </c>
      <c r="D603" s="6" t="s">
        <v>190</v>
      </c>
      <c r="E603" s="6" t="s">
        <v>55</v>
      </c>
      <c r="F603" s="6" t="s">
        <v>29</v>
      </c>
      <c r="G603" s="7">
        <v>50000</v>
      </c>
      <c r="H603" s="7">
        <v>0</v>
      </c>
      <c r="I603" s="7">
        <v>50000</v>
      </c>
      <c r="J603" s="7">
        <v>1435</v>
      </c>
      <c r="K603" s="7">
        <v>1854</v>
      </c>
      <c r="L603" s="7">
        <f t="shared" si="25"/>
        <v>1520</v>
      </c>
      <c r="M603" s="7">
        <v>2350</v>
      </c>
      <c r="N603" s="7">
        <f t="shared" si="26"/>
        <v>7159</v>
      </c>
      <c r="O603" s="7">
        <f t="shared" si="27"/>
        <v>42841</v>
      </c>
    </row>
    <row r="604" spans="1:15" ht="24.75" customHeight="1" x14ac:dyDescent="0.25">
      <c r="A604" s="6">
        <v>596</v>
      </c>
      <c r="B604" s="6" t="s">
        <v>738</v>
      </c>
      <c r="C604" s="6" t="s">
        <v>734</v>
      </c>
      <c r="D604" s="6" t="s">
        <v>47</v>
      </c>
      <c r="E604" s="6" t="s">
        <v>36</v>
      </c>
      <c r="F604" s="6" t="s">
        <v>29</v>
      </c>
      <c r="G604" s="7">
        <v>10000</v>
      </c>
      <c r="H604" s="7">
        <v>0</v>
      </c>
      <c r="I604" s="7">
        <v>10000</v>
      </c>
      <c r="J604" s="7">
        <v>287</v>
      </c>
      <c r="K604" s="7">
        <v>0</v>
      </c>
      <c r="L604" s="7">
        <f t="shared" ref="L604:L665" si="28">+I604*3.04%</f>
        <v>304</v>
      </c>
      <c r="M604" s="7">
        <v>25</v>
      </c>
      <c r="N604" s="7">
        <f t="shared" si="26"/>
        <v>616</v>
      </c>
      <c r="O604" s="7">
        <f t="shared" si="27"/>
        <v>9384</v>
      </c>
    </row>
    <row r="605" spans="1:15" ht="24.75" customHeight="1" x14ac:dyDescent="0.25">
      <c r="A605" s="6">
        <v>597</v>
      </c>
      <c r="B605" s="6" t="s">
        <v>739</v>
      </c>
      <c r="C605" s="6" t="s">
        <v>734</v>
      </c>
      <c r="D605" s="6" t="s">
        <v>47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28"/>
        <v>334.4</v>
      </c>
      <c r="M605" s="7">
        <v>25</v>
      </c>
      <c r="N605" s="7">
        <f t="shared" si="26"/>
        <v>675.09999999999991</v>
      </c>
      <c r="O605" s="7">
        <f t="shared" si="27"/>
        <v>10324.9</v>
      </c>
    </row>
    <row r="606" spans="1:15" ht="24.75" customHeight="1" x14ac:dyDescent="0.25">
      <c r="A606" s="6">
        <v>598</v>
      </c>
      <c r="B606" s="1" t="s">
        <v>740</v>
      </c>
      <c r="C606" s="6" t="s">
        <v>734</v>
      </c>
      <c r="D606" s="6" t="s">
        <v>47</v>
      </c>
      <c r="E606" s="6" t="s">
        <v>36</v>
      </c>
      <c r="F606" s="6" t="s">
        <v>29</v>
      </c>
      <c r="G606" s="7">
        <v>10000</v>
      </c>
      <c r="H606" s="7">
        <v>0</v>
      </c>
      <c r="I606" s="7">
        <v>10000</v>
      </c>
      <c r="J606" s="7">
        <v>287</v>
      </c>
      <c r="K606" s="7">
        <v>0</v>
      </c>
      <c r="L606" s="7">
        <f t="shared" si="28"/>
        <v>304</v>
      </c>
      <c r="M606" s="7">
        <v>25</v>
      </c>
      <c r="N606" s="7">
        <f t="shared" ref="N606:N670" si="29">+J606+K606+L606+M606</f>
        <v>616</v>
      </c>
      <c r="O606" s="7">
        <f t="shared" ref="O606:O670" si="30">+G606-N606</f>
        <v>9384</v>
      </c>
    </row>
    <row r="607" spans="1:15" ht="24.75" customHeight="1" x14ac:dyDescent="0.25">
      <c r="A607" s="6">
        <v>599</v>
      </c>
      <c r="B607" s="1" t="s">
        <v>741</v>
      </c>
      <c r="C607" s="6" t="s">
        <v>734</v>
      </c>
      <c r="D607" s="6" t="s">
        <v>47</v>
      </c>
      <c r="E607" s="6" t="s">
        <v>36</v>
      </c>
      <c r="F607" s="6" t="s">
        <v>29</v>
      </c>
      <c r="G607" s="7">
        <v>10000</v>
      </c>
      <c r="H607" s="7">
        <v>0</v>
      </c>
      <c r="I607" s="7">
        <v>10000</v>
      </c>
      <c r="J607" s="7">
        <v>287</v>
      </c>
      <c r="K607" s="7">
        <v>0</v>
      </c>
      <c r="L607" s="7">
        <f t="shared" si="28"/>
        <v>304</v>
      </c>
      <c r="M607" s="7">
        <v>25</v>
      </c>
      <c r="N607" s="7">
        <f t="shared" si="29"/>
        <v>616</v>
      </c>
      <c r="O607" s="7">
        <f t="shared" si="30"/>
        <v>9384</v>
      </c>
    </row>
    <row r="608" spans="1:15" ht="24.75" customHeight="1" x14ac:dyDescent="0.25">
      <c r="A608" s="6">
        <v>600</v>
      </c>
      <c r="B608" s="1" t="s">
        <v>742</v>
      </c>
      <c r="C608" s="6" t="s">
        <v>734</v>
      </c>
      <c r="D608" s="6" t="s">
        <v>47</v>
      </c>
      <c r="E608" s="6" t="s">
        <v>36</v>
      </c>
      <c r="F608" s="6" t="s">
        <v>29</v>
      </c>
      <c r="G608" s="7">
        <v>10000</v>
      </c>
      <c r="H608" s="7">
        <v>0</v>
      </c>
      <c r="I608" s="7">
        <v>10000</v>
      </c>
      <c r="J608" s="7">
        <v>287</v>
      </c>
      <c r="K608" s="7">
        <v>0</v>
      </c>
      <c r="L608" s="7">
        <f t="shared" si="28"/>
        <v>304</v>
      </c>
      <c r="M608" s="7">
        <v>25</v>
      </c>
      <c r="N608" s="7">
        <f t="shared" si="29"/>
        <v>616</v>
      </c>
      <c r="O608" s="7">
        <f t="shared" si="30"/>
        <v>9384</v>
      </c>
    </row>
    <row r="609" spans="1:15" ht="24.75" customHeight="1" x14ac:dyDescent="0.25">
      <c r="A609" s="6">
        <v>601</v>
      </c>
      <c r="B609" s="1" t="s">
        <v>743</v>
      </c>
      <c r="C609" s="6" t="s">
        <v>734</v>
      </c>
      <c r="D609" s="6" t="s">
        <v>47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28"/>
        <v>334.4</v>
      </c>
      <c r="M609" s="7">
        <v>25</v>
      </c>
      <c r="N609" s="7">
        <f t="shared" si="29"/>
        <v>675.09999999999991</v>
      </c>
      <c r="O609" s="7">
        <f t="shared" si="30"/>
        <v>10324.9</v>
      </c>
    </row>
    <row r="610" spans="1:15" ht="24.75" customHeight="1" x14ac:dyDescent="0.25">
      <c r="A610" s="6">
        <v>602</v>
      </c>
      <c r="B610" t="s">
        <v>744</v>
      </c>
      <c r="C610" t="s">
        <v>734</v>
      </c>
      <c r="D610" t="s">
        <v>47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28"/>
        <v>334.4</v>
      </c>
      <c r="M610" s="7">
        <v>25</v>
      </c>
      <c r="N610" s="7">
        <f t="shared" si="29"/>
        <v>675.09999999999991</v>
      </c>
      <c r="O610" s="7">
        <f t="shared" si="30"/>
        <v>10324.9</v>
      </c>
    </row>
    <row r="611" spans="1:15" ht="24.75" customHeight="1" x14ac:dyDescent="0.25">
      <c r="A611" s="6">
        <v>603</v>
      </c>
      <c r="B611" t="s">
        <v>745</v>
      </c>
      <c r="C611" t="s">
        <v>734</v>
      </c>
      <c r="D611" t="s">
        <v>47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v>334.4</v>
      </c>
      <c r="M611" s="7">
        <v>25</v>
      </c>
      <c r="N611" s="7">
        <f t="shared" si="29"/>
        <v>675.09999999999991</v>
      </c>
      <c r="O611" s="7">
        <f t="shared" si="30"/>
        <v>10324.9</v>
      </c>
    </row>
    <row r="612" spans="1:15" ht="24.75" customHeight="1" x14ac:dyDescent="0.25">
      <c r="A612" s="6">
        <v>604</v>
      </c>
      <c r="B612" t="s">
        <v>746</v>
      </c>
      <c r="C612" t="s">
        <v>734</v>
      </c>
      <c r="D612" t="s">
        <v>47</v>
      </c>
      <c r="E612" s="6" t="s">
        <v>36</v>
      </c>
      <c r="F612" s="6" t="s">
        <v>29</v>
      </c>
      <c r="G612" s="7">
        <v>20000</v>
      </c>
      <c r="H612" s="7">
        <v>0</v>
      </c>
      <c r="I612" s="7">
        <v>20000</v>
      </c>
      <c r="J612" s="7">
        <v>574</v>
      </c>
      <c r="K612" s="7">
        <v>0</v>
      </c>
      <c r="L612" s="7">
        <f t="shared" si="28"/>
        <v>608</v>
      </c>
      <c r="M612" s="7">
        <v>2841.19</v>
      </c>
      <c r="N612" s="7">
        <f t="shared" si="29"/>
        <v>4023.19</v>
      </c>
      <c r="O612" s="7">
        <f t="shared" si="30"/>
        <v>15976.81</v>
      </c>
    </row>
    <row r="613" spans="1:15" ht="24.75" customHeight="1" x14ac:dyDescent="0.25">
      <c r="A613" s="6">
        <v>605</v>
      </c>
      <c r="B613" t="s">
        <v>747</v>
      </c>
      <c r="C613" t="s">
        <v>734</v>
      </c>
      <c r="D613" t="s">
        <v>47</v>
      </c>
      <c r="E613" s="6" t="s">
        <v>36</v>
      </c>
      <c r="F613" s="6" t="s">
        <v>29</v>
      </c>
      <c r="G613" s="7">
        <v>10000</v>
      </c>
      <c r="H613" s="7">
        <v>0</v>
      </c>
      <c r="I613" s="7">
        <v>10000</v>
      </c>
      <c r="J613" s="7">
        <v>287</v>
      </c>
      <c r="K613" s="7">
        <v>0</v>
      </c>
      <c r="L613" s="7">
        <f t="shared" si="28"/>
        <v>304</v>
      </c>
      <c r="M613" s="7">
        <v>25</v>
      </c>
      <c r="N613" s="7">
        <f t="shared" si="29"/>
        <v>616</v>
      </c>
      <c r="O613" s="7">
        <f t="shared" si="30"/>
        <v>9384</v>
      </c>
    </row>
    <row r="614" spans="1:15" ht="24.75" customHeight="1" x14ac:dyDescent="0.25">
      <c r="A614" s="6">
        <v>606</v>
      </c>
      <c r="B614" t="s">
        <v>748</v>
      </c>
      <c r="C614" t="s">
        <v>734</v>
      </c>
      <c r="D614" t="s">
        <v>47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28"/>
        <v>334.4</v>
      </c>
      <c r="M614" s="7">
        <v>25</v>
      </c>
      <c r="N614" s="7">
        <f t="shared" si="29"/>
        <v>675.09999999999991</v>
      </c>
      <c r="O614" s="7">
        <f t="shared" si="30"/>
        <v>10324.9</v>
      </c>
    </row>
    <row r="615" spans="1:15" ht="24.75" customHeight="1" x14ac:dyDescent="0.25">
      <c r="A615" s="6">
        <v>607</v>
      </c>
      <c r="B615" t="s">
        <v>749</v>
      </c>
      <c r="C615" t="s">
        <v>734</v>
      </c>
      <c r="D615" t="s">
        <v>47</v>
      </c>
      <c r="E615" s="6" t="s">
        <v>36</v>
      </c>
      <c r="F615" s="6" t="s">
        <v>37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v>334.4</v>
      </c>
      <c r="M615" s="7">
        <v>1740.46</v>
      </c>
      <c r="N615" s="7">
        <f t="shared" si="29"/>
        <v>2390.56</v>
      </c>
      <c r="O615" s="7">
        <f t="shared" si="30"/>
        <v>8609.44</v>
      </c>
    </row>
    <row r="616" spans="1:15" ht="24.75" customHeight="1" x14ac:dyDescent="0.25">
      <c r="A616" s="6">
        <v>608</v>
      </c>
      <c r="B616" s="6" t="s">
        <v>750</v>
      </c>
      <c r="C616" s="6" t="s">
        <v>734</v>
      </c>
      <c r="D616" s="6" t="s">
        <v>104</v>
      </c>
      <c r="E616" s="6" t="s">
        <v>36</v>
      </c>
      <c r="F616" s="6" t="s">
        <v>29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28"/>
        <v>334.4</v>
      </c>
      <c r="M616" s="7">
        <v>25</v>
      </c>
      <c r="N616" s="7">
        <f t="shared" si="29"/>
        <v>675.09999999999991</v>
      </c>
      <c r="O616" s="7">
        <f t="shared" si="30"/>
        <v>10324.9</v>
      </c>
    </row>
    <row r="617" spans="1:15" ht="24.75" customHeight="1" x14ac:dyDescent="0.25">
      <c r="A617" s="6">
        <v>609</v>
      </c>
      <c r="B617" s="6" t="s">
        <v>751</v>
      </c>
      <c r="C617" s="6" t="s">
        <v>734</v>
      </c>
      <c r="D617" s="6" t="s">
        <v>190</v>
      </c>
      <c r="E617" s="6" t="s">
        <v>28</v>
      </c>
      <c r="F617" s="6" t="s">
        <v>37</v>
      </c>
      <c r="G617" s="7">
        <v>35000</v>
      </c>
      <c r="H617" s="7">
        <v>0</v>
      </c>
      <c r="I617" s="7">
        <v>35000</v>
      </c>
      <c r="J617" s="7">
        <v>1004.5</v>
      </c>
      <c r="K617" s="7">
        <v>0</v>
      </c>
      <c r="L617" s="7">
        <f t="shared" si="28"/>
        <v>1064</v>
      </c>
      <c r="M617" s="7">
        <v>16446.919999999998</v>
      </c>
      <c r="N617" s="7">
        <f t="shared" si="29"/>
        <v>18515.419999999998</v>
      </c>
      <c r="O617" s="7">
        <f t="shared" si="30"/>
        <v>16484.580000000002</v>
      </c>
    </row>
    <row r="618" spans="1:15" ht="24.75" customHeight="1" x14ac:dyDescent="0.25">
      <c r="A618" s="6">
        <v>610</v>
      </c>
      <c r="B618" s="6" t="s">
        <v>752</v>
      </c>
      <c r="C618" s="6" t="s">
        <v>734</v>
      </c>
      <c r="D618" s="6" t="s">
        <v>104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28"/>
        <v>334.4</v>
      </c>
      <c r="M618" s="7">
        <v>25</v>
      </c>
      <c r="N618" s="7">
        <f t="shared" si="29"/>
        <v>675.09999999999991</v>
      </c>
      <c r="O618" s="7">
        <f t="shared" si="30"/>
        <v>10324.9</v>
      </c>
    </row>
    <row r="619" spans="1:15" ht="24.75" customHeight="1" x14ac:dyDescent="0.25">
      <c r="A619" s="6">
        <v>611</v>
      </c>
      <c r="B619" s="6" t="s">
        <v>753</v>
      </c>
      <c r="C619" s="6" t="s">
        <v>734</v>
      </c>
      <c r="D619" s="6" t="s">
        <v>104</v>
      </c>
      <c r="E619" s="6" t="s">
        <v>36</v>
      </c>
      <c r="F619" s="6" t="s">
        <v>29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28"/>
        <v>334.4</v>
      </c>
      <c r="M619" s="7">
        <v>1163.03</v>
      </c>
      <c r="N619" s="7">
        <f t="shared" si="29"/>
        <v>1813.1299999999999</v>
      </c>
      <c r="O619" s="7">
        <f t="shared" si="30"/>
        <v>9186.8700000000008</v>
      </c>
    </row>
    <row r="620" spans="1:15" ht="24.75" customHeight="1" x14ac:dyDescent="0.25">
      <c r="A620" s="6">
        <v>612</v>
      </c>
      <c r="B620" s="6" t="s">
        <v>754</v>
      </c>
      <c r="C620" s="6" t="s">
        <v>734</v>
      </c>
      <c r="D620" s="6" t="s">
        <v>717</v>
      </c>
      <c r="E620" s="6" t="s">
        <v>36</v>
      </c>
      <c r="F620" s="6" t="s">
        <v>29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28"/>
        <v>334.4</v>
      </c>
      <c r="M620" s="7">
        <v>25</v>
      </c>
      <c r="N620" s="7">
        <f t="shared" si="29"/>
        <v>675.09999999999991</v>
      </c>
      <c r="O620" s="7">
        <f t="shared" si="30"/>
        <v>10324.9</v>
      </c>
    </row>
    <row r="621" spans="1:15" ht="24.75" customHeight="1" x14ac:dyDescent="0.25">
      <c r="A621" s="6">
        <v>613</v>
      </c>
      <c r="B621" s="6" t="s">
        <v>755</v>
      </c>
      <c r="C621" s="6" t="s">
        <v>734</v>
      </c>
      <c r="D621" s="6" t="s">
        <v>104</v>
      </c>
      <c r="E621" s="6" t="s">
        <v>36</v>
      </c>
      <c r="F621" s="6" t="s">
        <v>29</v>
      </c>
      <c r="G621" s="7">
        <v>11000</v>
      </c>
      <c r="H621" s="7">
        <v>0</v>
      </c>
      <c r="I621" s="7">
        <v>11000</v>
      </c>
      <c r="J621" s="7">
        <v>315.7</v>
      </c>
      <c r="K621" s="7">
        <v>0</v>
      </c>
      <c r="L621" s="7">
        <f t="shared" si="28"/>
        <v>334.4</v>
      </c>
      <c r="M621" s="7">
        <v>25</v>
      </c>
      <c r="N621" s="7">
        <f t="shared" si="29"/>
        <v>675.09999999999991</v>
      </c>
      <c r="O621" s="7">
        <f t="shared" si="30"/>
        <v>10324.9</v>
      </c>
    </row>
    <row r="622" spans="1:15" ht="24.75" customHeight="1" x14ac:dyDescent="0.25">
      <c r="A622" s="6">
        <v>614</v>
      </c>
      <c r="B622" s="6" t="s">
        <v>756</v>
      </c>
      <c r="C622" s="6" t="s">
        <v>734</v>
      </c>
      <c r="D622" s="6" t="s">
        <v>47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28"/>
        <v>334.4</v>
      </c>
      <c r="M622" s="7">
        <v>2489.6</v>
      </c>
      <c r="N622" s="7">
        <f t="shared" si="29"/>
        <v>3139.7</v>
      </c>
      <c r="O622" s="7">
        <f t="shared" si="30"/>
        <v>7860.3</v>
      </c>
    </row>
    <row r="623" spans="1:15" ht="24.75" customHeight="1" x14ac:dyDescent="0.25">
      <c r="A623" s="6">
        <v>615</v>
      </c>
      <c r="B623" s="6" t="s">
        <v>757</v>
      </c>
      <c r="C623" s="6" t="s">
        <v>734</v>
      </c>
      <c r="D623" s="6" t="s">
        <v>104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28"/>
        <v>334.4</v>
      </c>
      <c r="M623" s="7">
        <v>725</v>
      </c>
      <c r="N623" s="7">
        <f t="shared" si="29"/>
        <v>1375.1</v>
      </c>
      <c r="O623" s="7">
        <f t="shared" si="30"/>
        <v>9624.9</v>
      </c>
    </row>
    <row r="624" spans="1:15" ht="24.75" customHeight="1" x14ac:dyDescent="0.25">
      <c r="A624" s="6">
        <v>616</v>
      </c>
      <c r="B624" s="6" t="s">
        <v>758</v>
      </c>
      <c r="C624" s="6" t="s">
        <v>734</v>
      </c>
      <c r="D624" s="6" t="s">
        <v>233</v>
      </c>
      <c r="E624" s="6" t="s">
        <v>55</v>
      </c>
      <c r="F624" s="6" t="s">
        <v>37</v>
      </c>
      <c r="G624" s="7">
        <v>50000</v>
      </c>
      <c r="H624" s="7">
        <v>0</v>
      </c>
      <c r="I624" s="7">
        <v>50000</v>
      </c>
      <c r="J624" s="7">
        <v>1435</v>
      </c>
      <c r="K624" s="7">
        <v>1854</v>
      </c>
      <c r="L624" s="7">
        <f t="shared" si="28"/>
        <v>1520</v>
      </c>
      <c r="M624" s="7">
        <v>425</v>
      </c>
      <c r="N624" s="7">
        <f t="shared" si="29"/>
        <v>5234</v>
      </c>
      <c r="O624" s="7">
        <f t="shared" si="30"/>
        <v>44766</v>
      </c>
    </row>
    <row r="625" spans="1:15" ht="24.75" customHeight="1" x14ac:dyDescent="0.25">
      <c r="A625" s="6">
        <v>617</v>
      </c>
      <c r="B625" s="6" t="s">
        <v>759</v>
      </c>
      <c r="C625" s="6" t="s">
        <v>734</v>
      </c>
      <c r="D625" s="6" t="s">
        <v>190</v>
      </c>
      <c r="E625" s="6" t="s">
        <v>28</v>
      </c>
      <c r="F625" s="6" t="s">
        <v>29</v>
      </c>
      <c r="G625" s="7">
        <v>50000</v>
      </c>
      <c r="H625" s="7">
        <v>0</v>
      </c>
      <c r="I625" s="7">
        <v>50000</v>
      </c>
      <c r="J625" s="7">
        <v>1435</v>
      </c>
      <c r="K625" s="7">
        <v>1596.68</v>
      </c>
      <c r="L625" s="7">
        <f t="shared" si="28"/>
        <v>1520</v>
      </c>
      <c r="M625" s="7">
        <v>4875.46</v>
      </c>
      <c r="N625" s="7">
        <f t="shared" si="29"/>
        <v>9427.14</v>
      </c>
      <c r="O625" s="7">
        <f t="shared" si="30"/>
        <v>40572.86</v>
      </c>
    </row>
    <row r="626" spans="1:15" ht="24.75" customHeight="1" x14ac:dyDescent="0.25">
      <c r="A626" s="6">
        <v>618</v>
      </c>
      <c r="B626" s="6" t="s">
        <v>760</v>
      </c>
      <c r="C626" s="6" t="s">
        <v>734</v>
      </c>
      <c r="D626" s="6" t="s">
        <v>120</v>
      </c>
      <c r="E626" s="6" t="s">
        <v>36</v>
      </c>
      <c r="F626" s="6" t="s">
        <v>37</v>
      </c>
      <c r="G626" s="7">
        <v>11000</v>
      </c>
      <c r="H626" s="7">
        <v>0</v>
      </c>
      <c r="I626" s="7">
        <v>11000</v>
      </c>
      <c r="J626" s="7">
        <v>315.7</v>
      </c>
      <c r="K626" s="7">
        <v>0</v>
      </c>
      <c r="L626" s="7">
        <f t="shared" si="28"/>
        <v>334.4</v>
      </c>
      <c r="M626" s="7">
        <v>1606.51</v>
      </c>
      <c r="N626" s="7">
        <f t="shared" si="29"/>
        <v>2256.6099999999997</v>
      </c>
      <c r="O626" s="7">
        <f t="shared" si="30"/>
        <v>8743.39</v>
      </c>
    </row>
    <row r="627" spans="1:15" ht="24.75" customHeight="1" x14ac:dyDescent="0.25">
      <c r="A627" s="6">
        <v>619</v>
      </c>
      <c r="B627" s="6" t="s">
        <v>761</v>
      </c>
      <c r="C627" s="6" t="s">
        <v>734</v>
      </c>
      <c r="D627" s="6" t="s">
        <v>181</v>
      </c>
      <c r="E627" s="6" t="s">
        <v>36</v>
      </c>
      <c r="F627" s="6" t="s">
        <v>37</v>
      </c>
      <c r="G627" s="7">
        <v>11000</v>
      </c>
      <c r="H627" s="7">
        <v>0</v>
      </c>
      <c r="I627" s="7">
        <v>11000</v>
      </c>
      <c r="J627" s="7">
        <v>315.7</v>
      </c>
      <c r="K627" s="7">
        <v>0</v>
      </c>
      <c r="L627" s="7">
        <f t="shared" si="28"/>
        <v>334.4</v>
      </c>
      <c r="M627" s="7">
        <v>25</v>
      </c>
      <c r="N627" s="7">
        <f t="shared" si="29"/>
        <v>675.09999999999991</v>
      </c>
      <c r="O627" s="7">
        <f t="shared" si="30"/>
        <v>10324.9</v>
      </c>
    </row>
    <row r="628" spans="1:15" ht="24.75" customHeight="1" x14ac:dyDescent="0.25">
      <c r="A628" s="6">
        <v>620</v>
      </c>
      <c r="B628" s="6" t="s">
        <v>762</v>
      </c>
      <c r="C628" s="6" t="s">
        <v>734</v>
      </c>
      <c r="D628" s="6" t="s">
        <v>104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28"/>
        <v>334.4</v>
      </c>
      <c r="M628" s="7">
        <v>3210.2</v>
      </c>
      <c r="N628" s="7">
        <f t="shared" si="29"/>
        <v>3860.2999999999997</v>
      </c>
      <c r="O628" s="7">
        <f t="shared" si="30"/>
        <v>7139.7000000000007</v>
      </c>
    </row>
    <row r="629" spans="1:15" ht="24.75" customHeight="1" x14ac:dyDescent="0.25">
      <c r="A629" s="6">
        <v>621</v>
      </c>
      <c r="B629" s="6" t="s">
        <v>763</v>
      </c>
      <c r="C629" s="6" t="s">
        <v>734</v>
      </c>
      <c r="D629" s="6" t="s">
        <v>104</v>
      </c>
      <c r="E629" s="6" t="s">
        <v>36</v>
      </c>
      <c r="F629" s="6" t="s">
        <v>29</v>
      </c>
      <c r="G629" s="7">
        <v>11000</v>
      </c>
      <c r="H629" s="7">
        <v>0</v>
      </c>
      <c r="I629" s="7">
        <v>11000</v>
      </c>
      <c r="J629" s="7">
        <v>315.7</v>
      </c>
      <c r="K629" s="7">
        <v>0</v>
      </c>
      <c r="L629" s="7">
        <f t="shared" si="28"/>
        <v>334.4</v>
      </c>
      <c r="M629" s="7">
        <v>25</v>
      </c>
      <c r="N629" s="7">
        <f t="shared" si="29"/>
        <v>675.09999999999991</v>
      </c>
      <c r="O629" s="7">
        <f t="shared" si="30"/>
        <v>10324.9</v>
      </c>
    </row>
    <row r="630" spans="1:15" ht="24.75" customHeight="1" x14ac:dyDescent="0.25">
      <c r="A630" s="6">
        <v>622</v>
      </c>
      <c r="B630" s="6" t="s">
        <v>764</v>
      </c>
      <c r="C630" s="6" t="s">
        <v>734</v>
      </c>
      <c r="D630" s="6" t="s">
        <v>104</v>
      </c>
      <c r="E630" s="6" t="s">
        <v>36</v>
      </c>
      <c r="F630" s="6" t="s">
        <v>37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28"/>
        <v>334.4</v>
      </c>
      <c r="M630" s="7">
        <v>25</v>
      </c>
      <c r="N630" s="7">
        <f t="shared" si="29"/>
        <v>675.09999999999991</v>
      </c>
      <c r="O630" s="7">
        <f t="shared" si="30"/>
        <v>10324.9</v>
      </c>
    </row>
    <row r="631" spans="1:15" ht="24.75" customHeight="1" x14ac:dyDescent="0.25">
      <c r="A631" s="6">
        <v>623</v>
      </c>
      <c r="B631" s="6" t="s">
        <v>765</v>
      </c>
      <c r="C631" s="6" t="s">
        <v>734</v>
      </c>
      <c r="D631" s="6" t="s">
        <v>127</v>
      </c>
      <c r="E631" s="6" t="s">
        <v>36</v>
      </c>
      <c r="F631" s="6" t="s">
        <v>37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28"/>
        <v>334.4</v>
      </c>
      <c r="M631" s="7">
        <v>25</v>
      </c>
      <c r="N631" s="7">
        <f t="shared" si="29"/>
        <v>675.09999999999991</v>
      </c>
      <c r="O631" s="7">
        <f t="shared" si="30"/>
        <v>10324.9</v>
      </c>
    </row>
    <row r="632" spans="1:15" ht="24.75" customHeight="1" x14ac:dyDescent="0.25">
      <c r="A632" s="6">
        <v>624</v>
      </c>
      <c r="B632" s="6" t="s">
        <v>766</v>
      </c>
      <c r="C632" s="6" t="s">
        <v>734</v>
      </c>
      <c r="D632" s="6" t="s">
        <v>767</v>
      </c>
      <c r="E632" s="6" t="s">
        <v>36</v>
      </c>
      <c r="F632" s="6" t="s">
        <v>29</v>
      </c>
      <c r="G632" s="7">
        <v>15000</v>
      </c>
      <c r="H632" s="7">
        <v>0</v>
      </c>
      <c r="I632" s="7">
        <v>15000</v>
      </c>
      <c r="J632" s="7">
        <v>430.5</v>
      </c>
      <c r="K632" s="7">
        <v>0</v>
      </c>
      <c r="L632" s="7">
        <f t="shared" si="28"/>
        <v>456</v>
      </c>
      <c r="M632" s="7">
        <v>5777.38</v>
      </c>
      <c r="N632" s="7">
        <f t="shared" si="29"/>
        <v>6663.88</v>
      </c>
      <c r="O632" s="7">
        <f t="shared" si="30"/>
        <v>8336.119999999999</v>
      </c>
    </row>
    <row r="633" spans="1:15" ht="24.75" customHeight="1" x14ac:dyDescent="0.25">
      <c r="A633" s="6">
        <v>625</v>
      </c>
      <c r="B633" s="6" t="s">
        <v>768</v>
      </c>
      <c r="C633" s="6" t="s">
        <v>734</v>
      </c>
      <c r="D633" s="6" t="s">
        <v>47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f>+G633+H633</f>
        <v>11000</v>
      </c>
      <c r="J633" s="7">
        <v>315.7</v>
      </c>
      <c r="K633" s="7">
        <v>0</v>
      </c>
      <c r="L633" s="7">
        <f t="shared" si="28"/>
        <v>334.4</v>
      </c>
      <c r="M633" s="7">
        <v>25</v>
      </c>
      <c r="N633" s="7">
        <f t="shared" si="29"/>
        <v>675.09999999999991</v>
      </c>
      <c r="O633" s="7">
        <f t="shared" si="30"/>
        <v>10324.9</v>
      </c>
    </row>
    <row r="634" spans="1:15" ht="24.75" customHeight="1" x14ac:dyDescent="0.25">
      <c r="A634" s="6">
        <v>626</v>
      </c>
      <c r="B634" s="6" t="s">
        <v>769</v>
      </c>
      <c r="C634" s="6" t="s">
        <v>734</v>
      </c>
      <c r="D634" s="6" t="s">
        <v>104</v>
      </c>
      <c r="E634" s="6" t="s">
        <v>36</v>
      </c>
      <c r="F634" s="6" t="s">
        <v>29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28"/>
        <v>334.4</v>
      </c>
      <c r="M634" s="7">
        <v>25</v>
      </c>
      <c r="N634" s="7">
        <f t="shared" si="29"/>
        <v>675.09999999999991</v>
      </c>
      <c r="O634" s="7">
        <f t="shared" si="30"/>
        <v>10324.9</v>
      </c>
    </row>
    <row r="635" spans="1:15" ht="24.75" customHeight="1" x14ac:dyDescent="0.25">
      <c r="A635" s="6">
        <v>627</v>
      </c>
      <c r="B635" s="6" t="s">
        <v>770</v>
      </c>
      <c r="C635" s="6" t="s">
        <v>734</v>
      </c>
      <c r="D635" s="6" t="s">
        <v>41</v>
      </c>
      <c r="E635" s="6" t="s">
        <v>28</v>
      </c>
      <c r="F635" s="6" t="s">
        <v>29</v>
      </c>
      <c r="G635" s="7">
        <v>25000</v>
      </c>
      <c r="H635" s="7">
        <v>0</v>
      </c>
      <c r="I635" s="7">
        <v>25000</v>
      </c>
      <c r="J635" s="7">
        <v>717.5</v>
      </c>
      <c r="K635" s="7">
        <v>0</v>
      </c>
      <c r="L635" s="7">
        <f t="shared" si="28"/>
        <v>760</v>
      </c>
      <c r="M635" s="7">
        <v>25</v>
      </c>
      <c r="N635" s="7">
        <f t="shared" si="29"/>
        <v>1502.5</v>
      </c>
      <c r="O635" s="7">
        <f t="shared" si="30"/>
        <v>23497.5</v>
      </c>
    </row>
    <row r="636" spans="1:15" ht="24.75" customHeight="1" x14ac:dyDescent="0.25">
      <c r="A636" s="6">
        <v>628</v>
      </c>
      <c r="B636" s="6" t="s">
        <v>771</v>
      </c>
      <c r="C636" s="6" t="s">
        <v>734</v>
      </c>
      <c r="D636" s="6" t="s">
        <v>104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28"/>
        <v>334.4</v>
      </c>
      <c r="M636" s="7">
        <v>25</v>
      </c>
      <c r="N636" s="7">
        <f t="shared" si="29"/>
        <v>675.09999999999991</v>
      </c>
      <c r="O636" s="7">
        <f t="shared" si="30"/>
        <v>10324.9</v>
      </c>
    </row>
    <row r="637" spans="1:15" ht="24.75" customHeight="1" x14ac:dyDescent="0.25">
      <c r="A637" s="6">
        <v>629</v>
      </c>
      <c r="B637" s="6" t="s">
        <v>772</v>
      </c>
      <c r="C637" s="6" t="s">
        <v>734</v>
      </c>
      <c r="D637" s="6" t="s">
        <v>120</v>
      </c>
      <c r="E637" s="6" t="s">
        <v>36</v>
      </c>
      <c r="F637" s="6" t="s">
        <v>37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28"/>
        <v>334.4</v>
      </c>
      <c r="M637" s="7">
        <v>4220.12</v>
      </c>
      <c r="N637" s="7">
        <f t="shared" si="29"/>
        <v>4870.2199999999993</v>
      </c>
      <c r="O637" s="7">
        <f t="shared" si="30"/>
        <v>6129.7800000000007</v>
      </c>
    </row>
    <row r="638" spans="1:15" ht="24.75" customHeight="1" x14ac:dyDescent="0.25">
      <c r="A638" s="6">
        <v>630</v>
      </c>
      <c r="B638" s="6" t="s">
        <v>773</v>
      </c>
      <c r="C638" s="6" t="s">
        <v>734</v>
      </c>
      <c r="D638" s="6" t="s">
        <v>190</v>
      </c>
      <c r="E638" s="6" t="s">
        <v>55</v>
      </c>
      <c r="F638" s="6" t="s">
        <v>29</v>
      </c>
      <c r="G638" s="7">
        <v>50000</v>
      </c>
      <c r="H638" s="7">
        <v>0</v>
      </c>
      <c r="I638" s="7">
        <v>50000</v>
      </c>
      <c r="J638" s="7">
        <v>1435</v>
      </c>
      <c r="K638" s="7">
        <v>1339.36</v>
      </c>
      <c r="L638" s="7">
        <f t="shared" si="28"/>
        <v>1520</v>
      </c>
      <c r="M638" s="7">
        <v>5866.72</v>
      </c>
      <c r="N638" s="7">
        <f t="shared" si="29"/>
        <v>10161.08</v>
      </c>
      <c r="O638" s="7">
        <f t="shared" si="30"/>
        <v>39838.92</v>
      </c>
    </row>
    <row r="639" spans="1:15" ht="24.75" customHeight="1" x14ac:dyDescent="0.25">
      <c r="A639" s="6">
        <v>631</v>
      </c>
      <c r="B639" s="6" t="s">
        <v>774</v>
      </c>
      <c r="C639" s="6" t="s">
        <v>734</v>
      </c>
      <c r="D639" s="6" t="s">
        <v>104</v>
      </c>
      <c r="E639" s="6" t="s">
        <v>36</v>
      </c>
      <c r="F639" s="6" t="s">
        <v>29</v>
      </c>
      <c r="G639" s="7">
        <v>30000</v>
      </c>
      <c r="H639" s="7">
        <v>0</v>
      </c>
      <c r="I639" s="7">
        <v>30000</v>
      </c>
      <c r="J639" s="7">
        <v>861</v>
      </c>
      <c r="K639" s="7">
        <v>0</v>
      </c>
      <c r="L639" s="7">
        <f t="shared" si="28"/>
        <v>912</v>
      </c>
      <c r="M639" s="7">
        <v>25</v>
      </c>
      <c r="N639" s="7">
        <f t="shared" si="29"/>
        <v>1798</v>
      </c>
      <c r="O639" s="7">
        <f t="shared" si="30"/>
        <v>28202</v>
      </c>
    </row>
    <row r="640" spans="1:15" ht="24.75" customHeight="1" x14ac:dyDescent="0.25">
      <c r="A640" s="6">
        <v>632</v>
      </c>
      <c r="B640" s="6" t="s">
        <v>775</v>
      </c>
      <c r="C640" s="6" t="s">
        <v>734</v>
      </c>
      <c r="D640" s="6" t="s">
        <v>190</v>
      </c>
      <c r="E640" s="6" t="s">
        <v>28</v>
      </c>
      <c r="F640" s="6" t="s">
        <v>37</v>
      </c>
      <c r="G640" s="7">
        <v>35000</v>
      </c>
      <c r="H640" s="7">
        <v>0</v>
      </c>
      <c r="I640" s="7">
        <v>35000</v>
      </c>
      <c r="J640" s="7">
        <v>1004.5</v>
      </c>
      <c r="K640" s="7">
        <v>0</v>
      </c>
      <c r="L640" s="7">
        <f t="shared" si="28"/>
        <v>1064</v>
      </c>
      <c r="M640" s="7">
        <v>5315.46</v>
      </c>
      <c r="N640" s="7">
        <f t="shared" si="29"/>
        <v>7383.96</v>
      </c>
      <c r="O640" s="7">
        <f t="shared" si="30"/>
        <v>27616.04</v>
      </c>
    </row>
    <row r="641" spans="1:15" ht="24.75" customHeight="1" x14ac:dyDescent="0.25">
      <c r="A641" s="6">
        <v>633</v>
      </c>
      <c r="B641" s="6" t="s">
        <v>776</v>
      </c>
      <c r="C641" s="6" t="s">
        <v>734</v>
      </c>
      <c r="D641" s="6" t="s">
        <v>190</v>
      </c>
      <c r="E641" s="6" t="s">
        <v>55</v>
      </c>
      <c r="F641" s="6" t="s">
        <v>29</v>
      </c>
      <c r="G641" s="7">
        <v>50000</v>
      </c>
      <c r="H641" s="7">
        <v>0</v>
      </c>
      <c r="I641" s="7">
        <v>50000</v>
      </c>
      <c r="J641" s="7">
        <v>1435</v>
      </c>
      <c r="K641" s="7">
        <v>1596.68</v>
      </c>
      <c r="L641" s="7">
        <f t="shared" si="28"/>
        <v>1520</v>
      </c>
      <c r="M641" s="7">
        <v>2140.46</v>
      </c>
      <c r="N641" s="7">
        <f t="shared" si="29"/>
        <v>6692.14</v>
      </c>
      <c r="O641" s="7">
        <f t="shared" si="30"/>
        <v>43307.86</v>
      </c>
    </row>
    <row r="642" spans="1:15" ht="24.75" customHeight="1" x14ac:dyDescent="0.25">
      <c r="A642" s="6">
        <v>634</v>
      </c>
      <c r="B642" s="6" t="s">
        <v>777</v>
      </c>
      <c r="C642" s="6" t="s">
        <v>734</v>
      </c>
      <c r="D642" s="6" t="s">
        <v>104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28"/>
        <v>334.4</v>
      </c>
      <c r="M642" s="7">
        <v>25</v>
      </c>
      <c r="N642" s="7">
        <f t="shared" si="29"/>
        <v>675.09999999999991</v>
      </c>
      <c r="O642" s="7">
        <f t="shared" si="30"/>
        <v>10324.9</v>
      </c>
    </row>
    <row r="643" spans="1:15" ht="24.75" customHeight="1" x14ac:dyDescent="0.25">
      <c r="A643" s="6">
        <v>635</v>
      </c>
      <c r="B643" s="6" t="s">
        <v>778</v>
      </c>
      <c r="C643" s="6" t="s">
        <v>734</v>
      </c>
      <c r="D643" s="6" t="s">
        <v>233</v>
      </c>
      <c r="E643" s="6" t="s">
        <v>28</v>
      </c>
      <c r="F643" s="6" t="s">
        <v>29</v>
      </c>
      <c r="G643" s="7">
        <v>50000</v>
      </c>
      <c r="H643" s="7">
        <v>0</v>
      </c>
      <c r="I643" s="7">
        <v>50000</v>
      </c>
      <c r="J643" s="7">
        <v>1435</v>
      </c>
      <c r="K643" s="7">
        <v>1854</v>
      </c>
      <c r="L643" s="7">
        <f t="shared" si="28"/>
        <v>1520</v>
      </c>
      <c r="M643" s="7">
        <v>8089.6</v>
      </c>
      <c r="N643" s="7">
        <f t="shared" si="29"/>
        <v>12898.6</v>
      </c>
      <c r="O643" s="7">
        <f t="shared" si="30"/>
        <v>37101.4</v>
      </c>
    </row>
    <row r="644" spans="1:15" ht="24.75" customHeight="1" x14ac:dyDescent="0.25">
      <c r="A644" s="6">
        <v>636</v>
      </c>
      <c r="B644" s="6" t="s">
        <v>779</v>
      </c>
      <c r="C644" s="6" t="s">
        <v>734</v>
      </c>
      <c r="D644" s="6" t="s">
        <v>181</v>
      </c>
      <c r="E644" s="6" t="s">
        <v>36</v>
      </c>
      <c r="F644" s="6" t="s">
        <v>29</v>
      </c>
      <c r="G644" s="7">
        <v>11000</v>
      </c>
      <c r="H644" s="7">
        <v>0</v>
      </c>
      <c r="I644" s="7">
        <v>11000</v>
      </c>
      <c r="J644" s="7">
        <v>315.7</v>
      </c>
      <c r="K644" s="7">
        <v>0</v>
      </c>
      <c r="L644" s="7">
        <f t="shared" si="28"/>
        <v>334.4</v>
      </c>
      <c r="M644" s="7">
        <v>25</v>
      </c>
      <c r="N644" s="7">
        <f t="shared" si="29"/>
        <v>675.09999999999991</v>
      </c>
      <c r="O644" s="7">
        <f t="shared" si="30"/>
        <v>10324.9</v>
      </c>
    </row>
    <row r="645" spans="1:15" ht="24.75" customHeight="1" x14ac:dyDescent="0.25">
      <c r="A645" s="6">
        <v>637</v>
      </c>
      <c r="B645" s="6" t="s">
        <v>780</v>
      </c>
      <c r="C645" s="6" t="s">
        <v>734</v>
      </c>
      <c r="D645" s="6" t="s">
        <v>190</v>
      </c>
      <c r="E645" s="6" t="s">
        <v>28</v>
      </c>
      <c r="F645" s="6" t="s">
        <v>37</v>
      </c>
      <c r="G645" s="7">
        <v>50000</v>
      </c>
      <c r="H645" s="7">
        <v>0</v>
      </c>
      <c r="I645" s="7">
        <v>50000</v>
      </c>
      <c r="J645" s="7">
        <v>1435</v>
      </c>
      <c r="K645" s="7">
        <v>1854</v>
      </c>
      <c r="L645" s="7">
        <f t="shared" si="28"/>
        <v>1520</v>
      </c>
      <c r="M645" s="7">
        <v>1785</v>
      </c>
      <c r="N645" s="7">
        <f t="shared" si="29"/>
        <v>6594</v>
      </c>
      <c r="O645" s="7">
        <f t="shared" si="30"/>
        <v>43406</v>
      </c>
    </row>
    <row r="646" spans="1:15" ht="24.75" customHeight="1" x14ac:dyDescent="0.25">
      <c r="A646" s="6">
        <v>638</v>
      </c>
      <c r="B646" s="6" t="s">
        <v>781</v>
      </c>
      <c r="C646" s="6" t="s">
        <v>734</v>
      </c>
      <c r="D646" s="6" t="s">
        <v>47</v>
      </c>
      <c r="E646" s="6" t="s">
        <v>36</v>
      </c>
      <c r="F646" s="6" t="s">
        <v>29</v>
      </c>
      <c r="G646" s="7">
        <v>11000</v>
      </c>
      <c r="H646" s="7">
        <v>0</v>
      </c>
      <c r="I646" s="7">
        <v>11000</v>
      </c>
      <c r="J646" s="7">
        <v>315.7</v>
      </c>
      <c r="K646" s="7">
        <v>0</v>
      </c>
      <c r="L646" s="7">
        <f t="shared" si="28"/>
        <v>334.4</v>
      </c>
      <c r="M646" s="7">
        <v>25</v>
      </c>
      <c r="N646" s="7">
        <f t="shared" si="29"/>
        <v>675.09999999999991</v>
      </c>
      <c r="O646" s="7">
        <f t="shared" si="30"/>
        <v>10324.9</v>
      </c>
    </row>
    <row r="647" spans="1:15" ht="24.75" customHeight="1" x14ac:dyDescent="0.25">
      <c r="A647" s="6">
        <v>639</v>
      </c>
      <c r="B647" s="6" t="s">
        <v>782</v>
      </c>
      <c r="C647" s="6" t="s">
        <v>734</v>
      </c>
      <c r="D647" s="6" t="s">
        <v>41</v>
      </c>
      <c r="E647" s="6" t="s">
        <v>36</v>
      </c>
      <c r="F647" s="6" t="s">
        <v>29</v>
      </c>
      <c r="G647" s="7">
        <v>21000</v>
      </c>
      <c r="H647" s="7">
        <v>0</v>
      </c>
      <c r="I647" s="7">
        <v>21000</v>
      </c>
      <c r="J647" s="7">
        <f>+G647*2.87%</f>
        <v>602.70000000000005</v>
      </c>
      <c r="K647" s="7">
        <v>0</v>
      </c>
      <c r="L647" s="7">
        <f t="shared" si="28"/>
        <v>638.4</v>
      </c>
      <c r="M647" s="7">
        <v>25</v>
      </c>
      <c r="N647" s="7">
        <f t="shared" si="29"/>
        <v>1266.0999999999999</v>
      </c>
      <c r="O647" s="7">
        <f t="shared" si="30"/>
        <v>19733.900000000001</v>
      </c>
    </row>
    <row r="648" spans="1:15" ht="24.75" customHeight="1" x14ac:dyDescent="0.25">
      <c r="A648" s="6">
        <v>640</v>
      </c>
      <c r="B648" t="s">
        <v>783</v>
      </c>
      <c r="C648" s="6" t="s">
        <v>734</v>
      </c>
      <c r="D648" t="s">
        <v>47</v>
      </c>
      <c r="E648" s="6" t="s">
        <v>36</v>
      </c>
      <c r="F648" s="6" t="s">
        <v>29</v>
      </c>
      <c r="G648" s="7">
        <v>11000</v>
      </c>
      <c r="H648" s="7">
        <v>0</v>
      </c>
      <c r="I648" s="7">
        <v>11000</v>
      </c>
      <c r="J648" s="7">
        <v>315.7</v>
      </c>
      <c r="K648" s="7">
        <v>0</v>
      </c>
      <c r="L648" s="7">
        <f t="shared" si="28"/>
        <v>334.4</v>
      </c>
      <c r="M648" s="7">
        <v>25</v>
      </c>
      <c r="N648" s="7">
        <f t="shared" si="29"/>
        <v>675.09999999999991</v>
      </c>
      <c r="O648" s="7">
        <f t="shared" si="30"/>
        <v>10324.9</v>
      </c>
    </row>
    <row r="649" spans="1:15" ht="24.75" customHeight="1" x14ac:dyDescent="0.25">
      <c r="A649" s="6">
        <v>641</v>
      </c>
      <c r="B649" t="s">
        <v>784</v>
      </c>
      <c r="C649" s="6" t="s">
        <v>734</v>
      </c>
      <c r="D649" t="s">
        <v>47</v>
      </c>
      <c r="E649" s="6" t="s">
        <v>36</v>
      </c>
      <c r="F649" s="6" t="s">
        <v>29</v>
      </c>
      <c r="G649" s="7">
        <v>11000</v>
      </c>
      <c r="H649" s="7">
        <v>0</v>
      </c>
      <c r="I649" s="7">
        <v>11000</v>
      </c>
      <c r="J649" s="7">
        <v>315.7</v>
      </c>
      <c r="K649" s="7">
        <v>0</v>
      </c>
      <c r="L649" s="7">
        <f t="shared" si="28"/>
        <v>334.4</v>
      </c>
      <c r="M649" s="7">
        <v>25</v>
      </c>
      <c r="N649" s="7">
        <f t="shared" si="29"/>
        <v>675.09999999999991</v>
      </c>
      <c r="O649" s="7">
        <f t="shared" si="30"/>
        <v>10324.9</v>
      </c>
    </row>
    <row r="650" spans="1:15" ht="24.75" customHeight="1" x14ac:dyDescent="0.25">
      <c r="A650" s="6">
        <v>642</v>
      </c>
      <c r="B650" t="s">
        <v>785</v>
      </c>
      <c r="C650" s="6" t="s">
        <v>734</v>
      </c>
      <c r="D650" t="s">
        <v>41</v>
      </c>
      <c r="E650" s="6" t="s">
        <v>36</v>
      </c>
      <c r="F650" s="6" t="s">
        <v>29</v>
      </c>
      <c r="G650" s="7">
        <v>30000</v>
      </c>
      <c r="H650" s="7">
        <v>0</v>
      </c>
      <c r="I650" s="7">
        <v>30000</v>
      </c>
      <c r="J650" s="7">
        <v>861</v>
      </c>
      <c r="K650" s="7">
        <v>0</v>
      </c>
      <c r="L650" s="7">
        <f t="shared" si="28"/>
        <v>912</v>
      </c>
      <c r="M650" s="7">
        <v>25</v>
      </c>
      <c r="N650" s="7">
        <f t="shared" si="29"/>
        <v>1798</v>
      </c>
      <c r="O650" s="7">
        <f t="shared" si="30"/>
        <v>28202</v>
      </c>
    </row>
    <row r="651" spans="1:15" ht="24.75" customHeight="1" x14ac:dyDescent="0.25">
      <c r="A651" s="6">
        <v>643</v>
      </c>
      <c r="B651" t="s">
        <v>786</v>
      </c>
      <c r="C651" s="6" t="s">
        <v>734</v>
      </c>
      <c r="D651" t="s">
        <v>47</v>
      </c>
      <c r="E651" s="6" t="s">
        <v>36</v>
      </c>
      <c r="F651" s="6" t="s">
        <v>29</v>
      </c>
      <c r="G651" s="7">
        <v>11000</v>
      </c>
      <c r="H651" s="7">
        <v>0</v>
      </c>
      <c r="I651" s="7">
        <v>11000</v>
      </c>
      <c r="J651" s="7">
        <v>315.7</v>
      </c>
      <c r="K651" s="7">
        <v>0</v>
      </c>
      <c r="L651" s="7">
        <f t="shared" si="28"/>
        <v>334.4</v>
      </c>
      <c r="M651" s="7">
        <v>25</v>
      </c>
      <c r="N651" s="7">
        <f t="shared" si="29"/>
        <v>675.09999999999991</v>
      </c>
      <c r="O651" s="7">
        <f t="shared" si="30"/>
        <v>10324.9</v>
      </c>
    </row>
    <row r="652" spans="1:15" ht="24.75" customHeight="1" x14ac:dyDescent="0.25">
      <c r="A652" s="6">
        <v>644</v>
      </c>
      <c r="B652" t="s">
        <v>787</v>
      </c>
      <c r="C652" s="6" t="s">
        <v>734</v>
      </c>
      <c r="D652" t="s">
        <v>47</v>
      </c>
      <c r="E652" s="6" t="s">
        <v>36</v>
      </c>
      <c r="F652" s="6" t="s">
        <v>37</v>
      </c>
      <c r="G652" s="7">
        <v>11000</v>
      </c>
      <c r="H652" s="7">
        <v>0</v>
      </c>
      <c r="I652" s="7">
        <v>11000</v>
      </c>
      <c r="J652" s="7">
        <v>315.7</v>
      </c>
      <c r="K652" s="7">
        <v>0</v>
      </c>
      <c r="L652" s="7">
        <f t="shared" si="28"/>
        <v>334.4</v>
      </c>
      <c r="M652" s="7">
        <v>25</v>
      </c>
      <c r="N652" s="7">
        <f t="shared" si="29"/>
        <v>675.09999999999991</v>
      </c>
      <c r="O652" s="7">
        <f t="shared" si="30"/>
        <v>10324.9</v>
      </c>
    </row>
    <row r="653" spans="1:15" ht="24.75" customHeight="1" x14ac:dyDescent="0.25">
      <c r="A653" s="6">
        <v>645</v>
      </c>
      <c r="B653" t="s">
        <v>788</v>
      </c>
      <c r="C653" s="6" t="s">
        <v>734</v>
      </c>
      <c r="D653" t="s">
        <v>47</v>
      </c>
      <c r="E653" s="6" t="s">
        <v>36</v>
      </c>
      <c r="F653" s="6" t="s">
        <v>29</v>
      </c>
      <c r="G653" s="7">
        <v>11000</v>
      </c>
      <c r="H653" s="7">
        <v>0</v>
      </c>
      <c r="I653" s="7">
        <v>11000</v>
      </c>
      <c r="J653" s="7">
        <v>315.7</v>
      </c>
      <c r="K653" s="7">
        <v>0</v>
      </c>
      <c r="L653" s="7">
        <f t="shared" si="28"/>
        <v>334.4</v>
      </c>
      <c r="M653" s="7">
        <v>25</v>
      </c>
      <c r="N653" s="7">
        <f t="shared" si="29"/>
        <v>675.09999999999991</v>
      </c>
      <c r="O653" s="7">
        <f t="shared" si="30"/>
        <v>10324.9</v>
      </c>
    </row>
    <row r="654" spans="1:15" ht="24.75" customHeight="1" x14ac:dyDescent="0.25">
      <c r="A654" s="6">
        <v>646</v>
      </c>
      <c r="B654" t="s">
        <v>789</v>
      </c>
      <c r="C654" s="6" t="s">
        <v>734</v>
      </c>
      <c r="D654" t="s">
        <v>47</v>
      </c>
      <c r="E654" s="6" t="s">
        <v>36</v>
      </c>
      <c r="F654" s="6" t="s">
        <v>29</v>
      </c>
      <c r="G654" s="7">
        <v>11000</v>
      </c>
      <c r="H654" s="7">
        <v>0</v>
      </c>
      <c r="I654" s="7">
        <v>11000</v>
      </c>
      <c r="J654" s="7">
        <v>315.7</v>
      </c>
      <c r="K654" s="7">
        <v>0</v>
      </c>
      <c r="L654" s="7">
        <f t="shared" si="28"/>
        <v>334.4</v>
      </c>
      <c r="M654" s="7">
        <v>825</v>
      </c>
      <c r="N654" s="7">
        <f t="shared" si="29"/>
        <v>1475.1</v>
      </c>
      <c r="O654" s="7">
        <f t="shared" si="30"/>
        <v>9524.9</v>
      </c>
    </row>
    <row r="655" spans="1:15" ht="24.75" customHeight="1" x14ac:dyDescent="0.25">
      <c r="A655" s="6">
        <v>647</v>
      </c>
      <c r="B655" t="s">
        <v>790</v>
      </c>
      <c r="C655" s="6" t="s">
        <v>734</v>
      </c>
      <c r="D655" t="s">
        <v>47</v>
      </c>
      <c r="E655" s="6" t="s">
        <v>36</v>
      </c>
      <c r="F655" s="6" t="s">
        <v>29</v>
      </c>
      <c r="G655" s="7">
        <v>11000</v>
      </c>
      <c r="H655" s="7">
        <v>0</v>
      </c>
      <c r="I655" s="7">
        <v>11000</v>
      </c>
      <c r="J655" s="7">
        <v>315.7</v>
      </c>
      <c r="K655" s="7">
        <v>0</v>
      </c>
      <c r="L655" s="7">
        <f t="shared" si="28"/>
        <v>334.4</v>
      </c>
      <c r="M655" s="7">
        <v>1025</v>
      </c>
      <c r="N655" s="7">
        <f t="shared" si="29"/>
        <v>1675.1</v>
      </c>
      <c r="O655" s="7">
        <f t="shared" si="30"/>
        <v>9324.9</v>
      </c>
    </row>
    <row r="656" spans="1:15" ht="24.75" customHeight="1" x14ac:dyDescent="0.25">
      <c r="A656" s="6">
        <v>648</v>
      </c>
      <c r="B656" t="s">
        <v>791</v>
      </c>
      <c r="C656" s="6" t="s">
        <v>734</v>
      </c>
      <c r="D656" t="s">
        <v>41</v>
      </c>
      <c r="E656" s="6" t="s">
        <v>28</v>
      </c>
      <c r="F656" s="6" t="s">
        <v>29</v>
      </c>
      <c r="G656" s="7">
        <v>22000</v>
      </c>
      <c r="H656" s="7">
        <v>0</v>
      </c>
      <c r="I656" s="7">
        <v>22000</v>
      </c>
      <c r="J656" s="7">
        <v>631.4</v>
      </c>
      <c r="K656" s="7">
        <v>0</v>
      </c>
      <c r="L656" s="7">
        <f t="shared" si="28"/>
        <v>668.8</v>
      </c>
      <c r="M656" s="7">
        <v>25</v>
      </c>
      <c r="N656" s="7">
        <f t="shared" si="29"/>
        <v>1325.1999999999998</v>
      </c>
      <c r="O656" s="7">
        <f t="shared" si="30"/>
        <v>20674.8</v>
      </c>
    </row>
    <row r="657" spans="1:15" ht="24.75" customHeight="1" x14ac:dyDescent="0.25">
      <c r="A657" s="6">
        <v>649</v>
      </c>
      <c r="B657" t="s">
        <v>1403</v>
      </c>
      <c r="C657" s="6" t="s">
        <v>734</v>
      </c>
      <c r="D657" t="s">
        <v>671</v>
      </c>
      <c r="E657" s="6" t="s">
        <v>36</v>
      </c>
      <c r="F657" s="6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v>911.5</v>
      </c>
      <c r="O657" s="7">
        <v>14088.5</v>
      </c>
    </row>
    <row r="658" spans="1:15" ht="24.75" customHeight="1" x14ac:dyDescent="0.25">
      <c r="A658" s="6">
        <v>650</v>
      </c>
      <c r="B658" s="6" t="s">
        <v>792</v>
      </c>
      <c r="C658" s="6" t="s">
        <v>793</v>
      </c>
      <c r="D658" s="6" t="s">
        <v>204</v>
      </c>
      <c r="E658" s="6" t="s">
        <v>55</v>
      </c>
      <c r="F658" s="6" t="s">
        <v>29</v>
      </c>
      <c r="G658" s="7">
        <v>50000</v>
      </c>
      <c r="H658" s="7">
        <v>0</v>
      </c>
      <c r="I658" s="7">
        <v>50000</v>
      </c>
      <c r="J658" s="7">
        <v>1435</v>
      </c>
      <c r="K658" s="7">
        <v>1596.68</v>
      </c>
      <c r="L658" s="7">
        <f t="shared" si="28"/>
        <v>1520</v>
      </c>
      <c r="M658" s="7">
        <v>2240.46</v>
      </c>
      <c r="N658" s="7">
        <f t="shared" si="29"/>
        <v>6792.14</v>
      </c>
      <c r="O658" s="7">
        <f t="shared" si="30"/>
        <v>43207.86</v>
      </c>
    </row>
    <row r="659" spans="1:15" ht="24.75" customHeight="1" x14ac:dyDescent="0.25">
      <c r="A659" s="6">
        <v>651</v>
      </c>
      <c r="B659" s="6" t="s">
        <v>794</v>
      </c>
      <c r="C659" s="6" t="s">
        <v>793</v>
      </c>
      <c r="D659" s="6" t="s">
        <v>47</v>
      </c>
      <c r="E659" s="6" t="s">
        <v>36</v>
      </c>
      <c r="F659" s="6" t="s">
        <v>29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v>456</v>
      </c>
      <c r="M659" s="7">
        <v>3804</v>
      </c>
      <c r="N659" s="7">
        <f t="shared" si="29"/>
        <v>4690.5</v>
      </c>
      <c r="O659" s="7">
        <f t="shared" si="30"/>
        <v>10309.5</v>
      </c>
    </row>
    <row r="660" spans="1:15" ht="24.75" customHeight="1" x14ac:dyDescent="0.25">
      <c r="A660" s="6">
        <v>652</v>
      </c>
      <c r="B660" s="6" t="s">
        <v>795</v>
      </c>
      <c r="C660" s="6" t="s">
        <v>793</v>
      </c>
      <c r="D660" s="6" t="s">
        <v>86</v>
      </c>
      <c r="E660" s="6" t="s">
        <v>28</v>
      </c>
      <c r="F660" s="6" t="s">
        <v>29</v>
      </c>
      <c r="G660" s="7">
        <v>22050</v>
      </c>
      <c r="H660" s="7">
        <v>0</v>
      </c>
      <c r="I660" s="7">
        <v>22050</v>
      </c>
      <c r="J660" s="7">
        <v>632.84</v>
      </c>
      <c r="K660" s="7">
        <v>0</v>
      </c>
      <c r="L660" s="7">
        <f t="shared" si="28"/>
        <v>670.32</v>
      </c>
      <c r="M660" s="7">
        <v>25</v>
      </c>
      <c r="N660" s="7">
        <f t="shared" si="29"/>
        <v>1328.16</v>
      </c>
      <c r="O660" s="7">
        <f t="shared" si="30"/>
        <v>20721.84</v>
      </c>
    </row>
    <row r="661" spans="1:15" ht="24.75" customHeight="1" x14ac:dyDescent="0.25">
      <c r="A661" s="6">
        <v>653</v>
      </c>
      <c r="B661" s="6" t="s">
        <v>796</v>
      </c>
      <c r="C661" s="6" t="s">
        <v>793</v>
      </c>
      <c r="D661" s="6" t="s">
        <v>181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v>456</v>
      </c>
      <c r="M661" s="7">
        <v>25</v>
      </c>
      <c r="N661" s="7">
        <f t="shared" si="29"/>
        <v>911.5</v>
      </c>
      <c r="O661" s="7">
        <f t="shared" si="30"/>
        <v>14088.5</v>
      </c>
    </row>
    <row r="662" spans="1:15" ht="24.75" customHeight="1" x14ac:dyDescent="0.25">
      <c r="A662" s="6">
        <v>654</v>
      </c>
      <c r="B662" s="6" t="s">
        <v>797</v>
      </c>
      <c r="C662" s="6" t="s">
        <v>793</v>
      </c>
      <c r="D662" s="6" t="s">
        <v>104</v>
      </c>
      <c r="E662" s="6" t="s">
        <v>36</v>
      </c>
      <c r="F662" s="6" t="s">
        <v>29</v>
      </c>
      <c r="G662" s="7">
        <v>16500</v>
      </c>
      <c r="H662" s="7">
        <v>0</v>
      </c>
      <c r="I662" s="7">
        <v>16500</v>
      </c>
      <c r="J662" s="7">
        <v>473.55</v>
      </c>
      <c r="K662" s="7">
        <v>0</v>
      </c>
      <c r="L662" s="7">
        <f t="shared" si="28"/>
        <v>501.6</v>
      </c>
      <c r="M662" s="7">
        <v>14990.48</v>
      </c>
      <c r="N662" s="7">
        <f t="shared" si="29"/>
        <v>15965.63</v>
      </c>
      <c r="O662" s="7">
        <f t="shared" si="30"/>
        <v>534.3700000000008</v>
      </c>
    </row>
    <row r="663" spans="1:15" ht="24.75" customHeight="1" x14ac:dyDescent="0.25">
      <c r="A663" s="6">
        <v>655</v>
      </c>
      <c r="B663" s="6" t="s">
        <v>798</v>
      </c>
      <c r="C663" s="6" t="s">
        <v>793</v>
      </c>
      <c r="D663" s="6" t="s">
        <v>104</v>
      </c>
      <c r="E663" s="6" t="s">
        <v>36</v>
      </c>
      <c r="F663" s="6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29"/>
        <v>911.5</v>
      </c>
      <c r="O663" s="7">
        <f t="shared" si="30"/>
        <v>14088.5</v>
      </c>
    </row>
    <row r="664" spans="1:15" ht="24.75" customHeight="1" x14ac:dyDescent="0.25">
      <c r="A664" s="6">
        <v>656</v>
      </c>
      <c r="B664" s="6" t="s">
        <v>799</v>
      </c>
      <c r="C664" s="6" t="s">
        <v>793</v>
      </c>
      <c r="D664" s="6" t="s">
        <v>104</v>
      </c>
      <c r="E664" s="6" t="s">
        <v>36</v>
      </c>
      <c r="F664" s="6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29"/>
        <v>911.5</v>
      </c>
      <c r="O664" s="7">
        <f t="shared" si="30"/>
        <v>14088.5</v>
      </c>
    </row>
    <row r="665" spans="1:15" ht="24.75" customHeight="1" x14ac:dyDescent="0.25">
      <c r="A665" s="6">
        <v>657</v>
      </c>
      <c r="B665" s="6" t="s">
        <v>800</v>
      </c>
      <c r="C665" s="6" t="s">
        <v>793</v>
      </c>
      <c r="D665" s="6" t="s">
        <v>190</v>
      </c>
      <c r="E665" s="6" t="s">
        <v>28</v>
      </c>
      <c r="F665" s="6" t="s">
        <v>29</v>
      </c>
      <c r="G665" s="7">
        <v>50000</v>
      </c>
      <c r="H665" s="7">
        <v>0</v>
      </c>
      <c r="I665" s="7">
        <v>50000</v>
      </c>
      <c r="J665" s="7">
        <v>1435</v>
      </c>
      <c r="K665" s="7">
        <v>1854</v>
      </c>
      <c r="L665" s="7">
        <f t="shared" si="28"/>
        <v>1520</v>
      </c>
      <c r="M665" s="7">
        <v>525</v>
      </c>
      <c r="N665" s="7">
        <f t="shared" si="29"/>
        <v>5334</v>
      </c>
      <c r="O665" s="7">
        <f t="shared" si="30"/>
        <v>44666</v>
      </c>
    </row>
    <row r="666" spans="1:15" ht="24.75" customHeight="1" x14ac:dyDescent="0.25">
      <c r="A666" s="6">
        <v>658</v>
      </c>
      <c r="B666" s="6" t="s">
        <v>801</v>
      </c>
      <c r="C666" s="6" t="s">
        <v>793</v>
      </c>
      <c r="D666" s="6" t="s">
        <v>104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29"/>
        <v>911.5</v>
      </c>
      <c r="O666" s="7">
        <f t="shared" si="30"/>
        <v>14088.5</v>
      </c>
    </row>
    <row r="667" spans="1:15" ht="24.75" customHeight="1" x14ac:dyDescent="0.25">
      <c r="A667" s="6">
        <v>659</v>
      </c>
      <c r="B667" s="6" t="s">
        <v>802</v>
      </c>
      <c r="C667" s="6" t="s">
        <v>793</v>
      </c>
      <c r="D667" s="6" t="s">
        <v>47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29"/>
        <v>911.5</v>
      </c>
      <c r="O667" s="7">
        <f t="shared" si="30"/>
        <v>14088.5</v>
      </c>
    </row>
    <row r="668" spans="1:15" ht="24.75" customHeight="1" x14ac:dyDescent="0.25">
      <c r="A668" s="6">
        <v>660</v>
      </c>
      <c r="B668" s="6" t="s">
        <v>803</v>
      </c>
      <c r="C668" s="6" t="s">
        <v>793</v>
      </c>
      <c r="D668" s="6" t="s">
        <v>47</v>
      </c>
      <c r="E668" s="6" t="s">
        <v>36</v>
      </c>
      <c r="F668" s="7" t="s">
        <v>29</v>
      </c>
      <c r="G668" s="7">
        <v>10000</v>
      </c>
      <c r="H668" s="7">
        <v>0</v>
      </c>
      <c r="I668" s="7">
        <v>10000</v>
      </c>
      <c r="J668" s="7">
        <v>287</v>
      </c>
      <c r="K668" s="7">
        <v>0</v>
      </c>
      <c r="L668" s="7">
        <v>304</v>
      </c>
      <c r="M668" s="7">
        <v>25</v>
      </c>
      <c r="N668" s="7">
        <f t="shared" si="29"/>
        <v>616</v>
      </c>
      <c r="O668" s="7">
        <f t="shared" si="30"/>
        <v>9384</v>
      </c>
    </row>
    <row r="669" spans="1:15" ht="24.75" customHeight="1" x14ac:dyDescent="0.25">
      <c r="A669" s="6">
        <v>661</v>
      </c>
      <c r="B669" t="s">
        <v>804</v>
      </c>
      <c r="C669" s="6" t="s">
        <v>793</v>
      </c>
      <c r="D669" s="6" t="s">
        <v>47</v>
      </c>
      <c r="E669" s="6" t="s">
        <v>36</v>
      </c>
      <c r="F669" s="7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v>456</v>
      </c>
      <c r="M669" s="7">
        <v>25</v>
      </c>
      <c r="N669" s="7">
        <f t="shared" si="29"/>
        <v>911.5</v>
      </c>
      <c r="O669" s="7">
        <f t="shared" si="30"/>
        <v>14088.5</v>
      </c>
    </row>
    <row r="670" spans="1:15" ht="24.75" customHeight="1" x14ac:dyDescent="0.25">
      <c r="A670" s="6">
        <v>662</v>
      </c>
      <c r="B670" t="s">
        <v>805</v>
      </c>
      <c r="C670" s="6" t="s">
        <v>793</v>
      </c>
      <c r="D670" s="6" t="s">
        <v>47</v>
      </c>
      <c r="E670" s="6" t="s">
        <v>36</v>
      </c>
      <c r="F670" s="7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25</v>
      </c>
      <c r="N670" s="7">
        <f t="shared" si="29"/>
        <v>911.5</v>
      </c>
      <c r="O670" s="7">
        <f t="shared" si="30"/>
        <v>14088.5</v>
      </c>
    </row>
    <row r="671" spans="1:15" ht="24.75" customHeight="1" x14ac:dyDescent="0.25">
      <c r="A671" s="6">
        <v>663</v>
      </c>
      <c r="B671" t="s">
        <v>1410</v>
      </c>
      <c r="C671" s="6" t="s">
        <v>793</v>
      </c>
      <c r="D671" s="6" t="s">
        <v>47</v>
      </c>
      <c r="E671" s="6" t="s">
        <v>36</v>
      </c>
      <c r="F671" s="6" t="s">
        <v>37</v>
      </c>
      <c r="G671" s="7">
        <v>15000</v>
      </c>
      <c r="H671" s="7">
        <v>0</v>
      </c>
      <c r="I671" s="7">
        <v>15000</v>
      </c>
      <c r="J671" s="7">
        <v>430.5</v>
      </c>
      <c r="K671" s="7">
        <v>0</v>
      </c>
      <c r="L671" s="7">
        <v>456</v>
      </c>
      <c r="M671" s="7">
        <v>25</v>
      </c>
      <c r="N671" s="7">
        <v>911.5</v>
      </c>
      <c r="O671" s="7">
        <v>14088.5</v>
      </c>
    </row>
    <row r="672" spans="1:15" ht="24.75" customHeight="1" x14ac:dyDescent="0.25">
      <c r="A672" s="6">
        <v>664</v>
      </c>
      <c r="B672" t="s">
        <v>1432</v>
      </c>
      <c r="C672" s="6" t="s">
        <v>793</v>
      </c>
      <c r="D672" s="6" t="s">
        <v>47</v>
      </c>
      <c r="E672" s="6" t="s">
        <v>36</v>
      </c>
      <c r="F672" s="6" t="s">
        <v>37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v>911.5</v>
      </c>
      <c r="O672" s="7">
        <v>14088.5</v>
      </c>
    </row>
    <row r="673" spans="1:15" ht="24.75" customHeight="1" x14ac:dyDescent="0.25">
      <c r="A673" s="6">
        <v>665</v>
      </c>
      <c r="B673" s="6" t="s">
        <v>806</v>
      </c>
      <c r="C673" s="6" t="s">
        <v>793</v>
      </c>
      <c r="D673" s="6" t="s">
        <v>190</v>
      </c>
      <c r="E673" s="6" t="s">
        <v>28</v>
      </c>
      <c r="F673" s="6" t="s">
        <v>29</v>
      </c>
      <c r="G673" s="7">
        <v>40000</v>
      </c>
      <c r="H673" s="7">
        <v>0</v>
      </c>
      <c r="I673" s="7">
        <v>40000</v>
      </c>
      <c r="J673" s="7">
        <v>1148</v>
      </c>
      <c r="K673" s="7">
        <v>442.65</v>
      </c>
      <c r="L673" s="7">
        <f t="shared" ref="L673:L706" si="31">+I673*3.04%</f>
        <v>1216</v>
      </c>
      <c r="M673" s="7">
        <v>425</v>
      </c>
      <c r="N673" s="7">
        <f t="shared" ref="N673:N736" si="32">+J673+K673+L673+M673</f>
        <v>3231.65</v>
      </c>
      <c r="O673" s="7">
        <f t="shared" ref="O673:O736" si="33">+G673-N673</f>
        <v>36768.35</v>
      </c>
    </row>
    <row r="674" spans="1:15" ht="24.75" customHeight="1" x14ac:dyDescent="0.25">
      <c r="A674" s="6">
        <v>666</v>
      </c>
      <c r="B674" s="6" t="s">
        <v>807</v>
      </c>
      <c r="C674" s="6" t="s">
        <v>793</v>
      </c>
      <c r="D674" s="6" t="s">
        <v>808</v>
      </c>
      <c r="E674" s="6" t="s">
        <v>28</v>
      </c>
      <c r="F674" s="6" t="s">
        <v>29</v>
      </c>
      <c r="G674" s="7">
        <v>40000</v>
      </c>
      <c r="H674" s="7">
        <v>0</v>
      </c>
      <c r="I674" s="7">
        <v>40000</v>
      </c>
      <c r="J674" s="7">
        <v>1148</v>
      </c>
      <c r="K674" s="7">
        <v>442.65</v>
      </c>
      <c r="L674" s="7">
        <f t="shared" si="31"/>
        <v>1216</v>
      </c>
      <c r="M674" s="7">
        <v>10537.5</v>
      </c>
      <c r="N674" s="7">
        <f t="shared" si="32"/>
        <v>13344.15</v>
      </c>
      <c r="O674" s="7">
        <f t="shared" si="33"/>
        <v>26655.85</v>
      </c>
    </row>
    <row r="675" spans="1:15" ht="24.75" customHeight="1" x14ac:dyDescent="0.25">
      <c r="A675" s="6">
        <v>667</v>
      </c>
      <c r="B675" s="6" t="s">
        <v>809</v>
      </c>
      <c r="C675" s="6" t="s">
        <v>793</v>
      </c>
      <c r="D675" s="6" t="s">
        <v>127</v>
      </c>
      <c r="E675" s="6" t="s">
        <v>36</v>
      </c>
      <c r="F675" s="6" t="s">
        <v>29</v>
      </c>
      <c r="G675" s="7">
        <v>25000</v>
      </c>
      <c r="H675" s="7">
        <v>0</v>
      </c>
      <c r="I675" s="7">
        <v>25000</v>
      </c>
      <c r="J675" s="7">
        <v>717.5</v>
      </c>
      <c r="K675" s="7">
        <v>0</v>
      </c>
      <c r="L675" s="7">
        <v>760</v>
      </c>
      <c r="M675" s="7">
        <v>1740.46</v>
      </c>
      <c r="N675" s="7">
        <f t="shared" si="32"/>
        <v>3217.96</v>
      </c>
      <c r="O675" s="7">
        <f t="shared" si="33"/>
        <v>21782.04</v>
      </c>
    </row>
    <row r="676" spans="1:15" ht="24.75" customHeight="1" x14ac:dyDescent="0.25">
      <c r="A676" s="6">
        <v>668</v>
      </c>
      <c r="B676" s="6" t="s">
        <v>810</v>
      </c>
      <c r="C676" s="6" t="s">
        <v>793</v>
      </c>
      <c r="D676" s="6" t="s">
        <v>190</v>
      </c>
      <c r="E676" s="6" t="s">
        <v>28</v>
      </c>
      <c r="F676" s="6" t="s">
        <v>37</v>
      </c>
      <c r="G676" s="7">
        <v>40000</v>
      </c>
      <c r="H676" s="7">
        <v>0</v>
      </c>
      <c r="I676" s="7">
        <v>40000</v>
      </c>
      <c r="J676" s="7">
        <v>1148</v>
      </c>
      <c r="K676" s="7">
        <v>185.33</v>
      </c>
      <c r="L676" s="7">
        <f t="shared" si="31"/>
        <v>1216</v>
      </c>
      <c r="M676" s="7">
        <v>1740.46</v>
      </c>
      <c r="N676" s="7">
        <f t="shared" si="32"/>
        <v>4289.79</v>
      </c>
      <c r="O676" s="7">
        <f t="shared" si="33"/>
        <v>35710.21</v>
      </c>
    </row>
    <row r="677" spans="1:15" ht="24.75" customHeight="1" x14ac:dyDescent="0.25">
      <c r="A677" s="6">
        <v>669</v>
      </c>
      <c r="B677" s="6" t="s">
        <v>811</v>
      </c>
      <c r="C677" s="6" t="s">
        <v>793</v>
      </c>
      <c r="D677" s="6" t="s">
        <v>808</v>
      </c>
      <c r="E677" s="6" t="s">
        <v>55</v>
      </c>
      <c r="F677" s="6" t="s">
        <v>29</v>
      </c>
      <c r="G677" s="7">
        <v>40000</v>
      </c>
      <c r="H677" s="7">
        <v>0</v>
      </c>
      <c r="I677" s="7">
        <v>40000</v>
      </c>
      <c r="J677" s="7">
        <v>1148</v>
      </c>
      <c r="K677" s="7">
        <v>442.65</v>
      </c>
      <c r="L677" s="7">
        <f t="shared" si="31"/>
        <v>1216</v>
      </c>
      <c r="M677" s="7">
        <v>7997.41</v>
      </c>
      <c r="N677" s="7">
        <f t="shared" si="32"/>
        <v>10804.06</v>
      </c>
      <c r="O677" s="7">
        <f t="shared" si="33"/>
        <v>29195.940000000002</v>
      </c>
    </row>
    <row r="678" spans="1:15" ht="24.75" customHeight="1" x14ac:dyDescent="0.25">
      <c r="A678" s="6">
        <v>670</v>
      </c>
      <c r="B678" s="6" t="s">
        <v>812</v>
      </c>
      <c r="C678" s="6" t="s">
        <v>793</v>
      </c>
      <c r="D678" s="6" t="s">
        <v>104</v>
      </c>
      <c r="E678" s="6" t="s">
        <v>36</v>
      </c>
      <c r="F678" s="6" t="s">
        <v>29</v>
      </c>
      <c r="G678" s="7">
        <v>15000</v>
      </c>
      <c r="H678" s="7">
        <v>0</v>
      </c>
      <c r="I678" s="7">
        <v>15000</v>
      </c>
      <c r="J678" s="7">
        <v>430.5</v>
      </c>
      <c r="K678" s="7">
        <v>0</v>
      </c>
      <c r="L678" s="7">
        <v>456</v>
      </c>
      <c r="M678" s="7">
        <v>25</v>
      </c>
      <c r="N678" s="7">
        <f t="shared" si="32"/>
        <v>911.5</v>
      </c>
      <c r="O678" s="7">
        <f t="shared" si="33"/>
        <v>14088.5</v>
      </c>
    </row>
    <row r="679" spans="1:15" ht="24.75" customHeight="1" x14ac:dyDescent="0.25">
      <c r="A679" s="6">
        <v>671</v>
      </c>
      <c r="B679" s="6" t="s">
        <v>813</v>
      </c>
      <c r="C679" s="6" t="s">
        <v>793</v>
      </c>
      <c r="D679" s="6" t="s">
        <v>104</v>
      </c>
      <c r="E679" s="6" t="s">
        <v>36</v>
      </c>
      <c r="F679" s="6" t="s">
        <v>29</v>
      </c>
      <c r="G679" s="7">
        <v>15000</v>
      </c>
      <c r="H679" s="7">
        <v>0</v>
      </c>
      <c r="I679" s="7">
        <v>15000</v>
      </c>
      <c r="J679" s="7">
        <v>430.5</v>
      </c>
      <c r="K679" s="7">
        <v>0</v>
      </c>
      <c r="L679" s="7">
        <v>456</v>
      </c>
      <c r="M679" s="7">
        <v>25</v>
      </c>
      <c r="N679" s="7">
        <f t="shared" si="32"/>
        <v>911.5</v>
      </c>
      <c r="O679" s="7">
        <f t="shared" si="33"/>
        <v>14088.5</v>
      </c>
    </row>
    <row r="680" spans="1:15" ht="24.75" customHeight="1" x14ac:dyDescent="0.25">
      <c r="A680" s="6">
        <v>672</v>
      </c>
      <c r="B680" s="6" t="s">
        <v>814</v>
      </c>
      <c r="C680" s="6" t="s">
        <v>793</v>
      </c>
      <c r="D680" s="6" t="s">
        <v>104</v>
      </c>
      <c r="E680" s="6" t="s">
        <v>36</v>
      </c>
      <c r="F680" s="6" t="s">
        <v>29</v>
      </c>
      <c r="G680" s="7">
        <v>15000</v>
      </c>
      <c r="H680" s="7">
        <v>0</v>
      </c>
      <c r="I680" s="7">
        <v>15000</v>
      </c>
      <c r="J680" s="7">
        <v>430.5</v>
      </c>
      <c r="K680" s="7">
        <v>0</v>
      </c>
      <c r="L680" s="7">
        <v>456</v>
      </c>
      <c r="M680" s="7">
        <v>25</v>
      </c>
      <c r="N680" s="7">
        <f t="shared" si="32"/>
        <v>911.5</v>
      </c>
      <c r="O680" s="7">
        <f t="shared" si="33"/>
        <v>14088.5</v>
      </c>
    </row>
    <row r="681" spans="1:15" ht="24.75" customHeight="1" x14ac:dyDescent="0.25">
      <c r="A681" s="6">
        <v>673</v>
      </c>
      <c r="B681" s="6" t="s">
        <v>815</v>
      </c>
      <c r="C681" s="6" t="s">
        <v>793</v>
      </c>
      <c r="D681" s="6" t="s">
        <v>47</v>
      </c>
      <c r="E681" s="6" t="s">
        <v>36</v>
      </c>
      <c r="F681" s="6" t="s">
        <v>29</v>
      </c>
      <c r="G681" s="7">
        <v>15000</v>
      </c>
      <c r="H681" s="7">
        <v>0</v>
      </c>
      <c r="I681" s="7">
        <v>15000</v>
      </c>
      <c r="J681" s="7">
        <v>430.5</v>
      </c>
      <c r="K681" s="7">
        <v>0</v>
      </c>
      <c r="L681" s="7">
        <v>456</v>
      </c>
      <c r="M681" s="7">
        <v>25</v>
      </c>
      <c r="N681" s="7">
        <f t="shared" si="32"/>
        <v>911.5</v>
      </c>
      <c r="O681" s="7">
        <f t="shared" si="33"/>
        <v>14088.5</v>
      </c>
    </row>
    <row r="682" spans="1:15" ht="24.75" customHeight="1" x14ac:dyDescent="0.25">
      <c r="A682" s="6">
        <v>674</v>
      </c>
      <c r="B682" t="s">
        <v>816</v>
      </c>
      <c r="C682" s="6" t="s">
        <v>793</v>
      </c>
      <c r="D682" s="6" t="s">
        <v>47</v>
      </c>
      <c r="E682" s="6" t="s">
        <v>36</v>
      </c>
      <c r="F682" s="6" t="s">
        <v>29</v>
      </c>
      <c r="G682" s="7">
        <v>15000</v>
      </c>
      <c r="H682" s="7">
        <v>0</v>
      </c>
      <c r="I682" s="7">
        <v>15000</v>
      </c>
      <c r="J682" s="7">
        <v>430.5</v>
      </c>
      <c r="K682" s="7">
        <v>0</v>
      </c>
      <c r="L682" s="7">
        <v>456</v>
      </c>
      <c r="M682" s="7">
        <v>25</v>
      </c>
      <c r="N682" s="7">
        <f t="shared" si="32"/>
        <v>911.5</v>
      </c>
      <c r="O682" s="7">
        <f t="shared" si="33"/>
        <v>14088.5</v>
      </c>
    </row>
    <row r="683" spans="1:15" ht="24.75" customHeight="1" x14ac:dyDescent="0.25">
      <c r="A683" s="6">
        <v>675</v>
      </c>
      <c r="B683" s="6" t="s">
        <v>817</v>
      </c>
      <c r="C683" s="6" t="s">
        <v>793</v>
      </c>
      <c r="D683" s="6" t="s">
        <v>47</v>
      </c>
      <c r="E683" s="6" t="s">
        <v>36</v>
      </c>
      <c r="F683" s="6" t="s">
        <v>29</v>
      </c>
      <c r="G683" s="7">
        <v>15000</v>
      </c>
      <c r="H683" s="7">
        <v>0</v>
      </c>
      <c r="I683" s="7">
        <v>15000</v>
      </c>
      <c r="J683" s="7">
        <v>430.5</v>
      </c>
      <c r="K683" s="7">
        <v>0</v>
      </c>
      <c r="L683" s="7">
        <v>456</v>
      </c>
      <c r="M683" s="7">
        <v>365</v>
      </c>
      <c r="N683" s="7">
        <f t="shared" si="32"/>
        <v>1251.5</v>
      </c>
      <c r="O683" s="7">
        <f t="shared" si="33"/>
        <v>13748.5</v>
      </c>
    </row>
    <row r="684" spans="1:15" ht="24.75" customHeight="1" x14ac:dyDescent="0.25">
      <c r="A684" s="6">
        <v>676</v>
      </c>
      <c r="B684" s="1" t="s">
        <v>818</v>
      </c>
      <c r="C684" s="6" t="s">
        <v>793</v>
      </c>
      <c r="D684" s="6" t="s">
        <v>266</v>
      </c>
      <c r="E684" s="6" t="s">
        <v>36</v>
      </c>
      <c r="F684" s="6" t="s">
        <v>29</v>
      </c>
      <c r="G684" s="7">
        <v>15000</v>
      </c>
      <c r="H684" s="7">
        <v>0</v>
      </c>
      <c r="I684" s="7">
        <v>15000</v>
      </c>
      <c r="J684" s="7">
        <v>430.5</v>
      </c>
      <c r="K684" s="7">
        <v>0</v>
      </c>
      <c r="L684" s="7">
        <v>456</v>
      </c>
      <c r="M684" s="7">
        <v>25</v>
      </c>
      <c r="N684" s="7">
        <f t="shared" si="32"/>
        <v>911.5</v>
      </c>
      <c r="O684" s="7">
        <f t="shared" si="33"/>
        <v>14088.5</v>
      </c>
    </row>
    <row r="685" spans="1:15" ht="24.75" customHeight="1" x14ac:dyDescent="0.25">
      <c r="A685" s="6">
        <v>677</v>
      </c>
      <c r="B685" s="1" t="s">
        <v>819</v>
      </c>
      <c r="C685" s="6" t="s">
        <v>793</v>
      </c>
      <c r="D685" s="6" t="s">
        <v>104</v>
      </c>
      <c r="E685" s="6" t="s">
        <v>36</v>
      </c>
      <c r="F685" s="6" t="s">
        <v>29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v>456</v>
      </c>
      <c r="M685" s="7">
        <v>25</v>
      </c>
      <c r="N685" s="7">
        <f t="shared" si="32"/>
        <v>911.5</v>
      </c>
      <c r="O685" s="7">
        <f t="shared" si="33"/>
        <v>14088.5</v>
      </c>
    </row>
    <row r="686" spans="1:15" ht="24.75" customHeight="1" x14ac:dyDescent="0.25">
      <c r="A686" s="6">
        <v>678</v>
      </c>
      <c r="B686" s="6" t="s">
        <v>820</v>
      </c>
      <c r="C686" s="6" t="s">
        <v>793</v>
      </c>
      <c r="D686" s="6" t="s">
        <v>47</v>
      </c>
      <c r="E686" s="6" t="s">
        <v>36</v>
      </c>
      <c r="F686" s="6" t="s">
        <v>29</v>
      </c>
      <c r="G686" s="7">
        <v>35000</v>
      </c>
      <c r="H686" s="7">
        <v>0</v>
      </c>
      <c r="I686" s="7">
        <v>35000</v>
      </c>
      <c r="J686" s="7">
        <v>1004.5</v>
      </c>
      <c r="K686" s="7">
        <v>0</v>
      </c>
      <c r="L686" s="7">
        <v>1064</v>
      </c>
      <c r="M686" s="7">
        <v>25</v>
      </c>
      <c r="N686" s="7">
        <v>2093.5</v>
      </c>
      <c r="O686" s="7">
        <v>32906.5</v>
      </c>
    </row>
    <row r="687" spans="1:15" ht="24.75" customHeight="1" x14ac:dyDescent="0.25">
      <c r="A687" s="6">
        <v>679</v>
      </c>
      <c r="B687" s="6" t="s">
        <v>821</v>
      </c>
      <c r="C687" s="6" t="s">
        <v>793</v>
      </c>
      <c r="D687" s="6" t="s">
        <v>47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v>456</v>
      </c>
      <c r="M687" s="7">
        <v>25</v>
      </c>
      <c r="N687" s="7">
        <f t="shared" si="32"/>
        <v>911.5</v>
      </c>
      <c r="O687" s="7">
        <f t="shared" si="33"/>
        <v>14088.5</v>
      </c>
    </row>
    <row r="688" spans="1:15" ht="24.75" customHeight="1" x14ac:dyDescent="0.25">
      <c r="A688" s="6">
        <v>680</v>
      </c>
      <c r="B688" s="6" t="s">
        <v>822</v>
      </c>
      <c r="C688" s="6" t="s">
        <v>793</v>
      </c>
      <c r="D688" s="6" t="s">
        <v>190</v>
      </c>
      <c r="E688" s="6" t="s">
        <v>28</v>
      </c>
      <c r="F688" s="6" t="s">
        <v>29</v>
      </c>
      <c r="G688" s="7">
        <v>50000</v>
      </c>
      <c r="H688" s="7">
        <v>0</v>
      </c>
      <c r="I688" s="7">
        <v>50000</v>
      </c>
      <c r="J688" s="7">
        <v>1435</v>
      </c>
      <c r="K688" s="7">
        <v>1339.36</v>
      </c>
      <c r="L688" s="7">
        <f t="shared" si="31"/>
        <v>1520</v>
      </c>
      <c r="M688" s="7">
        <v>15022.92</v>
      </c>
      <c r="N688" s="7">
        <f t="shared" si="32"/>
        <v>19317.28</v>
      </c>
      <c r="O688" s="7">
        <f t="shared" si="33"/>
        <v>30682.720000000001</v>
      </c>
    </row>
    <row r="689" spans="1:15" ht="24.75" customHeight="1" x14ac:dyDescent="0.25">
      <c r="A689" s="6">
        <v>681</v>
      </c>
      <c r="B689" s="6" t="s">
        <v>823</v>
      </c>
      <c r="C689" s="6" t="s">
        <v>793</v>
      </c>
      <c r="D689" s="6" t="s">
        <v>104</v>
      </c>
      <c r="E689" s="6" t="s">
        <v>36</v>
      </c>
      <c r="F689" s="6" t="s">
        <v>29</v>
      </c>
      <c r="G689" s="7">
        <v>11000</v>
      </c>
      <c r="H689" s="7">
        <v>0</v>
      </c>
      <c r="I689" s="7">
        <v>11000</v>
      </c>
      <c r="J689" s="7">
        <v>315.7</v>
      </c>
      <c r="K689" s="7">
        <v>0</v>
      </c>
      <c r="L689" s="7">
        <f t="shared" si="31"/>
        <v>334.4</v>
      </c>
      <c r="M689" s="7">
        <v>25</v>
      </c>
      <c r="N689" s="7">
        <f t="shared" si="32"/>
        <v>675.09999999999991</v>
      </c>
      <c r="O689" s="7">
        <f t="shared" si="33"/>
        <v>10324.9</v>
      </c>
    </row>
    <row r="690" spans="1:15" ht="24.75" customHeight="1" x14ac:dyDescent="0.25">
      <c r="A690" s="6">
        <v>682</v>
      </c>
      <c r="B690" s="6" t="s">
        <v>824</v>
      </c>
      <c r="C690" s="6" t="s">
        <v>793</v>
      </c>
      <c r="D690" s="6" t="s">
        <v>67</v>
      </c>
      <c r="E690" s="6" t="s">
        <v>36</v>
      </c>
      <c r="F690" s="6" t="s">
        <v>37</v>
      </c>
      <c r="G690" s="7">
        <v>22050</v>
      </c>
      <c r="H690" s="7">
        <v>0</v>
      </c>
      <c r="I690" s="7">
        <v>22050</v>
      </c>
      <c r="J690" s="7">
        <v>632.84</v>
      </c>
      <c r="K690" s="7">
        <v>0</v>
      </c>
      <c r="L690" s="7">
        <f t="shared" si="31"/>
        <v>670.32</v>
      </c>
      <c r="M690" s="7">
        <v>25</v>
      </c>
      <c r="N690" s="7">
        <f t="shared" si="32"/>
        <v>1328.16</v>
      </c>
      <c r="O690" s="7">
        <f t="shared" si="33"/>
        <v>20721.84</v>
      </c>
    </row>
    <row r="691" spans="1:15" ht="24.75" customHeight="1" x14ac:dyDescent="0.25">
      <c r="A691" s="6">
        <v>683</v>
      </c>
      <c r="B691" s="6" t="s">
        <v>825</v>
      </c>
      <c r="C691" s="6" t="s">
        <v>793</v>
      </c>
      <c r="D691" s="6" t="s">
        <v>190</v>
      </c>
      <c r="E691" s="6" t="s">
        <v>28</v>
      </c>
      <c r="F691" s="6" t="s">
        <v>29</v>
      </c>
      <c r="G691" s="7">
        <v>40000</v>
      </c>
      <c r="H691" s="7">
        <v>0</v>
      </c>
      <c r="I691" s="7">
        <v>40000</v>
      </c>
      <c r="J691" s="7">
        <v>1148</v>
      </c>
      <c r="K691" s="7">
        <v>442.65</v>
      </c>
      <c r="L691" s="7">
        <f t="shared" si="31"/>
        <v>1216</v>
      </c>
      <c r="M691" s="7">
        <v>1325</v>
      </c>
      <c r="N691" s="7">
        <f t="shared" si="32"/>
        <v>4131.6499999999996</v>
      </c>
      <c r="O691" s="7">
        <f t="shared" si="33"/>
        <v>35868.35</v>
      </c>
    </row>
    <row r="692" spans="1:15" ht="24.75" customHeight="1" x14ac:dyDescent="0.25">
      <c r="A692" s="6">
        <v>684</v>
      </c>
      <c r="B692" s="6" t="s">
        <v>826</v>
      </c>
      <c r="C692" s="6" t="s">
        <v>793</v>
      </c>
      <c r="D692" s="6" t="s">
        <v>190</v>
      </c>
      <c r="E692" s="6" t="s">
        <v>28</v>
      </c>
      <c r="F692" s="6" t="s">
        <v>29</v>
      </c>
      <c r="G692" s="7">
        <v>45000</v>
      </c>
      <c r="H692" s="7">
        <v>0</v>
      </c>
      <c r="I692" s="7">
        <v>45000</v>
      </c>
      <c r="J692" s="7">
        <v>1291.5</v>
      </c>
      <c r="K692" s="7">
        <v>891.01</v>
      </c>
      <c r="L692" s="7">
        <f t="shared" si="31"/>
        <v>1368</v>
      </c>
      <c r="M692" s="7">
        <v>2590.46</v>
      </c>
      <c r="N692" s="7">
        <f t="shared" si="32"/>
        <v>6140.97</v>
      </c>
      <c r="O692" s="7">
        <f t="shared" si="33"/>
        <v>38859.03</v>
      </c>
    </row>
    <row r="693" spans="1:15" ht="24.75" customHeight="1" x14ac:dyDescent="0.25">
      <c r="A693" s="6">
        <v>685</v>
      </c>
      <c r="B693" s="6" t="s">
        <v>827</v>
      </c>
      <c r="C693" s="6" t="s">
        <v>793</v>
      </c>
      <c r="D693" s="6" t="s">
        <v>190</v>
      </c>
      <c r="E693" s="6" t="s">
        <v>28</v>
      </c>
      <c r="F693" s="6" t="s">
        <v>29</v>
      </c>
      <c r="G693" s="7">
        <v>50000</v>
      </c>
      <c r="H693" s="7">
        <v>0</v>
      </c>
      <c r="I693" s="7">
        <v>50000</v>
      </c>
      <c r="J693" s="7">
        <v>1435</v>
      </c>
      <c r="K693" s="7">
        <v>1854</v>
      </c>
      <c r="L693" s="7">
        <f t="shared" si="31"/>
        <v>1520</v>
      </c>
      <c r="M693" s="7">
        <v>525</v>
      </c>
      <c r="N693" s="7">
        <f t="shared" si="32"/>
        <v>5334</v>
      </c>
      <c r="O693" s="7">
        <f t="shared" si="33"/>
        <v>44666</v>
      </c>
    </row>
    <row r="694" spans="1:15" ht="24.75" customHeight="1" x14ac:dyDescent="0.25">
      <c r="A694" s="6">
        <v>686</v>
      </c>
      <c r="B694" s="6" t="s">
        <v>828</v>
      </c>
      <c r="C694" s="6" t="s">
        <v>793</v>
      </c>
      <c r="D694" s="6" t="s">
        <v>181</v>
      </c>
      <c r="E694" s="6" t="s">
        <v>36</v>
      </c>
      <c r="F694" s="6" t="s">
        <v>37</v>
      </c>
      <c r="G694" s="7">
        <v>15000</v>
      </c>
      <c r="H694" s="7">
        <v>0</v>
      </c>
      <c r="I694" s="7">
        <v>15000</v>
      </c>
      <c r="J694" s="7">
        <f>+G694*2.87%</f>
        <v>430.5</v>
      </c>
      <c r="K694" s="7">
        <v>0</v>
      </c>
      <c r="L694" s="7">
        <f t="shared" si="31"/>
        <v>456</v>
      </c>
      <c r="M694" s="7">
        <v>25</v>
      </c>
      <c r="N694" s="7">
        <f t="shared" si="32"/>
        <v>911.5</v>
      </c>
      <c r="O694" s="7">
        <f t="shared" si="33"/>
        <v>14088.5</v>
      </c>
    </row>
    <row r="695" spans="1:15" ht="24.75" customHeight="1" x14ac:dyDescent="0.25">
      <c r="A695" s="6">
        <v>687</v>
      </c>
      <c r="B695" s="6" t="s">
        <v>829</v>
      </c>
      <c r="C695" s="6" t="s">
        <v>793</v>
      </c>
      <c r="D695" s="6" t="s">
        <v>190</v>
      </c>
      <c r="E695" s="6" t="s">
        <v>55</v>
      </c>
      <c r="F695" s="6" t="s">
        <v>29</v>
      </c>
      <c r="G695" s="7">
        <v>50000</v>
      </c>
      <c r="H695" s="7">
        <v>0</v>
      </c>
      <c r="I695" s="7">
        <v>50000</v>
      </c>
      <c r="J695" s="7">
        <v>1435</v>
      </c>
      <c r="K695" s="7">
        <v>1854</v>
      </c>
      <c r="L695" s="7">
        <f t="shared" si="31"/>
        <v>1520</v>
      </c>
      <c r="M695" s="7">
        <v>22568.03</v>
      </c>
      <c r="N695" s="7">
        <f t="shared" si="32"/>
        <v>27377.03</v>
      </c>
      <c r="O695" s="7">
        <f t="shared" si="33"/>
        <v>22622.97</v>
      </c>
    </row>
    <row r="696" spans="1:15" ht="24.75" customHeight="1" x14ac:dyDescent="0.25">
      <c r="A696" s="6">
        <v>688</v>
      </c>
      <c r="B696" s="6" t="s">
        <v>830</v>
      </c>
      <c r="C696" s="6" t="s">
        <v>793</v>
      </c>
      <c r="D696" s="6" t="s">
        <v>190</v>
      </c>
      <c r="E696" s="6" t="s">
        <v>28</v>
      </c>
      <c r="F696" s="6" t="s">
        <v>29</v>
      </c>
      <c r="G696" s="7">
        <v>50000</v>
      </c>
      <c r="H696" s="7">
        <v>0</v>
      </c>
      <c r="I696" s="7">
        <v>50000</v>
      </c>
      <c r="J696" s="7">
        <v>1435</v>
      </c>
      <c r="K696" s="7">
        <v>1596.68</v>
      </c>
      <c r="L696" s="7">
        <f t="shared" si="31"/>
        <v>1520</v>
      </c>
      <c r="M696" s="7">
        <v>2640.46</v>
      </c>
      <c r="N696" s="7">
        <f t="shared" si="32"/>
        <v>7192.14</v>
      </c>
      <c r="O696" s="7">
        <f t="shared" si="33"/>
        <v>42807.86</v>
      </c>
    </row>
    <row r="697" spans="1:15" ht="24.75" customHeight="1" x14ac:dyDescent="0.25">
      <c r="A697" s="6">
        <v>689</v>
      </c>
      <c r="B697" s="6" t="s">
        <v>831</v>
      </c>
      <c r="C697" s="6" t="s">
        <v>793</v>
      </c>
      <c r="D697" s="6" t="s">
        <v>190</v>
      </c>
      <c r="E697" s="6" t="s">
        <v>28</v>
      </c>
      <c r="F697" s="6" t="s">
        <v>37</v>
      </c>
      <c r="G697" s="7">
        <v>40000</v>
      </c>
      <c r="H697" s="7">
        <v>0</v>
      </c>
      <c r="I697" s="7">
        <v>40000</v>
      </c>
      <c r="J697" s="7">
        <v>1148</v>
      </c>
      <c r="K697" s="7">
        <v>442.65</v>
      </c>
      <c r="L697" s="7">
        <f t="shared" si="31"/>
        <v>1216</v>
      </c>
      <c r="M697" s="7">
        <v>6410</v>
      </c>
      <c r="N697" s="7">
        <f t="shared" si="32"/>
        <v>9216.65</v>
      </c>
      <c r="O697" s="7">
        <f t="shared" si="33"/>
        <v>30783.35</v>
      </c>
    </row>
    <row r="698" spans="1:15" ht="24.75" customHeight="1" x14ac:dyDescent="0.25">
      <c r="A698" s="6">
        <v>690</v>
      </c>
      <c r="B698" s="6" t="s">
        <v>832</v>
      </c>
      <c r="C698" s="6" t="s">
        <v>793</v>
      </c>
      <c r="D698" s="6" t="s">
        <v>190</v>
      </c>
      <c r="E698" s="6" t="s">
        <v>55</v>
      </c>
      <c r="F698" s="6" t="s">
        <v>37</v>
      </c>
      <c r="G698" s="7">
        <v>50000</v>
      </c>
      <c r="H698" s="7">
        <v>0</v>
      </c>
      <c r="I698" s="7">
        <v>50000</v>
      </c>
      <c r="J698" s="7">
        <v>1435</v>
      </c>
      <c r="K698" s="7">
        <v>1596.68</v>
      </c>
      <c r="L698" s="7">
        <f t="shared" si="31"/>
        <v>1520</v>
      </c>
      <c r="M698" s="7">
        <v>2740.46</v>
      </c>
      <c r="N698" s="7">
        <f t="shared" si="32"/>
        <v>7292.14</v>
      </c>
      <c r="O698" s="7">
        <f t="shared" si="33"/>
        <v>42707.86</v>
      </c>
    </row>
    <row r="699" spans="1:15" ht="24.75" customHeight="1" x14ac:dyDescent="0.25">
      <c r="A699" s="6">
        <v>691</v>
      </c>
      <c r="B699" s="6" t="s">
        <v>833</v>
      </c>
      <c r="C699" s="6" t="s">
        <v>793</v>
      </c>
      <c r="D699" s="6" t="s">
        <v>233</v>
      </c>
      <c r="E699" s="6" t="s">
        <v>28</v>
      </c>
      <c r="F699" s="6" t="s">
        <v>29</v>
      </c>
      <c r="G699" s="7">
        <v>50000</v>
      </c>
      <c r="H699" s="7">
        <v>0</v>
      </c>
      <c r="I699" s="7">
        <v>50000</v>
      </c>
      <c r="J699" s="7">
        <v>1435</v>
      </c>
      <c r="K699" s="7">
        <v>1854</v>
      </c>
      <c r="L699" s="7">
        <f t="shared" si="31"/>
        <v>1520</v>
      </c>
      <c r="M699" s="7">
        <v>15490.81</v>
      </c>
      <c r="N699" s="7">
        <f t="shared" si="32"/>
        <v>20299.809999999998</v>
      </c>
      <c r="O699" s="7">
        <f t="shared" si="33"/>
        <v>29700.190000000002</v>
      </c>
    </row>
    <row r="700" spans="1:15" ht="24.75" customHeight="1" x14ac:dyDescent="0.25">
      <c r="A700" s="6">
        <v>692</v>
      </c>
      <c r="B700" s="6" t="s">
        <v>834</v>
      </c>
      <c r="C700" s="6" t="s">
        <v>835</v>
      </c>
      <c r="D700" s="6" t="s">
        <v>47</v>
      </c>
      <c r="E700" s="6" t="s">
        <v>36</v>
      </c>
      <c r="F700" s="6" t="s">
        <v>29</v>
      </c>
      <c r="G700" s="7">
        <v>15000</v>
      </c>
      <c r="H700" s="7">
        <v>0</v>
      </c>
      <c r="I700" s="7">
        <v>15000</v>
      </c>
      <c r="J700" s="7">
        <v>430.5</v>
      </c>
      <c r="K700" s="7">
        <v>0</v>
      </c>
      <c r="L700" s="7">
        <v>456</v>
      </c>
      <c r="M700" s="7">
        <v>25</v>
      </c>
      <c r="N700" s="7">
        <f t="shared" si="32"/>
        <v>911.5</v>
      </c>
      <c r="O700" s="7">
        <f t="shared" si="33"/>
        <v>14088.5</v>
      </c>
    </row>
    <row r="701" spans="1:15" ht="24.75" customHeight="1" x14ac:dyDescent="0.25">
      <c r="A701" s="6">
        <v>693</v>
      </c>
      <c r="B701" s="6" t="s">
        <v>836</v>
      </c>
      <c r="C701" s="6" t="s">
        <v>835</v>
      </c>
      <c r="D701" s="6" t="s">
        <v>266</v>
      </c>
      <c r="E701" s="6" t="s">
        <v>36</v>
      </c>
      <c r="F701" s="6" t="s">
        <v>29</v>
      </c>
      <c r="G701" s="7">
        <v>15000</v>
      </c>
      <c r="H701" s="7">
        <v>0</v>
      </c>
      <c r="I701" s="7">
        <v>15000</v>
      </c>
      <c r="J701" s="7">
        <v>430.5</v>
      </c>
      <c r="K701" s="7">
        <v>0</v>
      </c>
      <c r="L701" s="7">
        <v>456</v>
      </c>
      <c r="M701" s="7">
        <v>25</v>
      </c>
      <c r="N701" s="7">
        <v>911.5</v>
      </c>
      <c r="O701" s="7">
        <v>14088.5</v>
      </c>
    </row>
    <row r="702" spans="1:15" ht="24.75" customHeight="1" x14ac:dyDescent="0.25">
      <c r="A702" s="6">
        <v>694</v>
      </c>
      <c r="B702" s="6" t="s">
        <v>837</v>
      </c>
      <c r="C702" s="6" t="s">
        <v>835</v>
      </c>
      <c r="D702" s="6" t="s">
        <v>47</v>
      </c>
      <c r="E702" s="6" t="s">
        <v>36</v>
      </c>
      <c r="F702" s="6" t="s">
        <v>29</v>
      </c>
      <c r="G702" s="7">
        <v>15000</v>
      </c>
      <c r="H702" s="7">
        <v>0</v>
      </c>
      <c r="I702" s="7">
        <v>15000</v>
      </c>
      <c r="J702" s="7">
        <v>430.5</v>
      </c>
      <c r="K702" s="7">
        <v>0</v>
      </c>
      <c r="L702" s="7">
        <v>456</v>
      </c>
      <c r="M702" s="7">
        <v>25</v>
      </c>
      <c r="N702" s="7">
        <f t="shared" si="32"/>
        <v>911.5</v>
      </c>
      <c r="O702" s="7">
        <f t="shared" si="33"/>
        <v>14088.5</v>
      </c>
    </row>
    <row r="703" spans="1:15" ht="24.75" customHeight="1" x14ac:dyDescent="0.25">
      <c r="A703" s="6">
        <v>695</v>
      </c>
      <c r="B703" s="6" t="s">
        <v>838</v>
      </c>
      <c r="C703" s="6" t="s">
        <v>835</v>
      </c>
      <c r="D703" s="6" t="s">
        <v>120</v>
      </c>
      <c r="E703" s="6" t="s">
        <v>36</v>
      </c>
      <c r="F703" s="6" t="s">
        <v>37</v>
      </c>
      <c r="G703" s="7">
        <v>15000</v>
      </c>
      <c r="H703" s="7">
        <v>0</v>
      </c>
      <c r="I703" s="7">
        <v>15000</v>
      </c>
      <c r="J703" s="7">
        <v>430.5</v>
      </c>
      <c r="K703" s="7">
        <v>0</v>
      </c>
      <c r="L703" s="7">
        <v>456</v>
      </c>
      <c r="M703" s="7">
        <v>25</v>
      </c>
      <c r="N703" s="7">
        <f t="shared" si="32"/>
        <v>911.5</v>
      </c>
      <c r="O703" s="7">
        <f t="shared" si="33"/>
        <v>14088.5</v>
      </c>
    </row>
    <row r="704" spans="1:15" ht="24.75" customHeight="1" x14ac:dyDescent="0.25">
      <c r="A704" s="6">
        <v>696</v>
      </c>
      <c r="B704" s="6" t="s">
        <v>839</v>
      </c>
      <c r="C704" s="6" t="s">
        <v>835</v>
      </c>
      <c r="D704" s="6" t="s">
        <v>120</v>
      </c>
      <c r="E704" s="6" t="s">
        <v>36</v>
      </c>
      <c r="F704" s="6" t="s">
        <v>37</v>
      </c>
      <c r="G704" s="7">
        <v>15000</v>
      </c>
      <c r="H704" s="7">
        <v>0</v>
      </c>
      <c r="I704" s="7">
        <v>15000</v>
      </c>
      <c r="J704" s="7">
        <v>430.5</v>
      </c>
      <c r="K704" s="7">
        <v>0</v>
      </c>
      <c r="L704" s="7">
        <v>456</v>
      </c>
      <c r="M704" s="7">
        <v>25</v>
      </c>
      <c r="N704" s="7">
        <f t="shared" si="32"/>
        <v>911.5</v>
      </c>
      <c r="O704" s="7">
        <f t="shared" si="33"/>
        <v>14088.5</v>
      </c>
    </row>
    <row r="705" spans="1:15" ht="24.75" customHeight="1" x14ac:dyDescent="0.25">
      <c r="A705" s="6">
        <v>697</v>
      </c>
      <c r="B705" s="6" t="s">
        <v>840</v>
      </c>
      <c r="C705" s="6" t="s">
        <v>793</v>
      </c>
      <c r="D705" s="6" t="s">
        <v>120</v>
      </c>
      <c r="E705" s="6" t="s">
        <v>36</v>
      </c>
      <c r="F705" s="6" t="s">
        <v>37</v>
      </c>
      <c r="G705" s="7">
        <v>11000</v>
      </c>
      <c r="H705" s="7">
        <v>0</v>
      </c>
      <c r="I705" s="7">
        <v>11000</v>
      </c>
      <c r="J705" s="7">
        <v>315.7</v>
      </c>
      <c r="K705" s="7">
        <v>0</v>
      </c>
      <c r="L705" s="7">
        <f t="shared" si="31"/>
        <v>334.4</v>
      </c>
      <c r="M705" s="7">
        <v>8096.79</v>
      </c>
      <c r="N705" s="7">
        <f t="shared" si="32"/>
        <v>8746.89</v>
      </c>
      <c r="O705" s="7">
        <f t="shared" si="33"/>
        <v>2253.1100000000006</v>
      </c>
    </row>
    <row r="706" spans="1:15" ht="24.75" customHeight="1" x14ac:dyDescent="0.25">
      <c r="A706" s="6">
        <v>698</v>
      </c>
      <c r="B706" s="6" t="s">
        <v>841</v>
      </c>
      <c r="C706" s="6" t="s">
        <v>793</v>
      </c>
      <c r="D706" s="6" t="s">
        <v>137</v>
      </c>
      <c r="E706" s="6" t="s">
        <v>36</v>
      </c>
      <c r="F706" s="6" t="s">
        <v>29</v>
      </c>
      <c r="G706" s="7">
        <v>15000</v>
      </c>
      <c r="H706" s="7">
        <v>0</v>
      </c>
      <c r="I706" s="7">
        <v>15000</v>
      </c>
      <c r="J706" s="7">
        <v>430.5</v>
      </c>
      <c r="K706" s="7">
        <v>0</v>
      </c>
      <c r="L706" s="7">
        <f t="shared" si="31"/>
        <v>456</v>
      </c>
      <c r="M706" s="7">
        <v>25</v>
      </c>
      <c r="N706" s="7">
        <f t="shared" si="32"/>
        <v>911.5</v>
      </c>
      <c r="O706" s="7">
        <f t="shared" si="33"/>
        <v>14088.5</v>
      </c>
    </row>
    <row r="707" spans="1:15" ht="24.75" customHeight="1" x14ac:dyDescent="0.25">
      <c r="A707" s="6">
        <v>699</v>
      </c>
      <c r="B707" s="6" t="s">
        <v>842</v>
      </c>
      <c r="C707" s="6" t="s">
        <v>793</v>
      </c>
      <c r="D707" s="6" t="s">
        <v>127</v>
      </c>
      <c r="E707" s="6" t="s">
        <v>36</v>
      </c>
      <c r="F707" s="6" t="s">
        <v>29</v>
      </c>
      <c r="G707" s="7">
        <v>15000</v>
      </c>
      <c r="H707" s="7">
        <v>0</v>
      </c>
      <c r="I707" s="7">
        <v>15000</v>
      </c>
      <c r="J707" s="7">
        <v>430.5</v>
      </c>
      <c r="K707" s="7">
        <v>0</v>
      </c>
      <c r="L707" s="7">
        <v>456</v>
      </c>
      <c r="M707" s="7">
        <v>25</v>
      </c>
      <c r="N707" s="7">
        <f t="shared" si="32"/>
        <v>911.5</v>
      </c>
      <c r="O707" s="7">
        <f t="shared" si="33"/>
        <v>14088.5</v>
      </c>
    </row>
    <row r="708" spans="1:15" ht="24.75" customHeight="1" x14ac:dyDescent="0.25">
      <c r="A708" s="6">
        <v>700</v>
      </c>
      <c r="B708" s="6" t="s">
        <v>843</v>
      </c>
      <c r="C708" s="6" t="s">
        <v>793</v>
      </c>
      <c r="D708" s="6" t="s">
        <v>137</v>
      </c>
      <c r="E708" s="6" t="s">
        <v>36</v>
      </c>
      <c r="F708" s="6" t="s">
        <v>29</v>
      </c>
      <c r="G708" s="7">
        <v>15000</v>
      </c>
      <c r="H708" s="7">
        <v>0</v>
      </c>
      <c r="I708" s="7">
        <v>15000</v>
      </c>
      <c r="J708" s="7">
        <v>430.5</v>
      </c>
      <c r="K708" s="7">
        <v>0</v>
      </c>
      <c r="L708" s="7">
        <f t="shared" ref="L708:L781" si="34">+I708*3.04%</f>
        <v>456</v>
      </c>
      <c r="M708" s="7">
        <v>25</v>
      </c>
      <c r="N708" s="7">
        <f t="shared" si="32"/>
        <v>911.5</v>
      </c>
      <c r="O708" s="7">
        <f t="shared" si="33"/>
        <v>14088.5</v>
      </c>
    </row>
    <row r="709" spans="1:15" ht="24.75" customHeight="1" x14ac:dyDescent="0.25">
      <c r="A709" s="6">
        <v>701</v>
      </c>
      <c r="B709" s="6" t="s">
        <v>844</v>
      </c>
      <c r="C709" s="6" t="s">
        <v>793</v>
      </c>
      <c r="D709" s="6" t="s">
        <v>47</v>
      </c>
      <c r="E709" s="6" t="s">
        <v>36</v>
      </c>
      <c r="F709" s="6" t="s">
        <v>29</v>
      </c>
      <c r="G709" s="7">
        <v>15000</v>
      </c>
      <c r="H709" s="7">
        <v>0</v>
      </c>
      <c r="I709" s="7">
        <v>15000</v>
      </c>
      <c r="J709" s="7">
        <v>430.5</v>
      </c>
      <c r="K709" s="7">
        <v>0</v>
      </c>
      <c r="L709" s="7">
        <v>456</v>
      </c>
      <c r="M709" s="7">
        <v>25</v>
      </c>
      <c r="N709" s="7">
        <v>911.5</v>
      </c>
      <c r="O709" s="7">
        <v>14088.5</v>
      </c>
    </row>
    <row r="710" spans="1:15" ht="24.75" customHeight="1" x14ac:dyDescent="0.25">
      <c r="A710" s="6">
        <v>702</v>
      </c>
      <c r="B710" s="6" t="s">
        <v>845</v>
      </c>
      <c r="C710" s="6" t="s">
        <v>793</v>
      </c>
      <c r="D710" s="6" t="s">
        <v>47</v>
      </c>
      <c r="E710" s="6" t="s">
        <v>36</v>
      </c>
      <c r="F710" s="6" t="s">
        <v>29</v>
      </c>
      <c r="G710" s="7">
        <v>15000</v>
      </c>
      <c r="H710" s="7">
        <v>0</v>
      </c>
      <c r="I710" s="7">
        <v>15000</v>
      </c>
      <c r="J710" s="7">
        <v>430.5</v>
      </c>
      <c r="K710" s="7">
        <v>0</v>
      </c>
      <c r="L710" s="7">
        <v>456</v>
      </c>
      <c r="M710" s="7">
        <v>25</v>
      </c>
      <c r="N710" s="7">
        <f t="shared" si="32"/>
        <v>911.5</v>
      </c>
      <c r="O710" s="7">
        <f t="shared" si="33"/>
        <v>14088.5</v>
      </c>
    </row>
    <row r="711" spans="1:15" ht="24.75" customHeight="1" x14ac:dyDescent="0.25">
      <c r="A711" s="6">
        <v>703</v>
      </c>
      <c r="B711" s="6" t="s">
        <v>846</v>
      </c>
      <c r="C711" s="6" t="s">
        <v>793</v>
      </c>
      <c r="D711" s="6" t="s">
        <v>47</v>
      </c>
      <c r="E711" s="6" t="s">
        <v>36</v>
      </c>
      <c r="F711" s="6" t="s">
        <v>29</v>
      </c>
      <c r="G711" s="7">
        <v>15000</v>
      </c>
      <c r="H711" s="7">
        <v>0</v>
      </c>
      <c r="I711" s="7">
        <v>15000</v>
      </c>
      <c r="J711" s="7">
        <v>430.5</v>
      </c>
      <c r="K711" s="7">
        <v>0</v>
      </c>
      <c r="L711" s="7">
        <v>456</v>
      </c>
      <c r="M711" s="7">
        <v>25</v>
      </c>
      <c r="N711" s="7">
        <f t="shared" si="32"/>
        <v>911.5</v>
      </c>
      <c r="O711" s="7">
        <f t="shared" si="33"/>
        <v>14088.5</v>
      </c>
    </row>
    <row r="712" spans="1:15" ht="24.75" customHeight="1" x14ac:dyDescent="0.25">
      <c r="A712" s="6">
        <v>704</v>
      </c>
      <c r="B712" s="6" t="s">
        <v>847</v>
      </c>
      <c r="C712" s="6" t="s">
        <v>848</v>
      </c>
      <c r="D712" s="6" t="s">
        <v>181</v>
      </c>
      <c r="E712" s="6" t="s">
        <v>36</v>
      </c>
      <c r="F712" s="6" t="s">
        <v>29</v>
      </c>
      <c r="G712" s="7">
        <v>15000</v>
      </c>
      <c r="H712" s="7">
        <v>0</v>
      </c>
      <c r="I712" s="7">
        <v>15000</v>
      </c>
      <c r="J712" s="7">
        <f>+I712*2.87%</f>
        <v>430.5</v>
      </c>
      <c r="K712" s="7">
        <v>0</v>
      </c>
      <c r="L712" s="7">
        <f t="shared" si="34"/>
        <v>456</v>
      </c>
      <c r="M712" s="7">
        <v>25</v>
      </c>
      <c r="N712" s="7">
        <f t="shared" si="32"/>
        <v>911.5</v>
      </c>
      <c r="O712" s="7">
        <f t="shared" si="33"/>
        <v>14088.5</v>
      </c>
    </row>
    <row r="713" spans="1:15" ht="24.75" customHeight="1" x14ac:dyDescent="0.25">
      <c r="A713" s="6">
        <v>705</v>
      </c>
      <c r="B713" s="6" t="s">
        <v>849</v>
      </c>
      <c r="C713" s="6" t="s">
        <v>848</v>
      </c>
      <c r="D713" s="6" t="s">
        <v>417</v>
      </c>
      <c r="E713" s="6" t="s">
        <v>36</v>
      </c>
      <c r="F713" s="6" t="s">
        <v>29</v>
      </c>
      <c r="G713" s="7">
        <v>16500</v>
      </c>
      <c r="H713" s="7">
        <v>0</v>
      </c>
      <c r="I713" s="7">
        <v>16500</v>
      </c>
      <c r="J713" s="7">
        <f>+I713*2.87%</f>
        <v>473.55</v>
      </c>
      <c r="K713" s="7">
        <v>0</v>
      </c>
      <c r="L713" s="7">
        <f t="shared" si="34"/>
        <v>501.6</v>
      </c>
      <c r="M713" s="7">
        <v>125</v>
      </c>
      <c r="N713" s="7">
        <f t="shared" si="32"/>
        <v>1100.1500000000001</v>
      </c>
      <c r="O713" s="7">
        <f t="shared" si="33"/>
        <v>15399.85</v>
      </c>
    </row>
    <row r="714" spans="1:15" ht="24.75" customHeight="1" x14ac:dyDescent="0.25">
      <c r="A714" s="6">
        <v>706</v>
      </c>
      <c r="B714" s="6" t="s">
        <v>850</v>
      </c>
      <c r="C714" s="6" t="s">
        <v>848</v>
      </c>
      <c r="D714" s="6" t="s">
        <v>190</v>
      </c>
      <c r="E714" s="6" t="s">
        <v>28</v>
      </c>
      <c r="F714" s="6" t="s">
        <v>37</v>
      </c>
      <c r="G714" s="7">
        <v>50000</v>
      </c>
      <c r="H714" s="7">
        <v>0</v>
      </c>
      <c r="I714" s="7">
        <v>50000</v>
      </c>
      <c r="J714" s="7">
        <v>1435</v>
      </c>
      <c r="K714" s="7">
        <v>1854</v>
      </c>
      <c r="L714" s="7">
        <f t="shared" si="34"/>
        <v>1520</v>
      </c>
      <c r="M714" s="7">
        <v>673.5</v>
      </c>
      <c r="N714" s="7">
        <f t="shared" si="32"/>
        <v>5482.5</v>
      </c>
      <c r="O714" s="7">
        <f t="shared" si="33"/>
        <v>44517.5</v>
      </c>
    </row>
    <row r="715" spans="1:15" ht="24.75" customHeight="1" x14ac:dyDescent="0.25">
      <c r="A715" s="6">
        <v>707</v>
      </c>
      <c r="B715" s="6" t="s">
        <v>851</v>
      </c>
      <c r="C715" s="6" t="s">
        <v>848</v>
      </c>
      <c r="D715" s="6" t="s">
        <v>70</v>
      </c>
      <c r="E715" s="6" t="s">
        <v>55</v>
      </c>
      <c r="F715" s="6" t="s">
        <v>29</v>
      </c>
      <c r="G715" s="7">
        <v>60000</v>
      </c>
      <c r="H715" s="7">
        <v>0</v>
      </c>
      <c r="I715" s="7">
        <v>60000</v>
      </c>
      <c r="J715" s="7">
        <v>1722</v>
      </c>
      <c r="K715" s="7">
        <v>2800.49</v>
      </c>
      <c r="L715" s="7">
        <f t="shared" si="34"/>
        <v>1824</v>
      </c>
      <c r="M715" s="7">
        <v>5015.92</v>
      </c>
      <c r="N715" s="7">
        <f t="shared" si="32"/>
        <v>11362.41</v>
      </c>
      <c r="O715" s="7">
        <f t="shared" si="33"/>
        <v>48637.59</v>
      </c>
    </row>
    <row r="716" spans="1:15" ht="24.75" customHeight="1" x14ac:dyDescent="0.25">
      <c r="A716" s="6">
        <v>708</v>
      </c>
      <c r="B716" s="6" t="s">
        <v>852</v>
      </c>
      <c r="C716" s="6" t="s">
        <v>848</v>
      </c>
      <c r="D716" s="6" t="s">
        <v>190</v>
      </c>
      <c r="E716" s="6" t="s">
        <v>55</v>
      </c>
      <c r="F716" s="6" t="s">
        <v>37</v>
      </c>
      <c r="G716" s="7">
        <v>50000</v>
      </c>
      <c r="H716" s="7">
        <v>0</v>
      </c>
      <c r="I716" s="7">
        <v>50000</v>
      </c>
      <c r="J716" s="7">
        <v>1435</v>
      </c>
      <c r="K716" s="7">
        <v>1854</v>
      </c>
      <c r="L716" s="7">
        <f t="shared" si="34"/>
        <v>1520</v>
      </c>
      <c r="M716" s="7">
        <v>865</v>
      </c>
      <c r="N716" s="7">
        <f t="shared" si="32"/>
        <v>5674</v>
      </c>
      <c r="O716" s="7">
        <f t="shared" si="33"/>
        <v>44326</v>
      </c>
    </row>
    <row r="717" spans="1:15" ht="24.75" customHeight="1" x14ac:dyDescent="0.25">
      <c r="A717" s="6">
        <v>709</v>
      </c>
      <c r="B717" s="6" t="s">
        <v>853</v>
      </c>
      <c r="C717" s="6" t="s">
        <v>848</v>
      </c>
      <c r="D717" s="6" t="s">
        <v>190</v>
      </c>
      <c r="E717" s="6" t="s">
        <v>55</v>
      </c>
      <c r="F717" s="6" t="s">
        <v>37</v>
      </c>
      <c r="G717" s="7">
        <v>50000</v>
      </c>
      <c r="H717" s="7">
        <v>0</v>
      </c>
      <c r="I717" s="7">
        <v>50000</v>
      </c>
      <c r="J717" s="7">
        <v>1435</v>
      </c>
      <c r="K717" s="7">
        <v>1596.68</v>
      </c>
      <c r="L717" s="7">
        <f t="shared" si="34"/>
        <v>1520</v>
      </c>
      <c r="M717" s="7">
        <v>1740.46</v>
      </c>
      <c r="N717" s="7">
        <f t="shared" si="32"/>
        <v>6292.14</v>
      </c>
      <c r="O717" s="7">
        <f t="shared" si="33"/>
        <v>43707.86</v>
      </c>
    </row>
    <row r="718" spans="1:15" ht="24.75" customHeight="1" x14ac:dyDescent="0.25">
      <c r="A718" s="6">
        <v>710</v>
      </c>
      <c r="B718" s="6" t="s">
        <v>854</v>
      </c>
      <c r="C718" s="6" t="s">
        <v>848</v>
      </c>
      <c r="D718" s="6" t="s">
        <v>346</v>
      </c>
      <c r="E718" s="6" t="s">
        <v>28</v>
      </c>
      <c r="F718" s="6" t="s">
        <v>29</v>
      </c>
      <c r="G718" s="7">
        <v>60000</v>
      </c>
      <c r="H718" s="7">
        <v>0</v>
      </c>
      <c r="I718" s="7">
        <v>60000</v>
      </c>
      <c r="J718" s="7">
        <v>1722</v>
      </c>
      <c r="K718" s="7">
        <v>2800.49</v>
      </c>
      <c r="L718" s="7">
        <f t="shared" si="34"/>
        <v>1824</v>
      </c>
      <c r="M718" s="7">
        <v>3855.92</v>
      </c>
      <c r="N718" s="7">
        <f t="shared" si="32"/>
        <v>10202.41</v>
      </c>
      <c r="O718" s="7">
        <f t="shared" si="33"/>
        <v>49797.59</v>
      </c>
    </row>
    <row r="719" spans="1:15" ht="24.75" customHeight="1" x14ac:dyDescent="0.25">
      <c r="A719" s="6">
        <v>711</v>
      </c>
      <c r="B719" s="6" t="s">
        <v>855</v>
      </c>
      <c r="C719" s="6" t="s">
        <v>848</v>
      </c>
      <c r="D719" s="6" t="s">
        <v>190</v>
      </c>
      <c r="E719" s="6" t="s">
        <v>55</v>
      </c>
      <c r="F719" s="6" t="s">
        <v>37</v>
      </c>
      <c r="G719" s="7">
        <v>50000</v>
      </c>
      <c r="H719" s="7">
        <v>0</v>
      </c>
      <c r="I719" s="7">
        <v>50000</v>
      </c>
      <c r="J719" s="7">
        <v>1435</v>
      </c>
      <c r="K719" s="7">
        <v>1596.68</v>
      </c>
      <c r="L719" s="7">
        <f t="shared" si="34"/>
        <v>1520</v>
      </c>
      <c r="M719" s="7">
        <v>2820.46</v>
      </c>
      <c r="N719" s="7">
        <f t="shared" si="32"/>
        <v>7372.14</v>
      </c>
      <c r="O719" s="7">
        <f t="shared" si="33"/>
        <v>42627.86</v>
      </c>
    </row>
    <row r="720" spans="1:15" ht="24.75" customHeight="1" x14ac:dyDescent="0.25">
      <c r="A720" s="6">
        <v>712</v>
      </c>
      <c r="B720" s="6" t="s">
        <v>856</v>
      </c>
      <c r="C720" s="6" t="s">
        <v>848</v>
      </c>
      <c r="D720" s="6" t="s">
        <v>857</v>
      </c>
      <c r="E720" s="6" t="s">
        <v>55</v>
      </c>
      <c r="F720" s="6" t="s">
        <v>37</v>
      </c>
      <c r="G720" s="7">
        <v>75000</v>
      </c>
      <c r="H720" s="7">
        <v>0</v>
      </c>
      <c r="I720" s="7">
        <v>75000</v>
      </c>
      <c r="J720" s="7">
        <v>2152.5</v>
      </c>
      <c r="K720" s="7">
        <v>6309.38</v>
      </c>
      <c r="L720" s="7">
        <f t="shared" si="34"/>
        <v>2280</v>
      </c>
      <c r="M720" s="7">
        <v>425</v>
      </c>
      <c r="N720" s="7">
        <f t="shared" si="32"/>
        <v>11166.880000000001</v>
      </c>
      <c r="O720" s="7">
        <f t="shared" si="33"/>
        <v>63833.119999999995</v>
      </c>
    </row>
    <row r="721" spans="1:15" ht="24.75" customHeight="1" x14ac:dyDescent="0.25">
      <c r="A721" s="6">
        <v>713</v>
      </c>
      <c r="B721" s="6" t="s">
        <v>858</v>
      </c>
      <c r="C721" s="6" t="s">
        <v>848</v>
      </c>
      <c r="D721" s="6" t="s">
        <v>302</v>
      </c>
      <c r="E721" s="6" t="s">
        <v>55</v>
      </c>
      <c r="F721" s="6" t="s">
        <v>29</v>
      </c>
      <c r="G721" s="7">
        <v>75000</v>
      </c>
      <c r="H721" s="7">
        <v>0</v>
      </c>
      <c r="I721" s="7">
        <v>75000</v>
      </c>
      <c r="J721" s="7">
        <v>2152.5</v>
      </c>
      <c r="K721" s="7">
        <v>6309.38</v>
      </c>
      <c r="L721" s="7">
        <f t="shared" si="34"/>
        <v>2280</v>
      </c>
      <c r="M721" s="7">
        <v>2470.5</v>
      </c>
      <c r="N721" s="7">
        <f t="shared" si="32"/>
        <v>13212.380000000001</v>
      </c>
      <c r="O721" s="7">
        <f t="shared" si="33"/>
        <v>61787.619999999995</v>
      </c>
    </row>
    <row r="722" spans="1:15" ht="24.75" customHeight="1" x14ac:dyDescent="0.25">
      <c r="A722" s="6">
        <v>714</v>
      </c>
      <c r="B722" s="6" t="s">
        <v>859</v>
      </c>
      <c r="C722" s="6" t="s">
        <v>848</v>
      </c>
      <c r="D722" s="6" t="s">
        <v>204</v>
      </c>
      <c r="E722" s="6" t="s">
        <v>28</v>
      </c>
      <c r="F722" s="6" t="s">
        <v>37</v>
      </c>
      <c r="G722" s="7">
        <v>50000</v>
      </c>
      <c r="H722" s="7">
        <v>0</v>
      </c>
      <c r="I722" s="7">
        <v>50000</v>
      </c>
      <c r="J722" s="7">
        <v>1435</v>
      </c>
      <c r="K722" s="7">
        <v>1854</v>
      </c>
      <c r="L722" s="7">
        <f t="shared" si="34"/>
        <v>1520</v>
      </c>
      <c r="M722" s="7">
        <v>425</v>
      </c>
      <c r="N722" s="7">
        <f t="shared" si="32"/>
        <v>5234</v>
      </c>
      <c r="O722" s="7">
        <f t="shared" si="33"/>
        <v>44766</v>
      </c>
    </row>
    <row r="723" spans="1:15" ht="24.75" customHeight="1" x14ac:dyDescent="0.25">
      <c r="A723" s="6">
        <v>715</v>
      </c>
      <c r="B723" s="6" t="s">
        <v>860</v>
      </c>
      <c r="C723" s="6" t="s">
        <v>848</v>
      </c>
      <c r="D723" s="6" t="s">
        <v>70</v>
      </c>
      <c r="E723" s="6" t="s">
        <v>28</v>
      </c>
      <c r="F723" s="6" t="s">
        <v>37</v>
      </c>
      <c r="G723" s="7">
        <v>60000</v>
      </c>
      <c r="H723" s="7">
        <v>0</v>
      </c>
      <c r="I723" s="7">
        <v>60000</v>
      </c>
      <c r="J723" s="7">
        <v>1722</v>
      </c>
      <c r="K723" s="7">
        <v>3486.68</v>
      </c>
      <c r="L723" s="7">
        <f t="shared" si="34"/>
        <v>1824</v>
      </c>
      <c r="M723" s="7">
        <v>1442</v>
      </c>
      <c r="N723" s="7">
        <f t="shared" si="32"/>
        <v>8474.68</v>
      </c>
      <c r="O723" s="7">
        <f t="shared" si="33"/>
        <v>51525.32</v>
      </c>
    </row>
    <row r="724" spans="1:15" ht="24.75" customHeight="1" x14ac:dyDescent="0.25">
      <c r="A724" s="6">
        <v>716</v>
      </c>
      <c r="B724" s="6" t="s">
        <v>861</v>
      </c>
      <c r="C724" s="6" t="s">
        <v>848</v>
      </c>
      <c r="D724" s="6" t="s">
        <v>190</v>
      </c>
      <c r="E724" s="6" t="s">
        <v>55</v>
      </c>
      <c r="F724" s="6" t="s">
        <v>37</v>
      </c>
      <c r="G724" s="7">
        <v>50000</v>
      </c>
      <c r="H724" s="7">
        <v>0</v>
      </c>
      <c r="I724" s="7">
        <v>50000</v>
      </c>
      <c r="J724" s="7">
        <v>1435</v>
      </c>
      <c r="K724" s="7">
        <v>1854</v>
      </c>
      <c r="L724" s="7">
        <f t="shared" si="34"/>
        <v>1520</v>
      </c>
      <c r="M724" s="7">
        <v>865</v>
      </c>
      <c r="N724" s="7">
        <f t="shared" si="32"/>
        <v>5674</v>
      </c>
      <c r="O724" s="7">
        <f t="shared" si="33"/>
        <v>44326</v>
      </c>
    </row>
    <row r="725" spans="1:15" ht="24.75" customHeight="1" x14ac:dyDescent="0.25">
      <c r="A725" s="6">
        <v>717</v>
      </c>
      <c r="B725" s="6" t="s">
        <v>862</v>
      </c>
      <c r="C725" s="6" t="s">
        <v>848</v>
      </c>
      <c r="D725" s="6" t="s">
        <v>863</v>
      </c>
      <c r="E725" s="6" t="s">
        <v>55</v>
      </c>
      <c r="F725" s="6" t="s">
        <v>37</v>
      </c>
      <c r="G725" s="7">
        <v>50000</v>
      </c>
      <c r="H725" s="7">
        <v>0</v>
      </c>
      <c r="I725" s="7">
        <v>50000</v>
      </c>
      <c r="J725" s="7">
        <v>1435</v>
      </c>
      <c r="K725" s="7">
        <v>1596.68</v>
      </c>
      <c r="L725" s="7">
        <f t="shared" si="34"/>
        <v>1520</v>
      </c>
      <c r="M725" s="7">
        <v>3500.46</v>
      </c>
      <c r="N725" s="7">
        <f t="shared" si="32"/>
        <v>8052.14</v>
      </c>
      <c r="O725" s="7">
        <f t="shared" si="33"/>
        <v>41947.86</v>
      </c>
    </row>
    <row r="726" spans="1:15" ht="24.75" customHeight="1" x14ac:dyDescent="0.25">
      <c r="A726" s="6">
        <v>718</v>
      </c>
      <c r="B726" s="6" t="s">
        <v>864</v>
      </c>
      <c r="C726" s="6" t="s">
        <v>848</v>
      </c>
      <c r="D726" s="6" t="s">
        <v>67</v>
      </c>
      <c r="E726" s="6" t="s">
        <v>28</v>
      </c>
      <c r="F726" s="6" t="s">
        <v>37</v>
      </c>
      <c r="G726" s="7">
        <v>35000</v>
      </c>
      <c r="H726" s="7">
        <v>0</v>
      </c>
      <c r="I726" s="7">
        <v>35000</v>
      </c>
      <c r="J726" s="7">
        <v>1004.5</v>
      </c>
      <c r="K726" s="7">
        <v>0</v>
      </c>
      <c r="L726" s="7">
        <f t="shared" si="34"/>
        <v>1064</v>
      </c>
      <c r="M726" s="7">
        <v>893.5</v>
      </c>
      <c r="N726" s="7">
        <f t="shared" si="32"/>
        <v>2962</v>
      </c>
      <c r="O726" s="7">
        <f t="shared" si="33"/>
        <v>32038</v>
      </c>
    </row>
    <row r="727" spans="1:15" ht="24.75" customHeight="1" x14ac:dyDescent="0.25">
      <c r="A727" s="6">
        <v>719</v>
      </c>
      <c r="B727" s="6" t="s">
        <v>865</v>
      </c>
      <c r="C727" s="6" t="s">
        <v>848</v>
      </c>
      <c r="D727" s="6" t="s">
        <v>190</v>
      </c>
      <c r="E727" s="6" t="s">
        <v>55</v>
      </c>
      <c r="F727" s="6" t="s">
        <v>29</v>
      </c>
      <c r="G727" s="7">
        <v>50000</v>
      </c>
      <c r="H727" s="7">
        <v>0</v>
      </c>
      <c r="I727" s="7">
        <v>50000</v>
      </c>
      <c r="J727" s="7">
        <v>1435</v>
      </c>
      <c r="K727" s="7">
        <v>1596.68</v>
      </c>
      <c r="L727" s="7">
        <f t="shared" si="34"/>
        <v>1520</v>
      </c>
      <c r="M727" s="7">
        <v>2740.46</v>
      </c>
      <c r="N727" s="7">
        <f t="shared" si="32"/>
        <v>7292.14</v>
      </c>
      <c r="O727" s="7">
        <f t="shared" si="33"/>
        <v>42707.86</v>
      </c>
    </row>
    <row r="728" spans="1:15" ht="24.75" customHeight="1" x14ac:dyDescent="0.25">
      <c r="A728" s="6">
        <v>720</v>
      </c>
      <c r="B728" s="6" t="s">
        <v>866</v>
      </c>
      <c r="C728" s="6" t="s">
        <v>848</v>
      </c>
      <c r="D728" s="6" t="s">
        <v>190</v>
      </c>
      <c r="E728" s="6" t="s">
        <v>55</v>
      </c>
      <c r="F728" s="6" t="s">
        <v>37</v>
      </c>
      <c r="G728" s="7">
        <v>50000</v>
      </c>
      <c r="H728" s="7">
        <v>0</v>
      </c>
      <c r="I728" s="7">
        <v>50000</v>
      </c>
      <c r="J728" s="7">
        <v>1435</v>
      </c>
      <c r="K728" s="7">
        <v>1854</v>
      </c>
      <c r="L728" s="7">
        <v>1520</v>
      </c>
      <c r="M728" s="7">
        <v>2770.2</v>
      </c>
      <c r="N728" s="7">
        <f t="shared" si="32"/>
        <v>7579.2</v>
      </c>
      <c r="O728" s="7">
        <f t="shared" si="33"/>
        <v>42420.800000000003</v>
      </c>
    </row>
    <row r="729" spans="1:15" ht="24.75" customHeight="1" x14ac:dyDescent="0.25">
      <c r="A729" s="6">
        <v>721</v>
      </c>
      <c r="B729" s="6" t="s">
        <v>867</v>
      </c>
      <c r="C729" s="6" t="s">
        <v>848</v>
      </c>
      <c r="D729" s="6" t="s">
        <v>181</v>
      </c>
      <c r="E729" s="6" t="s">
        <v>36</v>
      </c>
      <c r="F729" s="6" t="s">
        <v>29</v>
      </c>
      <c r="G729" s="7">
        <v>11000.47</v>
      </c>
      <c r="H729" s="7">
        <v>0</v>
      </c>
      <c r="I729" s="7">
        <v>11000.47</v>
      </c>
      <c r="J729" s="7">
        <v>315.70999999999998</v>
      </c>
      <c r="K729" s="7">
        <v>0</v>
      </c>
      <c r="L729" s="7">
        <f t="shared" si="34"/>
        <v>334.414288</v>
      </c>
      <c r="M729" s="7">
        <v>4750.17</v>
      </c>
      <c r="N729" s="7">
        <f t="shared" si="32"/>
        <v>5400.2942880000001</v>
      </c>
      <c r="O729" s="7">
        <f t="shared" si="33"/>
        <v>5600.1757119999993</v>
      </c>
    </row>
    <row r="730" spans="1:15" ht="24.75" customHeight="1" x14ac:dyDescent="0.25">
      <c r="A730" s="6">
        <v>722</v>
      </c>
      <c r="B730" s="6" t="s">
        <v>868</v>
      </c>
      <c r="C730" s="6" t="s">
        <v>848</v>
      </c>
      <c r="D730" s="6" t="s">
        <v>863</v>
      </c>
      <c r="E730" s="6" t="s">
        <v>55</v>
      </c>
      <c r="F730" s="6" t="s">
        <v>37</v>
      </c>
      <c r="G730" s="7">
        <v>50000</v>
      </c>
      <c r="H730" s="7">
        <v>0</v>
      </c>
      <c r="I730" s="7">
        <v>50000</v>
      </c>
      <c r="J730" s="7">
        <v>1435</v>
      </c>
      <c r="K730" s="7">
        <v>1854</v>
      </c>
      <c r="L730" s="7">
        <f t="shared" si="34"/>
        <v>1520</v>
      </c>
      <c r="M730" s="7">
        <v>25</v>
      </c>
      <c r="N730" s="7">
        <f t="shared" si="32"/>
        <v>4834</v>
      </c>
      <c r="O730" s="7">
        <f t="shared" si="33"/>
        <v>45166</v>
      </c>
    </row>
    <row r="731" spans="1:15" ht="24.75" customHeight="1" x14ac:dyDescent="0.25">
      <c r="A731" s="6">
        <v>723</v>
      </c>
      <c r="B731" s="6" t="s">
        <v>869</v>
      </c>
      <c r="C731" s="6" t="s">
        <v>848</v>
      </c>
      <c r="D731" s="6" t="s">
        <v>190</v>
      </c>
      <c r="E731" s="6" t="s">
        <v>55</v>
      </c>
      <c r="F731" s="6" t="s">
        <v>37</v>
      </c>
      <c r="G731" s="7">
        <v>50000</v>
      </c>
      <c r="H731" s="7">
        <v>0</v>
      </c>
      <c r="I731" s="7">
        <v>50000</v>
      </c>
      <c r="J731" s="7">
        <v>1435</v>
      </c>
      <c r="K731" s="7">
        <v>1854</v>
      </c>
      <c r="L731" s="7">
        <f t="shared" si="34"/>
        <v>1520</v>
      </c>
      <c r="M731" s="7">
        <v>645</v>
      </c>
      <c r="N731" s="7">
        <f t="shared" si="32"/>
        <v>5454</v>
      </c>
      <c r="O731" s="7">
        <f t="shared" si="33"/>
        <v>44546</v>
      </c>
    </row>
    <row r="732" spans="1:15" ht="24.75" customHeight="1" x14ac:dyDescent="0.25">
      <c r="A732" s="6">
        <v>724</v>
      </c>
      <c r="B732" s="6" t="s">
        <v>870</v>
      </c>
      <c r="C732" s="6" t="s">
        <v>848</v>
      </c>
      <c r="D732" s="6" t="s">
        <v>181</v>
      </c>
      <c r="E732" s="6" t="s">
        <v>36</v>
      </c>
      <c r="F732" s="6" t="s">
        <v>29</v>
      </c>
      <c r="G732" s="7">
        <v>11000</v>
      </c>
      <c r="H732" s="7">
        <v>0</v>
      </c>
      <c r="I732" s="7">
        <v>11000</v>
      </c>
      <c r="J732" s="7">
        <v>315.7</v>
      </c>
      <c r="K732" s="7">
        <v>0</v>
      </c>
      <c r="L732" s="7">
        <f t="shared" si="34"/>
        <v>334.4</v>
      </c>
      <c r="M732" s="7">
        <v>25</v>
      </c>
      <c r="N732" s="7">
        <f t="shared" si="32"/>
        <v>675.09999999999991</v>
      </c>
      <c r="O732" s="7">
        <f t="shared" si="33"/>
        <v>10324.9</v>
      </c>
    </row>
    <row r="733" spans="1:15" ht="24.75" customHeight="1" x14ac:dyDescent="0.25">
      <c r="A733" s="6">
        <v>725</v>
      </c>
      <c r="B733" s="6" t="s">
        <v>871</v>
      </c>
      <c r="C733" s="6" t="s">
        <v>848</v>
      </c>
      <c r="D733" s="6" t="s">
        <v>297</v>
      </c>
      <c r="E733" s="6" t="s">
        <v>28</v>
      </c>
      <c r="F733" s="6" t="s">
        <v>29</v>
      </c>
      <c r="G733" s="7">
        <v>45000</v>
      </c>
      <c r="H733" s="7">
        <v>0</v>
      </c>
      <c r="I733" s="7">
        <v>45000</v>
      </c>
      <c r="J733" s="7">
        <v>1291.5</v>
      </c>
      <c r="K733" s="7">
        <v>1148.33</v>
      </c>
      <c r="L733" s="7">
        <v>1368</v>
      </c>
      <c r="M733" s="7">
        <v>425</v>
      </c>
      <c r="N733" s="7">
        <f t="shared" si="32"/>
        <v>4232.83</v>
      </c>
      <c r="O733" s="7">
        <f t="shared" si="33"/>
        <v>40767.17</v>
      </c>
    </row>
    <row r="734" spans="1:15" ht="24.75" customHeight="1" x14ac:dyDescent="0.25">
      <c r="A734" s="6">
        <v>726</v>
      </c>
      <c r="B734" s="6" t="s">
        <v>872</v>
      </c>
      <c r="C734" s="6" t="s">
        <v>848</v>
      </c>
      <c r="D734" s="6" t="s">
        <v>297</v>
      </c>
      <c r="E734" s="6" t="s">
        <v>28</v>
      </c>
      <c r="F734" s="6" t="s">
        <v>37</v>
      </c>
      <c r="G734" s="7">
        <v>45000</v>
      </c>
      <c r="H734" s="7">
        <v>0</v>
      </c>
      <c r="I734" s="7">
        <v>45000</v>
      </c>
      <c r="J734" s="7">
        <v>1291.5</v>
      </c>
      <c r="K734" s="7">
        <v>1148.33</v>
      </c>
      <c r="L734" s="7">
        <v>1368</v>
      </c>
      <c r="M734" s="7">
        <v>425</v>
      </c>
      <c r="N734" s="7">
        <f t="shared" si="32"/>
        <v>4232.83</v>
      </c>
      <c r="O734" s="7">
        <f t="shared" si="33"/>
        <v>40767.17</v>
      </c>
    </row>
    <row r="735" spans="1:15" ht="24.75" customHeight="1" x14ac:dyDescent="0.25">
      <c r="A735" s="6">
        <v>727</v>
      </c>
      <c r="B735" s="6" t="s">
        <v>873</v>
      </c>
      <c r="C735" s="6" t="s">
        <v>848</v>
      </c>
      <c r="D735" s="6" t="s">
        <v>190</v>
      </c>
      <c r="E735" s="6" t="s">
        <v>28</v>
      </c>
      <c r="F735" s="6" t="s">
        <v>29</v>
      </c>
      <c r="G735" s="7">
        <v>45000</v>
      </c>
      <c r="H735" s="7">
        <v>0</v>
      </c>
      <c r="I735" s="7">
        <v>45000</v>
      </c>
      <c r="J735" s="7">
        <v>1291.5</v>
      </c>
      <c r="K735" s="7">
        <v>1148.33</v>
      </c>
      <c r="L735" s="7">
        <v>1368</v>
      </c>
      <c r="M735" s="7">
        <v>25</v>
      </c>
      <c r="N735" s="7">
        <f t="shared" si="32"/>
        <v>3832.83</v>
      </c>
      <c r="O735" s="7">
        <f t="shared" si="33"/>
        <v>41167.17</v>
      </c>
    </row>
    <row r="736" spans="1:15" ht="24.75" customHeight="1" x14ac:dyDescent="0.25">
      <c r="A736" s="6">
        <v>728</v>
      </c>
      <c r="B736" s="6" t="s">
        <v>874</v>
      </c>
      <c r="C736" s="6" t="s">
        <v>848</v>
      </c>
      <c r="D736" s="6" t="s">
        <v>190</v>
      </c>
      <c r="E736" s="6" t="s">
        <v>28</v>
      </c>
      <c r="F736" s="6" t="s">
        <v>37</v>
      </c>
      <c r="G736" s="7">
        <v>50000</v>
      </c>
      <c r="H736" s="7">
        <v>0</v>
      </c>
      <c r="I736" s="7">
        <v>50000</v>
      </c>
      <c r="J736" s="7">
        <v>1435</v>
      </c>
      <c r="K736" s="7">
        <v>1854</v>
      </c>
      <c r="L736" s="7">
        <v>1520</v>
      </c>
      <c r="M736" s="7">
        <v>1445</v>
      </c>
      <c r="N736" s="7">
        <f t="shared" si="32"/>
        <v>6254</v>
      </c>
      <c r="O736" s="7">
        <f t="shared" si="33"/>
        <v>43746</v>
      </c>
    </row>
    <row r="737" spans="1:15" ht="24.75" customHeight="1" x14ac:dyDescent="0.25">
      <c r="A737" s="6">
        <v>729</v>
      </c>
      <c r="B737" s="6" t="s">
        <v>875</v>
      </c>
      <c r="C737" s="6" t="s">
        <v>848</v>
      </c>
      <c r="D737" s="6" t="s">
        <v>190</v>
      </c>
      <c r="E737" s="6" t="s">
        <v>28</v>
      </c>
      <c r="F737" s="6" t="s">
        <v>37</v>
      </c>
      <c r="G737" s="7">
        <v>30000</v>
      </c>
      <c r="H737" s="7">
        <v>0</v>
      </c>
      <c r="I737" s="7">
        <v>30000</v>
      </c>
      <c r="J737" s="7">
        <v>861</v>
      </c>
      <c r="K737" s="7">
        <v>0</v>
      </c>
      <c r="L737" s="7">
        <f t="shared" si="34"/>
        <v>912</v>
      </c>
      <c r="M737" s="7">
        <v>3834.75</v>
      </c>
      <c r="N737" s="7">
        <f t="shared" ref="N737:N797" si="35">+J737+K737+L737+M737</f>
        <v>5607.75</v>
      </c>
      <c r="O737" s="7">
        <f t="shared" ref="O737:O797" si="36">+G737-N737</f>
        <v>24392.25</v>
      </c>
    </row>
    <row r="738" spans="1:15" ht="24.75" customHeight="1" x14ac:dyDescent="0.25">
      <c r="A738" s="6">
        <v>730</v>
      </c>
      <c r="B738" s="6" t="s">
        <v>876</v>
      </c>
      <c r="C738" s="6" t="s">
        <v>848</v>
      </c>
      <c r="D738" s="6" t="s">
        <v>140</v>
      </c>
      <c r="E738" s="6" t="s">
        <v>55</v>
      </c>
      <c r="F738" s="6" t="s">
        <v>29</v>
      </c>
      <c r="G738" s="7">
        <v>28000</v>
      </c>
      <c r="H738" s="7">
        <v>0</v>
      </c>
      <c r="I738" s="7">
        <v>28000</v>
      </c>
      <c r="J738" s="7">
        <v>803.6</v>
      </c>
      <c r="K738" s="7">
        <v>0</v>
      </c>
      <c r="L738" s="7">
        <f t="shared" si="34"/>
        <v>851.2</v>
      </c>
      <c r="M738" s="7">
        <v>25</v>
      </c>
      <c r="N738" s="7">
        <f t="shared" si="35"/>
        <v>1679.8000000000002</v>
      </c>
      <c r="O738" s="7">
        <f t="shared" si="36"/>
        <v>26320.2</v>
      </c>
    </row>
    <row r="739" spans="1:15" ht="24.75" customHeight="1" x14ac:dyDescent="0.25">
      <c r="A739" s="6">
        <v>731</v>
      </c>
      <c r="B739" s="6" t="s">
        <v>877</v>
      </c>
      <c r="C739" s="6" t="s">
        <v>848</v>
      </c>
      <c r="D739" s="6" t="s">
        <v>35</v>
      </c>
      <c r="E739" s="6" t="s">
        <v>55</v>
      </c>
      <c r="F739" s="6" t="s">
        <v>37</v>
      </c>
      <c r="G739" s="7">
        <v>35000</v>
      </c>
      <c r="H739" s="7">
        <v>0</v>
      </c>
      <c r="I739" s="7">
        <v>35000</v>
      </c>
      <c r="J739" s="7">
        <v>1004.5</v>
      </c>
      <c r="K739" s="7">
        <v>0</v>
      </c>
      <c r="L739" s="7">
        <f t="shared" si="34"/>
        <v>1064</v>
      </c>
      <c r="M739" s="7">
        <v>673.5</v>
      </c>
      <c r="N739" s="7">
        <f t="shared" si="35"/>
        <v>2742</v>
      </c>
      <c r="O739" s="7">
        <f t="shared" si="36"/>
        <v>32258</v>
      </c>
    </row>
    <row r="740" spans="1:15" ht="24.75" customHeight="1" x14ac:dyDescent="0.25">
      <c r="A740" s="6">
        <v>732</v>
      </c>
      <c r="B740" s="6" t="s">
        <v>878</v>
      </c>
      <c r="C740" s="6" t="s">
        <v>848</v>
      </c>
      <c r="D740" s="6" t="s">
        <v>190</v>
      </c>
      <c r="E740" s="6" t="s">
        <v>28</v>
      </c>
      <c r="F740" s="6" t="s">
        <v>29</v>
      </c>
      <c r="G740" s="7">
        <v>45000</v>
      </c>
      <c r="H740" s="7">
        <v>0</v>
      </c>
      <c r="I740" s="7">
        <v>45000</v>
      </c>
      <c r="J740" s="7">
        <v>1291.5</v>
      </c>
      <c r="K740" s="7">
        <v>1148.33</v>
      </c>
      <c r="L740" s="7">
        <v>1368</v>
      </c>
      <c r="M740" s="7">
        <v>25</v>
      </c>
      <c r="N740" s="7">
        <f t="shared" si="35"/>
        <v>3832.83</v>
      </c>
      <c r="O740" s="7">
        <f t="shared" si="36"/>
        <v>41167.17</v>
      </c>
    </row>
    <row r="741" spans="1:15" ht="24.75" customHeight="1" x14ac:dyDescent="0.25">
      <c r="A741" s="6">
        <v>733</v>
      </c>
      <c r="B741" s="6" t="s">
        <v>879</v>
      </c>
      <c r="C741" s="6" t="s">
        <v>848</v>
      </c>
      <c r="D741" s="6" t="s">
        <v>190</v>
      </c>
      <c r="E741" s="6" t="s">
        <v>28</v>
      </c>
      <c r="F741" s="6" t="s">
        <v>29</v>
      </c>
      <c r="G741" s="7">
        <v>45000</v>
      </c>
      <c r="H741" s="7">
        <v>0</v>
      </c>
      <c r="I741" s="7">
        <v>45000</v>
      </c>
      <c r="J741" s="7">
        <v>1291.5</v>
      </c>
      <c r="K741" s="7">
        <v>1148.33</v>
      </c>
      <c r="L741" s="7">
        <v>1368</v>
      </c>
      <c r="M741" s="7">
        <v>25</v>
      </c>
      <c r="N741" s="7">
        <f t="shared" si="35"/>
        <v>3832.83</v>
      </c>
      <c r="O741" s="7">
        <f t="shared" si="36"/>
        <v>41167.17</v>
      </c>
    </row>
    <row r="742" spans="1:15" ht="24.75" customHeight="1" x14ac:dyDescent="0.25">
      <c r="A742" s="6">
        <v>734</v>
      </c>
      <c r="B742" s="6" t="s">
        <v>880</v>
      </c>
      <c r="C742" s="6" t="s">
        <v>848</v>
      </c>
      <c r="D742" s="6" t="s">
        <v>881</v>
      </c>
      <c r="E742" s="6" t="s">
        <v>55</v>
      </c>
      <c r="F742" s="6" t="s">
        <v>29</v>
      </c>
      <c r="G742" s="7">
        <v>50000</v>
      </c>
      <c r="H742" s="7">
        <v>0</v>
      </c>
      <c r="I742" s="7">
        <v>50000</v>
      </c>
      <c r="J742" s="7">
        <v>1435</v>
      </c>
      <c r="K742" s="7">
        <v>1854</v>
      </c>
      <c r="L742" s="7">
        <f t="shared" si="34"/>
        <v>1520</v>
      </c>
      <c r="M742" s="7">
        <v>2489.6</v>
      </c>
      <c r="N742" s="7">
        <f t="shared" si="35"/>
        <v>7298.6</v>
      </c>
      <c r="O742" s="7">
        <f t="shared" si="36"/>
        <v>42701.4</v>
      </c>
    </row>
    <row r="743" spans="1:15" ht="24.75" customHeight="1" x14ac:dyDescent="0.25">
      <c r="A743" s="6">
        <v>735</v>
      </c>
      <c r="B743" s="6" t="s">
        <v>882</v>
      </c>
      <c r="C743" s="6" t="s">
        <v>848</v>
      </c>
      <c r="D743" s="6" t="s">
        <v>190</v>
      </c>
      <c r="E743" s="6" t="s">
        <v>55</v>
      </c>
      <c r="F743" s="6" t="s">
        <v>37</v>
      </c>
      <c r="G743" s="7">
        <v>50000</v>
      </c>
      <c r="H743" s="7">
        <v>0</v>
      </c>
      <c r="I743" s="7">
        <v>50000</v>
      </c>
      <c r="J743" s="7">
        <v>1435</v>
      </c>
      <c r="K743" s="7">
        <v>1854</v>
      </c>
      <c r="L743" s="7">
        <f t="shared" si="34"/>
        <v>1520</v>
      </c>
      <c r="M743" s="7">
        <v>525</v>
      </c>
      <c r="N743" s="7">
        <f t="shared" si="35"/>
        <v>5334</v>
      </c>
      <c r="O743" s="7">
        <f t="shared" si="36"/>
        <v>44666</v>
      </c>
    </row>
    <row r="744" spans="1:15" ht="24.75" customHeight="1" x14ac:dyDescent="0.25">
      <c r="A744" s="6">
        <v>736</v>
      </c>
      <c r="B744" s="6" t="s">
        <v>883</v>
      </c>
      <c r="C744" s="6" t="s">
        <v>848</v>
      </c>
      <c r="D744" s="6" t="s">
        <v>190</v>
      </c>
      <c r="E744" s="6" t="s">
        <v>28</v>
      </c>
      <c r="F744" s="6" t="s">
        <v>37</v>
      </c>
      <c r="G744" s="7">
        <v>50000</v>
      </c>
      <c r="H744" s="7">
        <v>0</v>
      </c>
      <c r="I744" s="7">
        <v>50000</v>
      </c>
      <c r="J744" s="7">
        <v>1435</v>
      </c>
      <c r="K744" s="7">
        <v>1854</v>
      </c>
      <c r="L744" s="7">
        <v>1520</v>
      </c>
      <c r="M744" s="7">
        <v>1322</v>
      </c>
      <c r="N744" s="7">
        <f t="shared" si="35"/>
        <v>6131</v>
      </c>
      <c r="O744" s="7">
        <f t="shared" si="36"/>
        <v>43869</v>
      </c>
    </row>
    <row r="745" spans="1:15" ht="24.75" customHeight="1" x14ac:dyDescent="0.25">
      <c r="A745" s="6">
        <v>737</v>
      </c>
      <c r="B745" s="6" t="s">
        <v>884</v>
      </c>
      <c r="C745" s="6" t="s">
        <v>848</v>
      </c>
      <c r="D745" s="6" t="s">
        <v>885</v>
      </c>
      <c r="E745" s="6" t="s">
        <v>36</v>
      </c>
      <c r="F745" s="6" t="s">
        <v>37</v>
      </c>
      <c r="G745" s="7">
        <v>26250</v>
      </c>
      <c r="H745" s="7">
        <v>0</v>
      </c>
      <c r="I745" s="7">
        <v>26250</v>
      </c>
      <c r="J745" s="7">
        <v>753.38</v>
      </c>
      <c r="K745" s="7">
        <v>0</v>
      </c>
      <c r="L745" s="7">
        <f t="shared" si="34"/>
        <v>798</v>
      </c>
      <c r="M745" s="7">
        <v>25</v>
      </c>
      <c r="N745" s="7">
        <f t="shared" si="35"/>
        <v>1576.38</v>
      </c>
      <c r="O745" s="7">
        <f t="shared" si="36"/>
        <v>24673.62</v>
      </c>
    </row>
    <row r="746" spans="1:15" ht="24.75" customHeight="1" x14ac:dyDescent="0.25">
      <c r="A746" s="6">
        <v>738</v>
      </c>
      <c r="B746" s="6" t="s">
        <v>886</v>
      </c>
      <c r="C746" s="6" t="s">
        <v>848</v>
      </c>
      <c r="D746" s="6" t="s">
        <v>177</v>
      </c>
      <c r="E746" s="6" t="s">
        <v>55</v>
      </c>
      <c r="F746" s="6" t="s">
        <v>29</v>
      </c>
      <c r="G746" s="7">
        <v>27000</v>
      </c>
      <c r="H746" s="7">
        <v>0</v>
      </c>
      <c r="I746" s="7">
        <v>27000</v>
      </c>
      <c r="J746" s="7">
        <v>774.9</v>
      </c>
      <c r="K746" s="7">
        <v>0</v>
      </c>
      <c r="L746" s="7">
        <f t="shared" si="34"/>
        <v>820.8</v>
      </c>
      <c r="M746" s="7">
        <v>3971.26</v>
      </c>
      <c r="N746" s="7">
        <f t="shared" si="35"/>
        <v>5566.96</v>
      </c>
      <c r="O746" s="7">
        <f t="shared" si="36"/>
        <v>21433.040000000001</v>
      </c>
    </row>
    <row r="747" spans="1:15" ht="24.75" customHeight="1" x14ac:dyDescent="0.25">
      <c r="A747" s="6">
        <v>739</v>
      </c>
      <c r="B747" s="6" t="s">
        <v>887</v>
      </c>
      <c r="C747" s="6" t="s">
        <v>848</v>
      </c>
      <c r="D747" s="6" t="s">
        <v>181</v>
      </c>
      <c r="E747" s="6" t="s">
        <v>55</v>
      </c>
      <c r="F747" s="6" t="s">
        <v>37</v>
      </c>
      <c r="G747" s="7">
        <v>15000</v>
      </c>
      <c r="H747" s="7">
        <v>0</v>
      </c>
      <c r="I747" s="7">
        <v>15000</v>
      </c>
      <c r="J747" s="7">
        <f>+G747*2.87%</f>
        <v>430.5</v>
      </c>
      <c r="K747" s="7">
        <v>0</v>
      </c>
      <c r="L747" s="7">
        <f t="shared" si="34"/>
        <v>456</v>
      </c>
      <c r="M747" s="7">
        <v>2173.5</v>
      </c>
      <c r="N747" s="7">
        <f t="shared" si="35"/>
        <v>3060</v>
      </c>
      <c r="O747" s="7">
        <f t="shared" si="36"/>
        <v>11940</v>
      </c>
    </row>
    <row r="748" spans="1:15" ht="24.75" customHeight="1" x14ac:dyDescent="0.25">
      <c r="A748" s="6">
        <v>740</v>
      </c>
      <c r="B748" s="6" t="s">
        <v>888</v>
      </c>
      <c r="C748" s="6" t="s">
        <v>848</v>
      </c>
      <c r="D748" s="6" t="s">
        <v>190</v>
      </c>
      <c r="E748" s="6" t="s">
        <v>28</v>
      </c>
      <c r="F748" s="6" t="s">
        <v>37</v>
      </c>
      <c r="G748" s="7">
        <v>50000</v>
      </c>
      <c r="H748" s="7">
        <v>0</v>
      </c>
      <c r="I748" s="7">
        <v>50000</v>
      </c>
      <c r="J748" s="7">
        <v>1435</v>
      </c>
      <c r="K748" s="7">
        <v>1854</v>
      </c>
      <c r="L748" s="7">
        <v>1520</v>
      </c>
      <c r="M748" s="7">
        <v>1105</v>
      </c>
      <c r="N748" s="7">
        <f t="shared" si="35"/>
        <v>5914</v>
      </c>
      <c r="O748" s="7">
        <f t="shared" si="36"/>
        <v>44086</v>
      </c>
    </row>
    <row r="749" spans="1:15" ht="24.75" customHeight="1" x14ac:dyDescent="0.25">
      <c r="A749" s="6">
        <v>741</v>
      </c>
      <c r="B749" s="6" t="s">
        <v>889</v>
      </c>
      <c r="C749" s="6" t="s">
        <v>848</v>
      </c>
      <c r="D749" s="6" t="s">
        <v>863</v>
      </c>
      <c r="E749" s="6" t="s">
        <v>55</v>
      </c>
      <c r="F749" s="6" t="s">
        <v>37</v>
      </c>
      <c r="G749" s="7">
        <v>60000</v>
      </c>
      <c r="H749" s="7">
        <v>0</v>
      </c>
      <c r="I749" s="7">
        <v>60000</v>
      </c>
      <c r="J749" s="7">
        <v>1722</v>
      </c>
      <c r="K749" s="7">
        <v>3486.68</v>
      </c>
      <c r="L749" s="7">
        <f t="shared" si="34"/>
        <v>1824</v>
      </c>
      <c r="M749" s="7">
        <v>1025</v>
      </c>
      <c r="N749" s="7">
        <f t="shared" si="35"/>
        <v>8057.68</v>
      </c>
      <c r="O749" s="7">
        <f t="shared" si="36"/>
        <v>51942.32</v>
      </c>
    </row>
    <row r="750" spans="1:15" ht="24.75" customHeight="1" x14ac:dyDescent="0.25">
      <c r="A750" s="6">
        <v>742</v>
      </c>
      <c r="B750" s="6" t="s">
        <v>890</v>
      </c>
      <c r="C750" s="6" t="s">
        <v>848</v>
      </c>
      <c r="D750" s="6" t="s">
        <v>190</v>
      </c>
      <c r="E750" s="6" t="s">
        <v>55</v>
      </c>
      <c r="F750" s="6" t="s">
        <v>37</v>
      </c>
      <c r="G750" s="7">
        <v>50000</v>
      </c>
      <c r="H750" s="7">
        <v>0</v>
      </c>
      <c r="I750" s="7">
        <v>50000</v>
      </c>
      <c r="J750" s="7">
        <v>1435</v>
      </c>
      <c r="K750" s="7">
        <v>1854</v>
      </c>
      <c r="L750" s="7">
        <f t="shared" si="34"/>
        <v>1520</v>
      </c>
      <c r="M750" s="7">
        <v>645</v>
      </c>
      <c r="N750" s="7">
        <f t="shared" si="35"/>
        <v>5454</v>
      </c>
      <c r="O750" s="7">
        <f t="shared" si="36"/>
        <v>44546</v>
      </c>
    </row>
    <row r="751" spans="1:15" ht="24.75" customHeight="1" x14ac:dyDescent="0.25">
      <c r="A751" s="6">
        <v>743</v>
      </c>
      <c r="B751" s="6" t="s">
        <v>891</v>
      </c>
      <c r="C751" s="6" t="s">
        <v>848</v>
      </c>
      <c r="D751" s="6" t="s">
        <v>67</v>
      </c>
      <c r="E751" s="6" t="s">
        <v>55</v>
      </c>
      <c r="F751" s="6" t="s">
        <v>37</v>
      </c>
      <c r="G751" s="7">
        <v>26000</v>
      </c>
      <c r="H751" s="7">
        <v>0</v>
      </c>
      <c r="I751" s="7">
        <v>26000</v>
      </c>
      <c r="J751" s="7">
        <v>746.2</v>
      </c>
      <c r="K751" s="7">
        <v>0</v>
      </c>
      <c r="L751" s="7">
        <f t="shared" si="34"/>
        <v>790.4</v>
      </c>
      <c r="M751" s="7">
        <v>1740.46</v>
      </c>
      <c r="N751" s="7">
        <f t="shared" si="35"/>
        <v>3277.06</v>
      </c>
      <c r="O751" s="7">
        <f t="shared" si="36"/>
        <v>22722.94</v>
      </c>
    </row>
    <row r="752" spans="1:15" ht="24.75" customHeight="1" x14ac:dyDescent="0.25">
      <c r="A752" s="6">
        <v>744</v>
      </c>
      <c r="B752" s="6" t="s">
        <v>892</v>
      </c>
      <c r="C752" s="6" t="s">
        <v>848</v>
      </c>
      <c r="D752" s="6" t="s">
        <v>120</v>
      </c>
      <c r="E752" s="6" t="s">
        <v>36</v>
      </c>
      <c r="F752" s="6" t="s">
        <v>37</v>
      </c>
      <c r="G752" s="7">
        <v>15000</v>
      </c>
      <c r="H752" s="7">
        <v>0</v>
      </c>
      <c r="I752" s="7">
        <v>15000</v>
      </c>
      <c r="J752" s="7">
        <f>+G752*2.87%</f>
        <v>430.5</v>
      </c>
      <c r="K752" s="7">
        <v>0</v>
      </c>
      <c r="L752" s="7">
        <f t="shared" si="34"/>
        <v>456</v>
      </c>
      <c r="M752" s="7">
        <v>25</v>
      </c>
      <c r="N752" s="7">
        <f t="shared" si="35"/>
        <v>911.5</v>
      </c>
      <c r="O752" s="7">
        <f t="shared" si="36"/>
        <v>14088.5</v>
      </c>
    </row>
    <row r="753" spans="1:16379" ht="24.75" customHeight="1" x14ac:dyDescent="0.25">
      <c r="A753" s="6">
        <v>745</v>
      </c>
      <c r="B753" s="6" t="s">
        <v>893</v>
      </c>
      <c r="C753" s="6" t="s">
        <v>848</v>
      </c>
      <c r="D753" s="6" t="s">
        <v>120</v>
      </c>
      <c r="E753" s="6" t="s">
        <v>36</v>
      </c>
      <c r="F753" s="6" t="s">
        <v>37</v>
      </c>
      <c r="G753" s="7">
        <v>15000</v>
      </c>
      <c r="H753" s="7">
        <v>0</v>
      </c>
      <c r="I753" s="7">
        <v>15000</v>
      </c>
      <c r="J753" s="7">
        <v>430.5</v>
      </c>
      <c r="K753" s="7">
        <v>0</v>
      </c>
      <c r="L753" s="7">
        <v>456</v>
      </c>
      <c r="M753" s="7">
        <v>25</v>
      </c>
      <c r="N753" s="7">
        <f t="shared" si="35"/>
        <v>911.5</v>
      </c>
      <c r="O753" s="7">
        <f t="shared" si="36"/>
        <v>14088.5</v>
      </c>
    </row>
    <row r="754" spans="1:16379" ht="24.75" customHeight="1" x14ac:dyDescent="0.25">
      <c r="A754" s="6">
        <v>746</v>
      </c>
      <c r="B754" t="s">
        <v>1381</v>
      </c>
      <c r="C754" s="6" t="s">
        <v>848</v>
      </c>
      <c r="D754" s="6" t="s">
        <v>120</v>
      </c>
      <c r="E754" s="6" t="s">
        <v>36</v>
      </c>
      <c r="F754" s="6" t="s">
        <v>37</v>
      </c>
      <c r="G754" s="7">
        <v>15000</v>
      </c>
      <c r="H754" s="7">
        <v>0</v>
      </c>
      <c r="I754" s="7">
        <v>15000</v>
      </c>
      <c r="J754" s="7">
        <v>430.5</v>
      </c>
      <c r="K754" s="7">
        <v>0</v>
      </c>
      <c r="L754" s="7">
        <v>456</v>
      </c>
      <c r="M754" s="7">
        <v>25</v>
      </c>
      <c r="N754" s="7">
        <v>911.5</v>
      </c>
      <c r="O754" s="7">
        <v>14088.5</v>
      </c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  <c r="IM754"/>
      <c r="IN754"/>
      <c r="IO754"/>
      <c r="IP754"/>
      <c r="IQ754"/>
      <c r="IR754"/>
      <c r="IS754"/>
      <c r="IT754"/>
      <c r="IU754"/>
      <c r="IV754"/>
      <c r="IW754"/>
      <c r="IX754"/>
      <c r="IY754"/>
      <c r="IZ754"/>
      <c r="JA754"/>
      <c r="JB754"/>
      <c r="JC754"/>
      <c r="JD754"/>
      <c r="JE754"/>
      <c r="JF754"/>
      <c r="JG754"/>
      <c r="JH754"/>
      <c r="JI754"/>
      <c r="JJ754"/>
      <c r="JK754"/>
      <c r="JL754"/>
      <c r="JM754"/>
      <c r="JN754"/>
      <c r="JO754"/>
      <c r="JP754"/>
      <c r="JQ754"/>
      <c r="JR754"/>
      <c r="JS754"/>
      <c r="JT754"/>
      <c r="JU754"/>
      <c r="JV754"/>
      <c r="JW754"/>
      <c r="JX754"/>
      <c r="JY754"/>
      <c r="JZ754"/>
      <c r="KA754"/>
      <c r="KB754"/>
      <c r="KC754"/>
      <c r="KD754"/>
      <c r="KE754"/>
      <c r="KF754"/>
      <c r="KG754"/>
      <c r="KH754"/>
      <c r="KI754"/>
      <c r="KJ754"/>
      <c r="KK754"/>
      <c r="KL754"/>
      <c r="KM754"/>
      <c r="KN754"/>
      <c r="KO754"/>
      <c r="KP754"/>
      <c r="KQ754"/>
      <c r="KR754"/>
      <c r="KS754"/>
      <c r="KT754"/>
      <c r="KU754"/>
      <c r="KV754"/>
      <c r="KW754"/>
      <c r="KX754"/>
      <c r="KY754"/>
      <c r="KZ754"/>
      <c r="LA754"/>
      <c r="LB754"/>
      <c r="LC754"/>
      <c r="LD754"/>
      <c r="LE754"/>
      <c r="LF754"/>
      <c r="LG754"/>
      <c r="LH754"/>
      <c r="LI754"/>
      <c r="LJ754"/>
      <c r="LK754"/>
      <c r="LL754"/>
      <c r="LM754"/>
      <c r="LN754"/>
      <c r="LO754"/>
      <c r="LP754"/>
      <c r="LQ754"/>
      <c r="LR754"/>
      <c r="LS754"/>
      <c r="LT754"/>
      <c r="LU754"/>
      <c r="LV754"/>
      <c r="LW754"/>
      <c r="LX754"/>
      <c r="LY754"/>
      <c r="LZ754"/>
      <c r="MA754"/>
      <c r="MB754"/>
      <c r="MC754"/>
      <c r="MD754"/>
      <c r="ME754"/>
      <c r="MF754"/>
      <c r="MG754"/>
      <c r="MH754"/>
      <c r="MI754"/>
      <c r="MJ754"/>
      <c r="MK754"/>
      <c r="ML754"/>
      <c r="MM754"/>
      <c r="MN754"/>
      <c r="MO754"/>
      <c r="MP754"/>
      <c r="MQ754"/>
      <c r="MR754"/>
      <c r="MS754"/>
      <c r="MT754"/>
      <c r="MU754"/>
      <c r="MV754"/>
      <c r="MW754"/>
      <c r="MX754"/>
      <c r="MY754"/>
      <c r="MZ754"/>
      <c r="NA754"/>
      <c r="NB754"/>
      <c r="NC754"/>
      <c r="ND754"/>
      <c r="NE754"/>
      <c r="NF754"/>
      <c r="NG754"/>
      <c r="NH754"/>
      <c r="NI754"/>
      <c r="NJ754"/>
      <c r="NK754"/>
      <c r="NL754"/>
      <c r="NM754"/>
      <c r="NN754"/>
      <c r="NO754"/>
      <c r="NP754"/>
      <c r="NQ754"/>
      <c r="NR754"/>
      <c r="NS754"/>
      <c r="NT754"/>
      <c r="NU754"/>
      <c r="NV754"/>
      <c r="NW754"/>
      <c r="NX754"/>
      <c r="NY754"/>
      <c r="NZ754"/>
      <c r="OA754"/>
      <c r="OB754"/>
      <c r="OC754"/>
      <c r="OD754"/>
      <c r="OE754"/>
      <c r="OF754"/>
      <c r="OG754"/>
      <c r="OH754"/>
      <c r="OI754"/>
      <c r="OJ754"/>
      <c r="OK754"/>
      <c r="OL754"/>
      <c r="OM754"/>
      <c r="ON754"/>
      <c r="OO754"/>
      <c r="OP754"/>
      <c r="OQ754"/>
      <c r="OR754"/>
      <c r="OS754"/>
      <c r="OT754"/>
      <c r="OU754"/>
      <c r="OV754"/>
      <c r="OW754"/>
      <c r="OX754"/>
      <c r="OY754"/>
      <c r="OZ754"/>
      <c r="PA754"/>
      <c r="PB754"/>
      <c r="PC754"/>
      <c r="PD754"/>
      <c r="PE754"/>
      <c r="PF754"/>
      <c r="PG754"/>
      <c r="PH754"/>
      <c r="PI754"/>
      <c r="PJ754"/>
      <c r="PK754"/>
      <c r="PL754"/>
      <c r="PM754"/>
      <c r="PN754"/>
      <c r="PO754"/>
      <c r="PP754"/>
      <c r="PQ754"/>
      <c r="PR754"/>
      <c r="PS754"/>
      <c r="PT754"/>
      <c r="PU754"/>
      <c r="PV754"/>
      <c r="PW754"/>
      <c r="PX754"/>
      <c r="PY754"/>
      <c r="PZ754"/>
      <c r="QA754"/>
      <c r="QB754"/>
      <c r="QC754"/>
      <c r="QD754"/>
      <c r="QE754"/>
      <c r="QF754"/>
      <c r="QG754"/>
      <c r="QH754"/>
      <c r="QI754"/>
      <c r="QJ754"/>
      <c r="QK754"/>
      <c r="QL754"/>
      <c r="QM754"/>
      <c r="QN754"/>
      <c r="QO754"/>
      <c r="QP754"/>
      <c r="QQ754"/>
      <c r="QR754"/>
      <c r="QS754"/>
      <c r="QT754"/>
      <c r="QU754"/>
      <c r="QV754"/>
      <c r="QW754"/>
      <c r="QX754"/>
      <c r="QY754"/>
      <c r="QZ754"/>
      <c r="RA754"/>
      <c r="RB754"/>
      <c r="RC754"/>
      <c r="RD754"/>
      <c r="RE754"/>
      <c r="RF754"/>
      <c r="RG754"/>
      <c r="RH754"/>
      <c r="RI754"/>
      <c r="RJ754"/>
      <c r="RK754"/>
      <c r="RL754"/>
      <c r="RM754"/>
      <c r="RN754"/>
      <c r="RO754"/>
      <c r="RP754"/>
      <c r="RQ754"/>
      <c r="RR754"/>
      <c r="RS754"/>
      <c r="RT754"/>
      <c r="RU754"/>
      <c r="RV754"/>
      <c r="RW754"/>
      <c r="RX754"/>
      <c r="RY754"/>
      <c r="RZ754"/>
      <c r="SA754"/>
      <c r="SB754"/>
      <c r="SC754"/>
      <c r="SD754"/>
      <c r="SE754"/>
      <c r="SF754"/>
      <c r="SG754"/>
      <c r="SH754"/>
      <c r="SI754"/>
      <c r="SJ754"/>
      <c r="SK754"/>
      <c r="SL754"/>
      <c r="SM754"/>
      <c r="SN754"/>
      <c r="SO754"/>
      <c r="SP754"/>
      <c r="SQ754"/>
      <c r="SR754"/>
      <c r="SS754"/>
      <c r="ST754"/>
      <c r="SU754"/>
      <c r="SV754"/>
      <c r="SW754"/>
      <c r="SX754"/>
      <c r="SY754"/>
      <c r="SZ754"/>
      <c r="TA754"/>
      <c r="TB754"/>
      <c r="TC754"/>
      <c r="TD754"/>
      <c r="TE754"/>
      <c r="TF754"/>
      <c r="TG754"/>
      <c r="TH754"/>
      <c r="TI754"/>
      <c r="TJ754"/>
      <c r="TK754"/>
      <c r="TL754"/>
      <c r="TM754"/>
      <c r="TN754"/>
      <c r="TO754"/>
      <c r="TP754"/>
      <c r="TQ754"/>
      <c r="TR754"/>
      <c r="TS754"/>
      <c r="TT754"/>
      <c r="TU754"/>
      <c r="TV754"/>
      <c r="TW754"/>
      <c r="TX754"/>
      <c r="TY754"/>
      <c r="TZ754"/>
      <c r="UA754"/>
      <c r="UB754"/>
      <c r="UC754"/>
      <c r="UD754"/>
      <c r="UE754"/>
      <c r="UF754"/>
      <c r="UG754"/>
      <c r="UH754"/>
      <c r="UI754"/>
      <c r="UJ754"/>
      <c r="UK754"/>
      <c r="UL754"/>
      <c r="UM754"/>
      <c r="UN754"/>
      <c r="UO754"/>
      <c r="UP754"/>
      <c r="UQ754"/>
      <c r="UR754"/>
      <c r="US754"/>
      <c r="UT754"/>
      <c r="UU754"/>
      <c r="UV754"/>
      <c r="UW754"/>
      <c r="UX754"/>
      <c r="UY754"/>
      <c r="UZ754"/>
      <c r="VA754"/>
      <c r="VB754"/>
      <c r="VC754"/>
      <c r="VD754"/>
      <c r="VE754"/>
      <c r="VF754"/>
      <c r="VG754"/>
      <c r="VH754"/>
      <c r="VI754"/>
      <c r="VJ754"/>
      <c r="VK754"/>
      <c r="VL754"/>
      <c r="VM754"/>
      <c r="VN754"/>
      <c r="VO754"/>
      <c r="VP754"/>
      <c r="VQ754"/>
      <c r="VR754"/>
      <c r="VS754"/>
      <c r="VT754"/>
      <c r="VU754"/>
      <c r="VV754"/>
      <c r="VW754"/>
      <c r="VX754"/>
      <c r="VY754"/>
      <c r="VZ754"/>
      <c r="WA754"/>
      <c r="WB754"/>
      <c r="WC754"/>
      <c r="WD754"/>
      <c r="WE754"/>
      <c r="WF754"/>
      <c r="WG754"/>
      <c r="WH754"/>
      <c r="WI754"/>
      <c r="WJ754"/>
      <c r="WK754"/>
      <c r="WL754"/>
      <c r="WM754"/>
      <c r="WN754"/>
      <c r="WO754"/>
      <c r="WP754"/>
      <c r="WQ754"/>
      <c r="WR754"/>
      <c r="WS754"/>
      <c r="WT754"/>
      <c r="WU754"/>
      <c r="WV754"/>
      <c r="WW754"/>
      <c r="WX754"/>
      <c r="WY754"/>
      <c r="WZ754"/>
      <c r="XA754"/>
      <c r="XB754"/>
      <c r="XC754"/>
      <c r="XD754"/>
      <c r="XE754"/>
      <c r="XF754"/>
      <c r="XG754"/>
      <c r="XH754"/>
      <c r="XI754"/>
      <c r="XJ754"/>
      <c r="XK754"/>
      <c r="XL754"/>
      <c r="XM754"/>
      <c r="XN754"/>
      <c r="XO754"/>
      <c r="XP754"/>
      <c r="XQ754"/>
      <c r="XR754"/>
      <c r="XS754"/>
      <c r="XT754"/>
      <c r="XU754"/>
      <c r="XV754"/>
      <c r="XW754"/>
      <c r="XX754"/>
      <c r="XY754"/>
      <c r="XZ754"/>
      <c r="YA754"/>
      <c r="YB754"/>
      <c r="YC754"/>
      <c r="YD754"/>
      <c r="YE754"/>
      <c r="YF754"/>
      <c r="YG754"/>
      <c r="YH754"/>
      <c r="YI754"/>
      <c r="YJ754"/>
      <c r="YK754"/>
      <c r="YL754"/>
      <c r="YM754"/>
      <c r="YN754"/>
      <c r="YO754"/>
      <c r="YP754"/>
      <c r="YQ754"/>
      <c r="YR754"/>
      <c r="YS754"/>
      <c r="YT754"/>
      <c r="YU754"/>
      <c r="YV754"/>
      <c r="YW754"/>
      <c r="YX754"/>
      <c r="YY754"/>
      <c r="YZ754"/>
      <c r="ZA754"/>
      <c r="ZB754"/>
      <c r="ZC754"/>
      <c r="ZD754"/>
      <c r="ZE754"/>
      <c r="ZF754"/>
      <c r="ZG754"/>
      <c r="ZH754"/>
      <c r="ZI754"/>
      <c r="ZJ754"/>
      <c r="ZK754"/>
      <c r="ZL754"/>
      <c r="ZM754"/>
      <c r="ZN754"/>
      <c r="ZO754"/>
      <c r="ZP754"/>
      <c r="ZQ754"/>
      <c r="ZR754"/>
      <c r="ZS754"/>
      <c r="ZT754"/>
      <c r="ZU754"/>
      <c r="ZV754"/>
      <c r="ZW754"/>
      <c r="ZX754"/>
      <c r="ZY754"/>
      <c r="ZZ754"/>
      <c r="AAA754"/>
      <c r="AAB754"/>
      <c r="AAC754"/>
      <c r="AAD754"/>
      <c r="AAE754"/>
      <c r="AAF754"/>
      <c r="AAG754"/>
      <c r="AAH754"/>
      <c r="AAI754"/>
      <c r="AAJ754"/>
      <c r="AAK754"/>
      <c r="AAL754"/>
      <c r="AAM754"/>
      <c r="AAN754"/>
      <c r="AAO754"/>
      <c r="AAP754"/>
      <c r="AAQ754"/>
      <c r="AAR754"/>
      <c r="AAS754"/>
      <c r="AAT754"/>
      <c r="AAU754"/>
      <c r="AAV754"/>
      <c r="AAW754"/>
      <c r="AAX754"/>
      <c r="AAY754"/>
      <c r="AAZ754"/>
      <c r="ABA754"/>
      <c r="ABB754"/>
      <c r="ABC754"/>
      <c r="ABD754"/>
      <c r="ABE754"/>
      <c r="ABF754"/>
      <c r="ABG754"/>
      <c r="ABH754"/>
      <c r="ABI754"/>
      <c r="ABJ754"/>
      <c r="ABK754"/>
      <c r="ABL754"/>
      <c r="ABM754"/>
      <c r="ABN754"/>
      <c r="ABO754"/>
      <c r="ABP754"/>
      <c r="ABQ754"/>
      <c r="ABR754"/>
      <c r="ABS754"/>
      <c r="ABT754"/>
      <c r="ABU754"/>
      <c r="ABV754"/>
      <c r="ABW754"/>
      <c r="ABX754"/>
      <c r="ABY754"/>
      <c r="ABZ754"/>
      <c r="ACA754"/>
      <c r="ACB754"/>
      <c r="ACC754"/>
      <c r="ACD754"/>
      <c r="ACE754"/>
      <c r="ACF754"/>
      <c r="ACG754"/>
      <c r="ACH754"/>
      <c r="ACI754"/>
      <c r="ACJ754"/>
      <c r="ACK754"/>
      <c r="ACL754"/>
      <c r="ACM754"/>
      <c r="ACN754"/>
      <c r="ACO754"/>
      <c r="ACP754"/>
      <c r="ACQ754"/>
      <c r="ACR754"/>
      <c r="ACS754"/>
      <c r="ACT754"/>
      <c r="ACU754"/>
      <c r="ACV754"/>
      <c r="ACW754"/>
      <c r="ACX754"/>
      <c r="ACY754"/>
      <c r="ACZ754"/>
      <c r="ADA754"/>
      <c r="ADB754"/>
      <c r="ADC754"/>
      <c r="ADD754"/>
      <c r="ADE754"/>
      <c r="ADF754"/>
      <c r="ADG754"/>
      <c r="ADH754"/>
      <c r="ADI754"/>
      <c r="ADJ754"/>
      <c r="ADK754"/>
      <c r="ADL754"/>
      <c r="ADM754"/>
      <c r="ADN754"/>
      <c r="ADO754"/>
      <c r="ADP754"/>
      <c r="ADQ754"/>
      <c r="ADR754"/>
      <c r="ADS754"/>
      <c r="ADT754"/>
      <c r="ADU754"/>
      <c r="ADV754"/>
      <c r="ADW754"/>
      <c r="ADX754"/>
      <c r="ADY754"/>
      <c r="ADZ754"/>
      <c r="AEA754"/>
      <c r="AEB754"/>
      <c r="AEC754"/>
      <c r="AED754"/>
      <c r="AEE754"/>
      <c r="AEF754"/>
      <c r="AEG754"/>
      <c r="AEH754"/>
      <c r="AEI754"/>
      <c r="AEJ754"/>
      <c r="AEK754"/>
      <c r="AEL754"/>
      <c r="AEM754"/>
      <c r="AEN754"/>
      <c r="AEO754"/>
      <c r="AEP754"/>
      <c r="AEQ754"/>
      <c r="AER754"/>
      <c r="AES754"/>
      <c r="AET754"/>
      <c r="AEU754"/>
      <c r="AEV754"/>
      <c r="AEW754"/>
      <c r="AEX754"/>
      <c r="AEY754"/>
      <c r="AEZ754"/>
      <c r="AFA754"/>
      <c r="AFB754"/>
      <c r="AFC754"/>
      <c r="AFD754"/>
      <c r="AFE754"/>
      <c r="AFF754"/>
      <c r="AFG754"/>
      <c r="AFH754"/>
      <c r="AFI754"/>
      <c r="AFJ754"/>
      <c r="AFK754"/>
      <c r="AFL754"/>
      <c r="AFM754"/>
      <c r="AFN754"/>
      <c r="AFO754"/>
      <c r="AFP754"/>
      <c r="AFQ754"/>
      <c r="AFR754"/>
      <c r="AFS754"/>
      <c r="AFT754"/>
      <c r="AFU754"/>
      <c r="AFV754"/>
      <c r="AFW754"/>
      <c r="AFX754"/>
      <c r="AFY754"/>
      <c r="AFZ754"/>
      <c r="AGA754"/>
      <c r="AGB754"/>
      <c r="AGC754"/>
      <c r="AGD754"/>
      <c r="AGE754"/>
      <c r="AGF754"/>
      <c r="AGG754"/>
      <c r="AGH754"/>
      <c r="AGI754"/>
      <c r="AGJ754"/>
      <c r="AGK754"/>
      <c r="AGL754"/>
      <c r="AGM754"/>
      <c r="AGN754"/>
      <c r="AGO754"/>
      <c r="AGP754"/>
      <c r="AGQ754"/>
      <c r="AGR754"/>
      <c r="AGS754"/>
      <c r="AGT754"/>
      <c r="AGU754"/>
      <c r="AGV754"/>
      <c r="AGW754"/>
      <c r="AGX754"/>
      <c r="AGY754"/>
      <c r="AGZ754"/>
      <c r="AHA754"/>
      <c r="AHB754"/>
      <c r="AHC754"/>
      <c r="AHD754"/>
      <c r="AHE754"/>
      <c r="AHF754"/>
      <c r="AHG754"/>
      <c r="AHH754"/>
      <c r="AHI754"/>
      <c r="AHJ754"/>
      <c r="AHK754"/>
      <c r="AHL754"/>
      <c r="AHM754"/>
      <c r="AHN754"/>
      <c r="AHO754"/>
      <c r="AHP754"/>
      <c r="AHQ754"/>
      <c r="AHR754"/>
      <c r="AHS754"/>
      <c r="AHT754"/>
      <c r="AHU754"/>
      <c r="AHV754"/>
      <c r="AHW754"/>
      <c r="AHX754"/>
      <c r="AHY754"/>
      <c r="AHZ754"/>
      <c r="AIA754"/>
      <c r="AIB754"/>
      <c r="AIC754"/>
      <c r="AID754"/>
      <c r="AIE754"/>
      <c r="AIF754"/>
      <c r="AIG754"/>
      <c r="AIH754"/>
      <c r="AII754"/>
      <c r="AIJ754"/>
      <c r="AIK754"/>
      <c r="AIL754"/>
      <c r="AIM754"/>
      <c r="AIN754"/>
      <c r="AIO754"/>
      <c r="AIP754"/>
      <c r="AIQ754"/>
      <c r="AIR754"/>
      <c r="AIS754"/>
      <c r="AIT754"/>
      <c r="AIU754"/>
      <c r="AIV754"/>
      <c r="AIW754"/>
      <c r="AIX754"/>
      <c r="AIY754"/>
      <c r="AIZ754"/>
      <c r="AJA754"/>
      <c r="AJB754"/>
      <c r="AJC754"/>
      <c r="AJD754"/>
      <c r="AJE754"/>
      <c r="AJF754"/>
      <c r="AJG754"/>
      <c r="AJH754"/>
      <c r="AJI754"/>
      <c r="AJJ754"/>
      <c r="AJK754"/>
      <c r="AJL754"/>
      <c r="AJM754"/>
      <c r="AJN754"/>
      <c r="AJO754"/>
      <c r="AJP754"/>
      <c r="AJQ754"/>
      <c r="AJR754"/>
      <c r="AJS754"/>
      <c r="AJT754"/>
      <c r="AJU754"/>
      <c r="AJV754"/>
      <c r="AJW754"/>
      <c r="AJX754"/>
      <c r="AJY754"/>
      <c r="AJZ754"/>
      <c r="AKA754"/>
      <c r="AKB754"/>
      <c r="AKC754"/>
      <c r="AKD754"/>
      <c r="AKE754"/>
      <c r="AKF754"/>
      <c r="AKG754"/>
      <c r="AKH754"/>
      <c r="AKI754"/>
      <c r="AKJ754"/>
      <c r="AKK754"/>
      <c r="AKL754"/>
      <c r="AKM754"/>
      <c r="AKN754"/>
      <c r="AKO754"/>
      <c r="AKP754"/>
      <c r="AKQ754"/>
      <c r="AKR754"/>
      <c r="AKS754"/>
      <c r="AKT754"/>
      <c r="AKU754"/>
      <c r="AKV754"/>
      <c r="AKW754"/>
      <c r="AKX754"/>
      <c r="AKY754"/>
      <c r="AKZ754"/>
      <c r="ALA754"/>
      <c r="ALB754"/>
      <c r="ALC754"/>
      <c r="ALD754"/>
      <c r="ALE754"/>
      <c r="ALF754"/>
      <c r="ALG754"/>
      <c r="ALH754"/>
      <c r="ALI754"/>
      <c r="ALJ754"/>
      <c r="ALK754"/>
      <c r="ALL754"/>
      <c r="ALM754"/>
      <c r="ALN754"/>
      <c r="ALO754"/>
      <c r="ALP754"/>
      <c r="ALQ754"/>
      <c r="ALR754"/>
      <c r="ALS754"/>
      <c r="ALT754"/>
      <c r="ALU754"/>
      <c r="ALV754"/>
      <c r="ALW754"/>
      <c r="ALX754"/>
      <c r="ALY754"/>
      <c r="ALZ754"/>
      <c r="AMA754"/>
      <c r="AMB754"/>
      <c r="AMC754"/>
      <c r="AMD754"/>
      <c r="AME754"/>
      <c r="AMF754"/>
      <c r="AMG754"/>
      <c r="AMH754"/>
      <c r="AMI754"/>
      <c r="AMJ754"/>
      <c r="AMK754"/>
      <c r="AML754"/>
      <c r="AMM754"/>
      <c r="AMN754"/>
      <c r="AMO754"/>
      <c r="AMP754"/>
      <c r="AMQ754"/>
      <c r="AMR754"/>
      <c r="AMS754"/>
      <c r="AMT754"/>
      <c r="AMU754"/>
      <c r="AMV754"/>
      <c r="AMW754"/>
      <c r="AMX754"/>
      <c r="AMY754"/>
      <c r="AMZ754"/>
      <c r="ANA754"/>
      <c r="ANB754"/>
      <c r="ANC754"/>
      <c r="AND754"/>
      <c r="ANE754"/>
      <c r="ANF754"/>
      <c r="ANG754"/>
      <c r="ANH754"/>
      <c r="ANI754"/>
      <c r="ANJ754"/>
      <c r="ANK754"/>
      <c r="ANL754"/>
      <c r="ANM754"/>
      <c r="ANN754"/>
      <c r="ANO754"/>
      <c r="ANP754"/>
      <c r="ANQ754"/>
      <c r="ANR754"/>
      <c r="ANS754"/>
      <c r="ANT754"/>
      <c r="ANU754"/>
      <c r="ANV754"/>
      <c r="ANW754"/>
      <c r="ANX754"/>
      <c r="ANY754"/>
      <c r="ANZ754"/>
      <c r="AOA754"/>
      <c r="AOB754"/>
      <c r="AOC754"/>
      <c r="AOD754"/>
      <c r="AOE754"/>
      <c r="AOF754"/>
      <c r="AOG754"/>
      <c r="AOH754"/>
      <c r="AOI754"/>
      <c r="AOJ754"/>
      <c r="AOK754"/>
      <c r="AOL754"/>
      <c r="AOM754"/>
      <c r="AON754"/>
      <c r="AOO754"/>
      <c r="AOP754"/>
      <c r="AOQ754"/>
      <c r="AOR754"/>
      <c r="AOS754"/>
      <c r="AOT754"/>
      <c r="AOU754"/>
      <c r="AOV754"/>
      <c r="AOW754"/>
      <c r="AOX754"/>
      <c r="AOY754"/>
      <c r="AOZ754"/>
      <c r="APA754"/>
      <c r="APB754"/>
      <c r="APC754"/>
      <c r="APD754"/>
      <c r="APE754"/>
      <c r="APF754"/>
      <c r="APG754"/>
      <c r="APH754"/>
      <c r="API754"/>
      <c r="APJ754"/>
      <c r="APK754"/>
      <c r="APL754"/>
      <c r="APM754"/>
      <c r="APN754"/>
      <c r="APO754"/>
      <c r="APP754"/>
      <c r="APQ754"/>
      <c r="APR754"/>
      <c r="APS754"/>
      <c r="APT754"/>
      <c r="APU754"/>
      <c r="APV754"/>
      <c r="APW754"/>
      <c r="APX754"/>
      <c r="APY754"/>
      <c r="APZ754"/>
      <c r="AQA754"/>
      <c r="AQB754"/>
      <c r="AQC754"/>
      <c r="AQD754"/>
      <c r="AQE754"/>
      <c r="AQF754"/>
      <c r="AQG754"/>
      <c r="AQH754"/>
      <c r="AQI754"/>
      <c r="AQJ754"/>
      <c r="AQK754"/>
      <c r="AQL754"/>
      <c r="AQM754"/>
      <c r="AQN754"/>
      <c r="AQO754"/>
      <c r="AQP754"/>
      <c r="AQQ754"/>
      <c r="AQR754"/>
      <c r="AQS754"/>
      <c r="AQT754"/>
      <c r="AQU754"/>
      <c r="AQV754"/>
      <c r="AQW754"/>
      <c r="AQX754"/>
      <c r="AQY754"/>
      <c r="AQZ754"/>
      <c r="ARA754"/>
      <c r="ARB754"/>
      <c r="ARC754"/>
      <c r="ARD754"/>
      <c r="ARE754"/>
      <c r="ARF754"/>
      <c r="ARG754"/>
      <c r="ARH754"/>
      <c r="ARI754"/>
      <c r="ARJ754"/>
      <c r="ARK754"/>
      <c r="ARL754"/>
      <c r="ARM754"/>
      <c r="ARN754"/>
      <c r="ARO754"/>
      <c r="ARP754"/>
      <c r="ARQ754"/>
      <c r="ARR754"/>
      <c r="ARS754"/>
      <c r="ART754"/>
      <c r="ARU754"/>
      <c r="ARV754"/>
      <c r="ARW754"/>
      <c r="ARX754"/>
      <c r="ARY754"/>
      <c r="ARZ754"/>
      <c r="ASA754"/>
      <c r="ASB754"/>
      <c r="ASC754"/>
      <c r="ASD754"/>
      <c r="ASE754"/>
      <c r="ASF754"/>
      <c r="ASG754"/>
      <c r="ASH754"/>
      <c r="ASI754"/>
      <c r="ASJ754"/>
      <c r="ASK754"/>
      <c r="ASL754"/>
      <c r="ASM754"/>
      <c r="ASN754"/>
      <c r="ASO754"/>
      <c r="ASP754"/>
      <c r="ASQ754"/>
      <c r="ASR754"/>
      <c r="ASS754"/>
      <c r="AST754"/>
      <c r="ASU754"/>
      <c r="ASV754"/>
      <c r="ASW754"/>
      <c r="ASX754"/>
      <c r="ASY754"/>
      <c r="ASZ754"/>
      <c r="ATA754"/>
      <c r="ATB754"/>
      <c r="ATC754"/>
      <c r="ATD754"/>
      <c r="ATE754"/>
      <c r="ATF754"/>
      <c r="ATG754"/>
      <c r="ATH754"/>
      <c r="ATI754"/>
      <c r="ATJ754"/>
      <c r="ATK754"/>
      <c r="ATL754"/>
      <c r="ATM754"/>
      <c r="ATN754"/>
      <c r="ATO754"/>
      <c r="ATP754"/>
      <c r="ATQ754"/>
      <c r="ATR754"/>
      <c r="ATS754"/>
      <c r="ATT754"/>
      <c r="ATU754"/>
      <c r="ATV754"/>
      <c r="ATW754"/>
      <c r="ATX754"/>
      <c r="ATY754"/>
      <c r="ATZ754"/>
      <c r="AUA754"/>
      <c r="AUB754"/>
      <c r="AUC754"/>
      <c r="AUD754"/>
      <c r="AUE754"/>
      <c r="AUF754"/>
      <c r="AUG754"/>
      <c r="AUH754"/>
      <c r="AUI754"/>
      <c r="AUJ754"/>
      <c r="AUK754"/>
      <c r="AUL754"/>
      <c r="AUM754"/>
      <c r="AUN754"/>
      <c r="AUO754"/>
      <c r="AUP754"/>
      <c r="AUQ754"/>
      <c r="AUR754"/>
      <c r="AUS754"/>
      <c r="AUT754"/>
      <c r="AUU754"/>
      <c r="AUV754"/>
      <c r="AUW754"/>
      <c r="AUX754"/>
      <c r="AUY754"/>
      <c r="AUZ754"/>
      <c r="AVA754"/>
      <c r="AVB754"/>
      <c r="AVC754"/>
      <c r="AVD754"/>
      <c r="AVE754"/>
      <c r="AVF754"/>
      <c r="AVG754"/>
      <c r="AVH754"/>
      <c r="AVI754"/>
      <c r="AVJ754"/>
      <c r="AVK754"/>
      <c r="AVL754"/>
      <c r="AVM754"/>
      <c r="AVN754"/>
      <c r="AVO754"/>
      <c r="AVP754"/>
      <c r="AVQ754"/>
      <c r="AVR754"/>
      <c r="AVS754"/>
      <c r="AVT754"/>
      <c r="AVU754"/>
      <c r="AVV754"/>
      <c r="AVW754"/>
      <c r="AVX754"/>
      <c r="AVY754"/>
      <c r="AVZ754"/>
      <c r="AWA754"/>
      <c r="AWB754"/>
      <c r="AWC754"/>
      <c r="AWD754"/>
      <c r="AWE754"/>
      <c r="AWF754"/>
      <c r="AWG754"/>
      <c r="AWH754"/>
      <c r="AWI754"/>
      <c r="AWJ754"/>
      <c r="AWK754"/>
      <c r="AWL754"/>
      <c r="AWM754"/>
      <c r="AWN754"/>
      <c r="AWO754"/>
      <c r="AWP754"/>
      <c r="AWQ754"/>
      <c r="AWR754"/>
      <c r="AWS754"/>
      <c r="AWT754"/>
      <c r="AWU754"/>
      <c r="AWV754"/>
      <c r="AWW754"/>
      <c r="AWX754"/>
      <c r="AWY754"/>
      <c r="AWZ754"/>
      <c r="AXA754"/>
      <c r="AXB754"/>
      <c r="AXC754"/>
      <c r="AXD754"/>
      <c r="AXE754"/>
      <c r="AXF754"/>
      <c r="AXG754"/>
      <c r="AXH754"/>
      <c r="AXI754"/>
      <c r="AXJ754"/>
      <c r="AXK754"/>
      <c r="AXL754"/>
      <c r="AXM754"/>
      <c r="AXN754"/>
      <c r="AXO754"/>
      <c r="AXP754"/>
      <c r="AXQ754"/>
      <c r="AXR754"/>
      <c r="AXS754"/>
      <c r="AXT754"/>
      <c r="AXU754"/>
      <c r="AXV754"/>
      <c r="AXW754"/>
      <c r="AXX754"/>
      <c r="AXY754"/>
      <c r="AXZ754"/>
      <c r="AYA754"/>
      <c r="AYB754"/>
      <c r="AYC754"/>
      <c r="AYD754"/>
      <c r="AYE754"/>
      <c r="AYF754"/>
      <c r="AYG754"/>
      <c r="AYH754"/>
      <c r="AYI754"/>
      <c r="AYJ754"/>
      <c r="AYK754"/>
      <c r="AYL754"/>
      <c r="AYM754"/>
      <c r="AYN754"/>
      <c r="AYO754"/>
      <c r="AYP754"/>
      <c r="AYQ754"/>
      <c r="AYR754"/>
      <c r="AYS754"/>
      <c r="AYT754"/>
      <c r="AYU754"/>
      <c r="AYV754"/>
      <c r="AYW754"/>
      <c r="AYX754"/>
      <c r="AYY754"/>
      <c r="AYZ754"/>
      <c r="AZA754"/>
      <c r="AZB754"/>
      <c r="AZC754"/>
      <c r="AZD754"/>
      <c r="AZE754"/>
      <c r="AZF754"/>
      <c r="AZG754"/>
      <c r="AZH754"/>
      <c r="AZI754"/>
      <c r="AZJ754"/>
      <c r="AZK754"/>
      <c r="AZL754"/>
      <c r="AZM754"/>
      <c r="AZN754"/>
      <c r="AZO754"/>
      <c r="AZP754"/>
      <c r="AZQ754"/>
      <c r="AZR754"/>
      <c r="AZS754"/>
      <c r="AZT754"/>
      <c r="AZU754"/>
      <c r="AZV754"/>
      <c r="AZW754"/>
      <c r="AZX754"/>
      <c r="AZY754"/>
      <c r="AZZ754"/>
      <c r="BAA754"/>
      <c r="BAB754"/>
      <c r="BAC754"/>
      <c r="BAD754"/>
      <c r="BAE754"/>
      <c r="BAF754"/>
      <c r="BAG754"/>
      <c r="BAH754"/>
      <c r="BAI754"/>
      <c r="BAJ754"/>
      <c r="BAK754"/>
      <c r="BAL754"/>
      <c r="BAM754"/>
      <c r="BAN754"/>
      <c r="BAO754"/>
      <c r="BAP754"/>
      <c r="BAQ754"/>
      <c r="BAR754"/>
      <c r="BAS754"/>
      <c r="BAT754"/>
      <c r="BAU754"/>
      <c r="BAV754"/>
      <c r="BAW754"/>
      <c r="BAX754"/>
      <c r="BAY754"/>
      <c r="BAZ754"/>
      <c r="BBA754"/>
      <c r="BBB754"/>
      <c r="BBC754"/>
      <c r="BBD754"/>
      <c r="BBE754"/>
      <c r="BBF754"/>
      <c r="BBG754"/>
      <c r="BBH754"/>
      <c r="BBI754"/>
      <c r="BBJ754"/>
      <c r="BBK754"/>
      <c r="BBL754"/>
      <c r="BBM754"/>
      <c r="BBN754"/>
      <c r="BBO754"/>
      <c r="BBP754"/>
      <c r="BBQ754"/>
      <c r="BBR754"/>
      <c r="BBS754"/>
      <c r="BBT754"/>
      <c r="BBU754"/>
      <c r="BBV754"/>
      <c r="BBW754"/>
      <c r="BBX754"/>
      <c r="BBY754"/>
      <c r="BBZ754"/>
      <c r="BCA754"/>
      <c r="BCB754"/>
      <c r="BCC754"/>
      <c r="BCD754"/>
      <c r="BCE754"/>
      <c r="BCF754"/>
      <c r="BCG754"/>
      <c r="BCH754"/>
      <c r="BCI754"/>
      <c r="BCJ754"/>
      <c r="BCK754"/>
      <c r="BCL754"/>
      <c r="BCM754"/>
      <c r="BCN754"/>
      <c r="BCO754"/>
      <c r="BCP754"/>
      <c r="BCQ754"/>
      <c r="BCR754"/>
      <c r="BCS754"/>
      <c r="BCT754"/>
      <c r="BCU754"/>
      <c r="BCV754"/>
      <c r="BCW754"/>
      <c r="BCX754"/>
      <c r="BCY754"/>
      <c r="BCZ754"/>
      <c r="BDA754"/>
      <c r="BDB754"/>
      <c r="BDC754"/>
      <c r="BDD754"/>
      <c r="BDE754"/>
      <c r="BDF754"/>
      <c r="BDG754"/>
      <c r="BDH754"/>
      <c r="BDI754"/>
      <c r="BDJ754"/>
      <c r="BDK754"/>
      <c r="BDL754"/>
      <c r="BDM754"/>
      <c r="BDN754"/>
      <c r="BDO754"/>
      <c r="BDP754"/>
      <c r="BDQ754"/>
      <c r="BDR754"/>
      <c r="BDS754"/>
      <c r="BDT754"/>
      <c r="BDU754"/>
      <c r="BDV754"/>
      <c r="BDW754"/>
      <c r="BDX754"/>
      <c r="BDY754"/>
      <c r="BDZ754"/>
      <c r="BEA754"/>
      <c r="BEB754"/>
      <c r="BEC754"/>
      <c r="BED754"/>
      <c r="BEE754"/>
      <c r="BEF754"/>
      <c r="BEG754"/>
      <c r="BEH754"/>
      <c r="BEI754"/>
      <c r="BEJ754"/>
      <c r="BEK754"/>
      <c r="BEL754"/>
      <c r="BEM754"/>
      <c r="BEN754"/>
      <c r="BEO754"/>
      <c r="BEP754"/>
      <c r="BEQ754"/>
      <c r="BER754"/>
      <c r="BES754"/>
      <c r="BET754"/>
      <c r="BEU754"/>
      <c r="BEV754"/>
      <c r="BEW754"/>
      <c r="BEX754"/>
      <c r="BEY754"/>
      <c r="BEZ754"/>
      <c r="BFA754"/>
      <c r="BFB754"/>
      <c r="BFC754"/>
      <c r="BFD754"/>
      <c r="BFE754"/>
      <c r="BFF754"/>
      <c r="BFG754"/>
      <c r="BFH754"/>
      <c r="BFI754"/>
      <c r="BFJ754"/>
      <c r="BFK754"/>
      <c r="BFL754"/>
      <c r="BFM754"/>
      <c r="BFN754"/>
      <c r="BFO754"/>
      <c r="BFP754"/>
      <c r="BFQ754"/>
      <c r="BFR754"/>
      <c r="BFS754"/>
      <c r="BFT754"/>
      <c r="BFU754"/>
      <c r="BFV754"/>
      <c r="BFW754"/>
      <c r="BFX754"/>
      <c r="BFY754"/>
      <c r="BFZ754"/>
      <c r="BGA754"/>
      <c r="BGB754"/>
      <c r="BGC754"/>
      <c r="BGD754"/>
      <c r="BGE754"/>
      <c r="BGF754"/>
      <c r="BGG754"/>
      <c r="BGH754"/>
      <c r="BGI754"/>
      <c r="BGJ754"/>
      <c r="BGK754"/>
      <c r="BGL754"/>
      <c r="BGM754"/>
      <c r="BGN754"/>
      <c r="BGO754"/>
      <c r="BGP754"/>
      <c r="BGQ754"/>
      <c r="BGR754"/>
      <c r="BGS754"/>
      <c r="BGT754"/>
      <c r="BGU754"/>
      <c r="BGV754"/>
      <c r="BGW754"/>
      <c r="BGX754"/>
      <c r="BGY754"/>
      <c r="BGZ754"/>
      <c r="BHA754"/>
      <c r="BHB754"/>
      <c r="BHC754"/>
      <c r="BHD754"/>
      <c r="BHE754"/>
      <c r="BHF754"/>
      <c r="BHG754"/>
      <c r="BHH754"/>
      <c r="BHI754"/>
      <c r="BHJ754"/>
      <c r="BHK754"/>
      <c r="BHL754"/>
      <c r="BHM754"/>
      <c r="BHN754"/>
      <c r="BHO754"/>
      <c r="BHP754"/>
      <c r="BHQ754"/>
      <c r="BHR754"/>
      <c r="BHS754"/>
      <c r="BHT754"/>
      <c r="BHU754"/>
      <c r="BHV754"/>
      <c r="BHW754"/>
      <c r="BHX754"/>
      <c r="BHY754"/>
      <c r="BHZ754"/>
      <c r="BIA754"/>
      <c r="BIB754"/>
      <c r="BIC754"/>
      <c r="BID754"/>
      <c r="BIE754"/>
      <c r="BIF754"/>
      <c r="BIG754"/>
      <c r="BIH754"/>
      <c r="BII754"/>
      <c r="BIJ754"/>
      <c r="BIK754"/>
      <c r="BIL754"/>
      <c r="BIM754"/>
      <c r="BIN754"/>
      <c r="BIO754"/>
      <c r="BIP754"/>
      <c r="BIQ754"/>
      <c r="BIR754"/>
      <c r="BIS754"/>
      <c r="BIT754"/>
      <c r="BIU754"/>
      <c r="BIV754"/>
      <c r="BIW754"/>
      <c r="BIX754"/>
      <c r="BIY754"/>
      <c r="BIZ754"/>
      <c r="BJA754"/>
      <c r="BJB754"/>
      <c r="BJC754"/>
      <c r="BJD754"/>
      <c r="BJE754"/>
      <c r="BJF754"/>
      <c r="BJG754"/>
      <c r="BJH754"/>
      <c r="BJI754"/>
      <c r="BJJ754"/>
      <c r="BJK754"/>
      <c r="BJL754"/>
      <c r="BJM754"/>
      <c r="BJN754"/>
      <c r="BJO754"/>
      <c r="BJP754"/>
      <c r="BJQ754"/>
      <c r="BJR754"/>
      <c r="BJS754"/>
      <c r="BJT754"/>
      <c r="BJU754"/>
      <c r="BJV754"/>
      <c r="BJW754"/>
      <c r="BJX754"/>
      <c r="BJY754"/>
      <c r="BJZ754"/>
      <c r="BKA754"/>
      <c r="BKB754"/>
      <c r="BKC754"/>
      <c r="BKD754"/>
      <c r="BKE754"/>
      <c r="BKF754"/>
      <c r="BKG754"/>
      <c r="BKH754"/>
      <c r="BKI754"/>
      <c r="BKJ754"/>
      <c r="BKK754"/>
      <c r="BKL754"/>
      <c r="BKM754"/>
      <c r="BKN754"/>
      <c r="BKO754"/>
      <c r="BKP754"/>
      <c r="BKQ754"/>
      <c r="BKR754"/>
      <c r="BKS754"/>
      <c r="BKT754"/>
      <c r="BKU754"/>
      <c r="BKV754"/>
      <c r="BKW754"/>
      <c r="BKX754"/>
      <c r="BKY754"/>
      <c r="BKZ754"/>
      <c r="BLA754"/>
      <c r="BLB754"/>
      <c r="BLC754"/>
      <c r="BLD754"/>
      <c r="BLE754"/>
      <c r="BLF754"/>
      <c r="BLG754"/>
      <c r="BLH754"/>
      <c r="BLI754"/>
      <c r="BLJ754"/>
      <c r="BLK754"/>
      <c r="BLL754"/>
      <c r="BLM754"/>
      <c r="BLN754"/>
      <c r="BLO754"/>
      <c r="BLP754"/>
      <c r="BLQ754"/>
      <c r="BLR754"/>
      <c r="BLS754"/>
      <c r="BLT754"/>
      <c r="BLU754"/>
      <c r="BLV754"/>
      <c r="BLW754"/>
      <c r="BLX754"/>
      <c r="BLY754"/>
      <c r="BLZ754"/>
      <c r="BMA754"/>
      <c r="BMB754"/>
      <c r="BMC754"/>
      <c r="BMD754"/>
      <c r="BME754"/>
      <c r="BMF754"/>
      <c r="BMG754"/>
      <c r="BMH754"/>
      <c r="BMI754"/>
      <c r="BMJ754"/>
      <c r="BMK754"/>
      <c r="BML754"/>
      <c r="BMM754"/>
      <c r="BMN754"/>
      <c r="BMO754"/>
      <c r="BMP754"/>
      <c r="BMQ754"/>
      <c r="BMR754"/>
      <c r="BMS754"/>
      <c r="BMT754"/>
      <c r="BMU754"/>
      <c r="BMV754"/>
      <c r="BMW754"/>
      <c r="BMX754"/>
      <c r="BMY754"/>
      <c r="BMZ754"/>
      <c r="BNA754"/>
      <c r="BNB754"/>
      <c r="BNC754"/>
      <c r="BND754"/>
      <c r="BNE754"/>
      <c r="BNF754"/>
      <c r="BNG754"/>
      <c r="BNH754"/>
      <c r="BNI754"/>
      <c r="BNJ754"/>
      <c r="BNK754"/>
      <c r="BNL754"/>
      <c r="BNM754"/>
      <c r="BNN754"/>
      <c r="BNO754"/>
      <c r="BNP754"/>
      <c r="BNQ754"/>
      <c r="BNR754"/>
      <c r="BNS754"/>
      <c r="BNT754"/>
      <c r="BNU754"/>
      <c r="BNV754"/>
      <c r="BNW754"/>
      <c r="BNX754"/>
      <c r="BNY754"/>
      <c r="BNZ754"/>
      <c r="BOA754"/>
      <c r="BOB754"/>
      <c r="BOC754"/>
      <c r="BOD754"/>
      <c r="BOE754"/>
      <c r="BOF754"/>
      <c r="BOG754"/>
      <c r="BOH754"/>
      <c r="BOI754"/>
      <c r="BOJ754"/>
      <c r="BOK754"/>
      <c r="BOL754"/>
      <c r="BOM754"/>
      <c r="BON754"/>
      <c r="BOO754"/>
      <c r="BOP754"/>
      <c r="BOQ754"/>
      <c r="BOR754"/>
      <c r="BOS754"/>
      <c r="BOT754"/>
      <c r="BOU754"/>
      <c r="BOV754"/>
      <c r="BOW754"/>
      <c r="BOX754"/>
      <c r="BOY754"/>
      <c r="BOZ754"/>
      <c r="BPA754"/>
      <c r="BPB754"/>
      <c r="BPC754"/>
      <c r="BPD754"/>
      <c r="BPE754"/>
      <c r="BPF754"/>
      <c r="BPG754"/>
      <c r="BPH754"/>
      <c r="BPI754"/>
      <c r="BPJ754"/>
      <c r="BPK754"/>
      <c r="BPL754"/>
      <c r="BPM754"/>
      <c r="BPN754"/>
      <c r="BPO754"/>
      <c r="BPP754"/>
      <c r="BPQ754"/>
      <c r="BPR754"/>
      <c r="BPS754"/>
      <c r="BPT754"/>
      <c r="BPU754"/>
      <c r="BPV754"/>
      <c r="BPW754"/>
      <c r="BPX754"/>
      <c r="BPY754"/>
      <c r="BPZ754"/>
      <c r="BQA754"/>
      <c r="BQB754"/>
      <c r="BQC754"/>
      <c r="BQD754"/>
      <c r="BQE754"/>
      <c r="BQF754"/>
      <c r="BQG754"/>
      <c r="BQH754"/>
      <c r="BQI754"/>
      <c r="BQJ754"/>
      <c r="BQK754"/>
      <c r="BQL754"/>
      <c r="BQM754"/>
      <c r="BQN754"/>
      <c r="BQO754"/>
      <c r="BQP754"/>
      <c r="BQQ754"/>
      <c r="BQR754"/>
      <c r="BQS754"/>
      <c r="BQT754"/>
      <c r="BQU754"/>
      <c r="BQV754"/>
      <c r="BQW754"/>
      <c r="BQX754"/>
      <c r="BQY754"/>
      <c r="BQZ754"/>
      <c r="BRA754"/>
      <c r="BRB754"/>
      <c r="BRC754"/>
      <c r="BRD754"/>
      <c r="BRE754"/>
      <c r="BRF754"/>
      <c r="BRG754"/>
      <c r="BRH754"/>
      <c r="BRI754"/>
      <c r="BRJ754"/>
      <c r="BRK754"/>
      <c r="BRL754"/>
      <c r="BRM754"/>
      <c r="BRN754"/>
      <c r="BRO754"/>
      <c r="BRP754"/>
      <c r="BRQ754"/>
      <c r="BRR754"/>
      <c r="BRS754"/>
      <c r="BRT754"/>
      <c r="BRU754"/>
      <c r="BRV754"/>
      <c r="BRW754"/>
      <c r="BRX754"/>
      <c r="BRY754"/>
      <c r="BRZ754"/>
      <c r="BSA754"/>
      <c r="BSB754"/>
      <c r="BSC754"/>
      <c r="BSD754"/>
      <c r="BSE754"/>
      <c r="BSF754"/>
      <c r="BSG754"/>
      <c r="BSH754"/>
      <c r="BSI754"/>
      <c r="BSJ754"/>
      <c r="BSK754"/>
      <c r="BSL754"/>
      <c r="BSM754"/>
      <c r="BSN754"/>
      <c r="BSO754"/>
      <c r="BSP754"/>
      <c r="BSQ754"/>
      <c r="BSR754"/>
      <c r="BSS754"/>
      <c r="BST754"/>
      <c r="BSU754"/>
      <c r="BSV754"/>
      <c r="BSW754"/>
      <c r="BSX754"/>
      <c r="BSY754"/>
      <c r="BSZ754"/>
      <c r="BTA754"/>
      <c r="BTB754"/>
      <c r="BTC754"/>
      <c r="BTD754"/>
      <c r="BTE754"/>
      <c r="BTF754"/>
      <c r="BTG754"/>
      <c r="BTH754"/>
      <c r="BTI754"/>
      <c r="BTJ754"/>
      <c r="BTK754"/>
      <c r="BTL754"/>
      <c r="BTM754"/>
      <c r="BTN754"/>
      <c r="BTO754"/>
      <c r="BTP754"/>
      <c r="BTQ754"/>
      <c r="BTR754"/>
      <c r="BTS754"/>
      <c r="BTT754"/>
      <c r="BTU754"/>
      <c r="BTV754"/>
      <c r="BTW754"/>
      <c r="BTX754"/>
      <c r="BTY754"/>
      <c r="BTZ754"/>
      <c r="BUA754"/>
      <c r="BUB754"/>
      <c r="BUC754"/>
      <c r="BUD754"/>
      <c r="BUE754"/>
      <c r="BUF754"/>
      <c r="BUG754"/>
      <c r="BUH754"/>
      <c r="BUI754"/>
      <c r="BUJ754"/>
      <c r="BUK754"/>
      <c r="BUL754"/>
      <c r="BUM754"/>
      <c r="BUN754"/>
      <c r="BUO754"/>
      <c r="BUP754"/>
      <c r="BUQ754"/>
      <c r="BUR754"/>
      <c r="BUS754"/>
      <c r="BUT754"/>
      <c r="BUU754"/>
      <c r="BUV754"/>
      <c r="BUW754"/>
      <c r="BUX754"/>
      <c r="BUY754"/>
      <c r="BUZ754"/>
      <c r="BVA754"/>
      <c r="BVB754"/>
      <c r="BVC754"/>
      <c r="BVD754"/>
      <c r="BVE754"/>
      <c r="BVF754"/>
      <c r="BVG754"/>
      <c r="BVH754"/>
      <c r="BVI754"/>
      <c r="BVJ754"/>
      <c r="BVK754"/>
      <c r="BVL754"/>
      <c r="BVM754"/>
      <c r="BVN754"/>
      <c r="BVO754"/>
      <c r="BVP754"/>
      <c r="BVQ754"/>
      <c r="BVR754"/>
      <c r="BVS754"/>
      <c r="BVT754"/>
      <c r="BVU754"/>
      <c r="BVV754"/>
      <c r="BVW754"/>
      <c r="BVX754"/>
      <c r="BVY754"/>
      <c r="BVZ754"/>
      <c r="BWA754"/>
      <c r="BWB754"/>
      <c r="BWC754"/>
      <c r="BWD754"/>
      <c r="BWE754"/>
      <c r="BWF754"/>
      <c r="BWG754"/>
      <c r="BWH754"/>
      <c r="BWI754"/>
      <c r="BWJ754"/>
      <c r="BWK754"/>
      <c r="BWL754"/>
      <c r="BWM754"/>
      <c r="BWN754"/>
      <c r="BWO754"/>
      <c r="BWP754"/>
      <c r="BWQ754"/>
      <c r="BWR754"/>
      <c r="BWS754"/>
      <c r="BWT754"/>
      <c r="BWU754"/>
      <c r="BWV754"/>
      <c r="BWW754"/>
      <c r="BWX754"/>
      <c r="BWY754"/>
      <c r="BWZ754"/>
      <c r="BXA754"/>
      <c r="BXB754"/>
      <c r="BXC754"/>
      <c r="BXD754"/>
      <c r="BXE754"/>
      <c r="BXF754"/>
      <c r="BXG754"/>
      <c r="BXH754"/>
      <c r="BXI754"/>
      <c r="BXJ754"/>
      <c r="BXK754"/>
      <c r="BXL754"/>
      <c r="BXM754"/>
      <c r="BXN754"/>
      <c r="BXO754"/>
      <c r="BXP754"/>
      <c r="BXQ754"/>
      <c r="BXR754"/>
      <c r="BXS754"/>
      <c r="BXT754"/>
      <c r="BXU754"/>
      <c r="BXV754"/>
      <c r="BXW754"/>
      <c r="BXX754"/>
      <c r="BXY754"/>
      <c r="BXZ754"/>
      <c r="BYA754"/>
      <c r="BYB754"/>
      <c r="BYC754"/>
      <c r="BYD754"/>
      <c r="BYE754"/>
      <c r="BYF754"/>
      <c r="BYG754"/>
      <c r="BYH754"/>
      <c r="BYI754"/>
      <c r="BYJ754"/>
      <c r="BYK754"/>
      <c r="BYL754"/>
      <c r="BYM754"/>
      <c r="BYN754"/>
      <c r="BYO754"/>
      <c r="BYP754"/>
      <c r="BYQ754"/>
      <c r="BYR754"/>
      <c r="BYS754"/>
      <c r="BYT754"/>
      <c r="BYU754"/>
      <c r="BYV754"/>
      <c r="BYW754"/>
      <c r="BYX754"/>
      <c r="BYY754"/>
      <c r="BYZ754"/>
      <c r="BZA754"/>
      <c r="BZB754"/>
      <c r="BZC754"/>
      <c r="BZD754"/>
      <c r="BZE754"/>
      <c r="BZF754"/>
      <c r="BZG754"/>
      <c r="BZH754"/>
      <c r="BZI754"/>
      <c r="BZJ754"/>
      <c r="BZK754"/>
      <c r="BZL754"/>
      <c r="BZM754"/>
      <c r="BZN754"/>
      <c r="BZO754"/>
      <c r="BZP754"/>
      <c r="BZQ754"/>
      <c r="BZR754"/>
      <c r="BZS754"/>
      <c r="BZT754"/>
      <c r="BZU754"/>
      <c r="BZV754"/>
      <c r="BZW754"/>
      <c r="BZX754"/>
      <c r="BZY754"/>
      <c r="BZZ754"/>
      <c r="CAA754"/>
      <c r="CAB754"/>
      <c r="CAC754"/>
      <c r="CAD754"/>
      <c r="CAE754"/>
      <c r="CAF754"/>
      <c r="CAG754"/>
      <c r="CAH754"/>
      <c r="CAI754"/>
      <c r="CAJ754"/>
      <c r="CAK754"/>
      <c r="CAL754"/>
      <c r="CAM754"/>
      <c r="CAN754"/>
      <c r="CAO754"/>
      <c r="CAP754"/>
      <c r="CAQ754"/>
      <c r="CAR754"/>
      <c r="CAS754"/>
      <c r="CAT754"/>
      <c r="CAU754"/>
      <c r="CAV754"/>
      <c r="CAW754"/>
      <c r="CAX754"/>
      <c r="CAY754"/>
      <c r="CAZ754"/>
      <c r="CBA754"/>
      <c r="CBB754"/>
      <c r="CBC754"/>
      <c r="CBD754"/>
      <c r="CBE754"/>
      <c r="CBF754"/>
      <c r="CBG754"/>
      <c r="CBH754"/>
      <c r="CBI754"/>
      <c r="CBJ754"/>
      <c r="CBK754"/>
      <c r="CBL754"/>
      <c r="CBM754"/>
      <c r="CBN754"/>
      <c r="CBO754"/>
      <c r="CBP754"/>
      <c r="CBQ754"/>
      <c r="CBR754"/>
      <c r="CBS754"/>
      <c r="CBT754"/>
      <c r="CBU754"/>
      <c r="CBV754"/>
      <c r="CBW754"/>
      <c r="CBX754"/>
      <c r="CBY754"/>
      <c r="CBZ754"/>
      <c r="CCA754"/>
      <c r="CCB754"/>
      <c r="CCC754"/>
      <c r="CCD754"/>
      <c r="CCE754"/>
      <c r="CCF754"/>
      <c r="CCG754"/>
      <c r="CCH754"/>
      <c r="CCI754"/>
      <c r="CCJ754"/>
      <c r="CCK754"/>
      <c r="CCL754"/>
      <c r="CCM754"/>
      <c r="CCN754"/>
      <c r="CCO754"/>
      <c r="CCP754"/>
      <c r="CCQ754"/>
      <c r="CCR754"/>
      <c r="CCS754"/>
      <c r="CCT754"/>
      <c r="CCU754"/>
      <c r="CCV754"/>
      <c r="CCW754"/>
      <c r="CCX754"/>
      <c r="CCY754"/>
      <c r="CCZ754"/>
      <c r="CDA754"/>
      <c r="CDB754"/>
      <c r="CDC754"/>
      <c r="CDD754"/>
      <c r="CDE754"/>
      <c r="CDF754"/>
      <c r="CDG754"/>
      <c r="CDH754"/>
      <c r="CDI754"/>
      <c r="CDJ754"/>
      <c r="CDK754"/>
      <c r="CDL754"/>
      <c r="CDM754"/>
      <c r="CDN754"/>
      <c r="CDO754"/>
      <c r="CDP754"/>
      <c r="CDQ754"/>
      <c r="CDR754"/>
      <c r="CDS754"/>
      <c r="CDT754"/>
      <c r="CDU754"/>
      <c r="CDV754"/>
      <c r="CDW754"/>
      <c r="CDX754"/>
      <c r="CDY754"/>
      <c r="CDZ754"/>
      <c r="CEA754"/>
      <c r="CEB754"/>
      <c r="CEC754"/>
      <c r="CED754"/>
      <c r="CEE754"/>
      <c r="CEF754"/>
      <c r="CEG754"/>
      <c r="CEH754"/>
      <c r="CEI754"/>
      <c r="CEJ754"/>
      <c r="CEK754"/>
      <c r="CEL754"/>
      <c r="CEM754"/>
      <c r="CEN754"/>
      <c r="CEO754"/>
      <c r="CEP754"/>
      <c r="CEQ754"/>
      <c r="CER754"/>
      <c r="CES754"/>
      <c r="CET754"/>
      <c r="CEU754"/>
      <c r="CEV754"/>
      <c r="CEW754"/>
      <c r="CEX754"/>
      <c r="CEY754"/>
      <c r="CEZ754"/>
      <c r="CFA754"/>
      <c r="CFB754"/>
      <c r="CFC754"/>
      <c r="CFD754"/>
      <c r="CFE754"/>
      <c r="CFF754"/>
      <c r="CFG754"/>
      <c r="CFH754"/>
      <c r="CFI754"/>
      <c r="CFJ754"/>
      <c r="CFK754"/>
      <c r="CFL754"/>
      <c r="CFM754"/>
      <c r="CFN754"/>
      <c r="CFO754"/>
      <c r="CFP754"/>
      <c r="CFQ754"/>
      <c r="CFR754"/>
      <c r="CFS754"/>
      <c r="CFT754"/>
      <c r="CFU754"/>
      <c r="CFV754"/>
      <c r="CFW754"/>
      <c r="CFX754"/>
      <c r="CFY754"/>
      <c r="CFZ754"/>
      <c r="CGA754"/>
      <c r="CGB754"/>
      <c r="CGC754"/>
      <c r="CGD754"/>
      <c r="CGE754"/>
      <c r="CGF754"/>
      <c r="CGG754"/>
      <c r="CGH754"/>
      <c r="CGI754"/>
      <c r="CGJ754"/>
      <c r="CGK754"/>
      <c r="CGL754"/>
      <c r="CGM754"/>
      <c r="CGN754"/>
      <c r="CGO754"/>
      <c r="CGP754"/>
      <c r="CGQ754"/>
      <c r="CGR754"/>
      <c r="CGS754"/>
      <c r="CGT754"/>
      <c r="CGU754"/>
      <c r="CGV754"/>
      <c r="CGW754"/>
      <c r="CGX754"/>
      <c r="CGY754"/>
      <c r="CGZ754"/>
      <c r="CHA754"/>
      <c r="CHB754"/>
      <c r="CHC754"/>
      <c r="CHD754"/>
      <c r="CHE754"/>
      <c r="CHF754"/>
      <c r="CHG754"/>
      <c r="CHH754"/>
      <c r="CHI754"/>
      <c r="CHJ754"/>
      <c r="CHK754"/>
      <c r="CHL754"/>
      <c r="CHM754"/>
      <c r="CHN754"/>
      <c r="CHO754"/>
      <c r="CHP754"/>
      <c r="CHQ754"/>
      <c r="CHR754"/>
      <c r="CHS754"/>
      <c r="CHT754"/>
      <c r="CHU754"/>
      <c r="CHV754"/>
      <c r="CHW754"/>
      <c r="CHX754"/>
      <c r="CHY754"/>
      <c r="CHZ754"/>
      <c r="CIA754"/>
      <c r="CIB754"/>
      <c r="CIC754"/>
      <c r="CID754"/>
      <c r="CIE754"/>
      <c r="CIF754"/>
      <c r="CIG754"/>
      <c r="CIH754"/>
      <c r="CII754"/>
      <c r="CIJ754"/>
      <c r="CIK754"/>
      <c r="CIL754"/>
      <c r="CIM754"/>
      <c r="CIN754"/>
      <c r="CIO754"/>
      <c r="CIP754"/>
      <c r="CIQ754"/>
      <c r="CIR754"/>
      <c r="CIS754"/>
      <c r="CIT754"/>
      <c r="CIU754"/>
      <c r="CIV754"/>
      <c r="CIW754"/>
      <c r="CIX754"/>
      <c r="CIY754"/>
      <c r="CIZ754"/>
      <c r="CJA754"/>
      <c r="CJB754"/>
      <c r="CJC754"/>
      <c r="CJD754"/>
      <c r="CJE754"/>
      <c r="CJF754"/>
      <c r="CJG754"/>
      <c r="CJH754"/>
      <c r="CJI754"/>
      <c r="CJJ754"/>
      <c r="CJK754"/>
      <c r="CJL754"/>
      <c r="CJM754"/>
      <c r="CJN754"/>
      <c r="CJO754"/>
      <c r="CJP754"/>
      <c r="CJQ754"/>
      <c r="CJR754"/>
      <c r="CJS754"/>
      <c r="CJT754"/>
      <c r="CJU754"/>
      <c r="CJV754"/>
      <c r="CJW754"/>
      <c r="CJX754"/>
      <c r="CJY754"/>
      <c r="CJZ754"/>
      <c r="CKA754"/>
      <c r="CKB754"/>
      <c r="CKC754"/>
      <c r="CKD754"/>
      <c r="CKE754"/>
      <c r="CKF754"/>
      <c r="CKG754"/>
      <c r="CKH754"/>
      <c r="CKI754"/>
      <c r="CKJ754"/>
      <c r="CKK754"/>
      <c r="CKL754"/>
      <c r="CKM754"/>
      <c r="CKN754"/>
      <c r="CKO754"/>
      <c r="CKP754"/>
      <c r="CKQ754"/>
      <c r="CKR754"/>
      <c r="CKS754"/>
      <c r="CKT754"/>
      <c r="CKU754"/>
      <c r="CKV754"/>
      <c r="CKW754"/>
      <c r="CKX754"/>
      <c r="CKY754"/>
      <c r="CKZ754"/>
      <c r="CLA754"/>
      <c r="CLB754"/>
      <c r="CLC754"/>
      <c r="CLD754"/>
      <c r="CLE754"/>
      <c r="CLF754"/>
      <c r="CLG754"/>
      <c r="CLH754"/>
      <c r="CLI754"/>
      <c r="CLJ754"/>
      <c r="CLK754"/>
      <c r="CLL754"/>
      <c r="CLM754"/>
      <c r="CLN754"/>
      <c r="CLO754"/>
      <c r="CLP754"/>
      <c r="CLQ754"/>
      <c r="CLR754"/>
      <c r="CLS754"/>
      <c r="CLT754"/>
      <c r="CLU754"/>
      <c r="CLV754"/>
      <c r="CLW754"/>
      <c r="CLX754"/>
      <c r="CLY754"/>
      <c r="CLZ754"/>
      <c r="CMA754"/>
      <c r="CMB754"/>
      <c r="CMC754"/>
      <c r="CMD754"/>
      <c r="CME754"/>
      <c r="CMF754"/>
      <c r="CMG754"/>
      <c r="CMH754"/>
      <c r="CMI754"/>
      <c r="CMJ754"/>
      <c r="CMK754"/>
      <c r="CML754"/>
      <c r="CMM754"/>
      <c r="CMN754"/>
      <c r="CMO754"/>
      <c r="CMP754"/>
      <c r="CMQ754"/>
      <c r="CMR754"/>
      <c r="CMS754"/>
      <c r="CMT754"/>
      <c r="CMU754"/>
      <c r="CMV754"/>
      <c r="CMW754"/>
      <c r="CMX754"/>
      <c r="CMY754"/>
      <c r="CMZ754"/>
      <c r="CNA754"/>
      <c r="CNB754"/>
      <c r="CNC754"/>
      <c r="CND754"/>
      <c r="CNE754"/>
      <c r="CNF754"/>
      <c r="CNG754"/>
      <c r="CNH754"/>
      <c r="CNI754"/>
      <c r="CNJ754"/>
      <c r="CNK754"/>
      <c r="CNL754"/>
      <c r="CNM754"/>
      <c r="CNN754"/>
      <c r="CNO754"/>
      <c r="CNP754"/>
      <c r="CNQ754"/>
      <c r="CNR754"/>
      <c r="CNS754"/>
      <c r="CNT754"/>
      <c r="CNU754"/>
      <c r="CNV754"/>
      <c r="CNW754"/>
      <c r="CNX754"/>
      <c r="CNY754"/>
      <c r="CNZ754"/>
      <c r="COA754"/>
      <c r="COB754"/>
      <c r="COC754"/>
      <c r="COD754"/>
      <c r="COE754"/>
      <c r="COF754"/>
      <c r="COG754"/>
      <c r="COH754"/>
      <c r="COI754"/>
      <c r="COJ754"/>
      <c r="COK754"/>
      <c r="COL754"/>
      <c r="COM754"/>
      <c r="CON754"/>
      <c r="COO754"/>
      <c r="COP754"/>
      <c r="COQ754"/>
      <c r="COR754"/>
      <c r="COS754"/>
      <c r="COT754"/>
      <c r="COU754"/>
      <c r="COV754"/>
      <c r="COW754"/>
      <c r="COX754"/>
      <c r="COY754"/>
      <c r="COZ754"/>
      <c r="CPA754"/>
      <c r="CPB754"/>
      <c r="CPC754"/>
      <c r="CPD754"/>
      <c r="CPE754"/>
      <c r="CPF754"/>
      <c r="CPG754"/>
      <c r="CPH754"/>
      <c r="CPI754"/>
      <c r="CPJ754"/>
      <c r="CPK754"/>
      <c r="CPL754"/>
      <c r="CPM754"/>
      <c r="CPN754"/>
      <c r="CPO754"/>
      <c r="CPP754"/>
      <c r="CPQ754"/>
      <c r="CPR754"/>
      <c r="CPS754"/>
      <c r="CPT754"/>
      <c r="CPU754"/>
      <c r="CPV754"/>
      <c r="CPW754"/>
      <c r="CPX754"/>
      <c r="CPY754"/>
      <c r="CPZ754"/>
      <c r="CQA754"/>
      <c r="CQB754"/>
      <c r="CQC754"/>
      <c r="CQD754"/>
      <c r="CQE754"/>
      <c r="CQF754"/>
      <c r="CQG754"/>
      <c r="CQH754"/>
      <c r="CQI754"/>
      <c r="CQJ754"/>
      <c r="CQK754"/>
      <c r="CQL754"/>
      <c r="CQM754"/>
      <c r="CQN754"/>
      <c r="CQO754"/>
      <c r="CQP754"/>
      <c r="CQQ754"/>
      <c r="CQR754"/>
      <c r="CQS754"/>
      <c r="CQT754"/>
      <c r="CQU754"/>
      <c r="CQV754"/>
      <c r="CQW754"/>
      <c r="CQX754"/>
      <c r="CQY754"/>
      <c r="CQZ754"/>
      <c r="CRA754"/>
      <c r="CRB754"/>
      <c r="CRC754"/>
      <c r="CRD754"/>
      <c r="CRE754"/>
      <c r="CRF754"/>
      <c r="CRG754"/>
      <c r="CRH754"/>
      <c r="CRI754"/>
      <c r="CRJ754"/>
      <c r="CRK754"/>
      <c r="CRL754"/>
      <c r="CRM754"/>
      <c r="CRN754"/>
      <c r="CRO754"/>
      <c r="CRP754"/>
      <c r="CRQ754"/>
      <c r="CRR754"/>
      <c r="CRS754"/>
      <c r="CRT754"/>
      <c r="CRU754"/>
      <c r="CRV754"/>
      <c r="CRW754"/>
      <c r="CRX754"/>
      <c r="CRY754"/>
      <c r="CRZ754"/>
      <c r="CSA754"/>
      <c r="CSB754"/>
      <c r="CSC754"/>
      <c r="CSD754"/>
      <c r="CSE754"/>
      <c r="CSF754"/>
      <c r="CSG754"/>
      <c r="CSH754"/>
      <c r="CSI754"/>
      <c r="CSJ754"/>
      <c r="CSK754"/>
      <c r="CSL754"/>
      <c r="CSM754"/>
      <c r="CSN754"/>
      <c r="CSO754"/>
      <c r="CSP754"/>
      <c r="CSQ754"/>
      <c r="CSR754"/>
      <c r="CSS754"/>
      <c r="CST754"/>
      <c r="CSU754"/>
      <c r="CSV754"/>
      <c r="CSW754"/>
      <c r="CSX754"/>
      <c r="CSY754"/>
      <c r="CSZ754"/>
      <c r="CTA754"/>
      <c r="CTB754"/>
      <c r="CTC754"/>
      <c r="CTD754"/>
      <c r="CTE754"/>
      <c r="CTF754"/>
      <c r="CTG754"/>
      <c r="CTH754"/>
      <c r="CTI754"/>
      <c r="CTJ754"/>
      <c r="CTK754"/>
      <c r="CTL754"/>
      <c r="CTM754"/>
      <c r="CTN754"/>
      <c r="CTO754"/>
      <c r="CTP754"/>
      <c r="CTQ754"/>
      <c r="CTR754"/>
      <c r="CTS754"/>
      <c r="CTT754"/>
      <c r="CTU754"/>
      <c r="CTV754"/>
      <c r="CTW754"/>
      <c r="CTX754"/>
      <c r="CTY754"/>
      <c r="CTZ754"/>
      <c r="CUA754"/>
      <c r="CUB754"/>
      <c r="CUC754"/>
      <c r="CUD754"/>
      <c r="CUE754"/>
      <c r="CUF754"/>
      <c r="CUG754"/>
      <c r="CUH754"/>
      <c r="CUI754"/>
      <c r="CUJ754"/>
      <c r="CUK754"/>
      <c r="CUL754"/>
      <c r="CUM754"/>
      <c r="CUN754"/>
      <c r="CUO754"/>
      <c r="CUP754"/>
      <c r="CUQ754"/>
      <c r="CUR754"/>
      <c r="CUS754"/>
      <c r="CUT754"/>
      <c r="CUU754"/>
      <c r="CUV754"/>
      <c r="CUW754"/>
      <c r="CUX754"/>
      <c r="CUY754"/>
      <c r="CUZ754"/>
      <c r="CVA754"/>
      <c r="CVB754"/>
      <c r="CVC754"/>
      <c r="CVD754"/>
      <c r="CVE754"/>
      <c r="CVF754"/>
      <c r="CVG754"/>
      <c r="CVH754"/>
      <c r="CVI754"/>
      <c r="CVJ754"/>
      <c r="CVK754"/>
      <c r="CVL754"/>
      <c r="CVM754"/>
      <c r="CVN754"/>
      <c r="CVO754"/>
      <c r="CVP754"/>
      <c r="CVQ754"/>
      <c r="CVR754"/>
      <c r="CVS754"/>
      <c r="CVT754"/>
      <c r="CVU754"/>
      <c r="CVV754"/>
      <c r="CVW754"/>
      <c r="CVX754"/>
      <c r="CVY754"/>
      <c r="CVZ754"/>
      <c r="CWA754"/>
      <c r="CWB754"/>
      <c r="CWC754"/>
      <c r="CWD754"/>
      <c r="CWE754"/>
      <c r="CWF754"/>
      <c r="CWG754"/>
      <c r="CWH754"/>
      <c r="CWI754"/>
      <c r="CWJ754"/>
      <c r="CWK754"/>
      <c r="CWL754"/>
      <c r="CWM754"/>
      <c r="CWN754"/>
      <c r="CWO754"/>
      <c r="CWP754"/>
      <c r="CWQ754"/>
      <c r="CWR754"/>
      <c r="CWS754"/>
      <c r="CWT754"/>
      <c r="CWU754"/>
      <c r="CWV754"/>
      <c r="CWW754"/>
      <c r="CWX754"/>
      <c r="CWY754"/>
      <c r="CWZ754"/>
      <c r="CXA754"/>
      <c r="CXB754"/>
      <c r="CXC754"/>
      <c r="CXD754"/>
      <c r="CXE754"/>
      <c r="CXF754"/>
      <c r="CXG754"/>
      <c r="CXH754"/>
      <c r="CXI754"/>
      <c r="CXJ754"/>
      <c r="CXK754"/>
      <c r="CXL754"/>
      <c r="CXM754"/>
      <c r="CXN754"/>
      <c r="CXO754"/>
      <c r="CXP754"/>
      <c r="CXQ754"/>
      <c r="CXR754"/>
      <c r="CXS754"/>
      <c r="CXT754"/>
      <c r="CXU754"/>
      <c r="CXV754"/>
      <c r="CXW754"/>
      <c r="CXX754"/>
      <c r="CXY754"/>
      <c r="CXZ754"/>
      <c r="CYA754"/>
      <c r="CYB754"/>
      <c r="CYC754"/>
      <c r="CYD754"/>
      <c r="CYE754"/>
      <c r="CYF754"/>
      <c r="CYG754"/>
      <c r="CYH754"/>
      <c r="CYI754"/>
      <c r="CYJ754"/>
      <c r="CYK754"/>
      <c r="CYL754"/>
      <c r="CYM754"/>
      <c r="CYN754"/>
      <c r="CYO754"/>
      <c r="CYP754"/>
      <c r="CYQ754"/>
      <c r="CYR754"/>
      <c r="CYS754"/>
      <c r="CYT754"/>
      <c r="CYU754"/>
      <c r="CYV754"/>
      <c r="CYW754"/>
      <c r="CYX754"/>
      <c r="CYY754"/>
      <c r="CYZ754"/>
      <c r="CZA754"/>
      <c r="CZB754"/>
      <c r="CZC754"/>
      <c r="CZD754"/>
      <c r="CZE754"/>
      <c r="CZF754"/>
      <c r="CZG754"/>
      <c r="CZH754"/>
      <c r="CZI754"/>
      <c r="CZJ754"/>
      <c r="CZK754"/>
      <c r="CZL754"/>
      <c r="CZM754"/>
      <c r="CZN754"/>
      <c r="CZO754"/>
      <c r="CZP754"/>
      <c r="CZQ754"/>
      <c r="CZR754"/>
      <c r="CZS754"/>
      <c r="CZT754"/>
      <c r="CZU754"/>
      <c r="CZV754"/>
      <c r="CZW754"/>
      <c r="CZX754"/>
      <c r="CZY754"/>
      <c r="CZZ754"/>
      <c r="DAA754"/>
      <c r="DAB754"/>
      <c r="DAC754"/>
      <c r="DAD754"/>
      <c r="DAE754"/>
      <c r="DAF754"/>
      <c r="DAG754"/>
      <c r="DAH754"/>
      <c r="DAI754"/>
      <c r="DAJ754"/>
      <c r="DAK754"/>
      <c r="DAL754"/>
      <c r="DAM754"/>
      <c r="DAN754"/>
      <c r="DAO754"/>
      <c r="DAP754"/>
      <c r="DAQ754"/>
      <c r="DAR754"/>
      <c r="DAS754"/>
      <c r="DAT754"/>
      <c r="DAU754"/>
      <c r="DAV754"/>
      <c r="DAW754"/>
      <c r="DAX754"/>
      <c r="DAY754"/>
      <c r="DAZ754"/>
      <c r="DBA754"/>
      <c r="DBB754"/>
      <c r="DBC754"/>
      <c r="DBD754"/>
      <c r="DBE754"/>
      <c r="DBF754"/>
      <c r="DBG754"/>
      <c r="DBH754"/>
      <c r="DBI754"/>
      <c r="DBJ754"/>
      <c r="DBK754"/>
      <c r="DBL754"/>
      <c r="DBM754"/>
      <c r="DBN754"/>
      <c r="DBO754"/>
      <c r="DBP754"/>
      <c r="DBQ754"/>
      <c r="DBR754"/>
      <c r="DBS754"/>
      <c r="DBT754"/>
      <c r="DBU754"/>
      <c r="DBV754"/>
      <c r="DBW754"/>
      <c r="DBX754"/>
      <c r="DBY754"/>
      <c r="DBZ754"/>
      <c r="DCA754"/>
      <c r="DCB754"/>
      <c r="DCC754"/>
      <c r="DCD754"/>
      <c r="DCE754"/>
      <c r="DCF754"/>
      <c r="DCG754"/>
      <c r="DCH754"/>
      <c r="DCI754"/>
      <c r="DCJ754"/>
      <c r="DCK754"/>
      <c r="DCL754"/>
      <c r="DCM754"/>
      <c r="DCN754"/>
      <c r="DCO754"/>
      <c r="DCP754"/>
      <c r="DCQ754"/>
      <c r="DCR754"/>
      <c r="DCS754"/>
      <c r="DCT754"/>
      <c r="DCU754"/>
      <c r="DCV754"/>
      <c r="DCW754"/>
      <c r="DCX754"/>
      <c r="DCY754"/>
      <c r="DCZ754"/>
      <c r="DDA754"/>
      <c r="DDB754"/>
      <c r="DDC754"/>
      <c r="DDD754"/>
      <c r="DDE754"/>
      <c r="DDF754"/>
      <c r="DDG754"/>
      <c r="DDH754"/>
      <c r="DDI754"/>
      <c r="DDJ754"/>
      <c r="DDK754"/>
      <c r="DDL754"/>
      <c r="DDM754"/>
      <c r="DDN754"/>
      <c r="DDO754"/>
      <c r="DDP754"/>
      <c r="DDQ754"/>
      <c r="DDR754"/>
      <c r="DDS754"/>
      <c r="DDT754"/>
      <c r="DDU754"/>
      <c r="DDV754"/>
      <c r="DDW754"/>
      <c r="DDX754"/>
      <c r="DDY754"/>
      <c r="DDZ754"/>
      <c r="DEA754"/>
      <c r="DEB754"/>
      <c r="DEC754"/>
      <c r="DED754"/>
      <c r="DEE754"/>
      <c r="DEF754"/>
      <c r="DEG754"/>
      <c r="DEH754"/>
      <c r="DEI754"/>
      <c r="DEJ754"/>
      <c r="DEK754"/>
      <c r="DEL754"/>
      <c r="DEM754"/>
      <c r="DEN754"/>
      <c r="DEO754"/>
      <c r="DEP754"/>
      <c r="DEQ754"/>
      <c r="DER754"/>
      <c r="DES754"/>
      <c r="DET754"/>
      <c r="DEU754"/>
      <c r="DEV754"/>
      <c r="DEW754"/>
      <c r="DEX754"/>
      <c r="DEY754"/>
      <c r="DEZ754"/>
      <c r="DFA754"/>
      <c r="DFB754"/>
      <c r="DFC754"/>
      <c r="DFD754"/>
      <c r="DFE754"/>
      <c r="DFF754"/>
      <c r="DFG754"/>
      <c r="DFH754"/>
      <c r="DFI754"/>
      <c r="DFJ754"/>
      <c r="DFK754"/>
      <c r="DFL754"/>
      <c r="DFM754"/>
      <c r="DFN754"/>
      <c r="DFO754"/>
      <c r="DFP754"/>
      <c r="DFQ754"/>
      <c r="DFR754"/>
      <c r="DFS754"/>
      <c r="DFT754"/>
      <c r="DFU754"/>
      <c r="DFV754"/>
      <c r="DFW754"/>
      <c r="DFX754"/>
      <c r="DFY754"/>
      <c r="DFZ754"/>
      <c r="DGA754"/>
      <c r="DGB754"/>
      <c r="DGC754"/>
      <c r="DGD754"/>
      <c r="DGE754"/>
      <c r="DGF754"/>
      <c r="DGG754"/>
      <c r="DGH754"/>
      <c r="DGI754"/>
      <c r="DGJ754"/>
      <c r="DGK754"/>
      <c r="DGL754"/>
      <c r="DGM754"/>
      <c r="DGN754"/>
      <c r="DGO754"/>
      <c r="DGP754"/>
      <c r="DGQ754"/>
      <c r="DGR754"/>
      <c r="DGS754"/>
      <c r="DGT754"/>
      <c r="DGU754"/>
      <c r="DGV754"/>
      <c r="DGW754"/>
      <c r="DGX754"/>
      <c r="DGY754"/>
      <c r="DGZ754"/>
      <c r="DHA754"/>
      <c r="DHB754"/>
      <c r="DHC754"/>
      <c r="DHD754"/>
      <c r="DHE754"/>
      <c r="DHF754"/>
      <c r="DHG754"/>
      <c r="DHH754"/>
      <c r="DHI754"/>
      <c r="DHJ754"/>
      <c r="DHK754"/>
      <c r="DHL754"/>
      <c r="DHM754"/>
      <c r="DHN754"/>
      <c r="DHO754"/>
      <c r="DHP754"/>
      <c r="DHQ754"/>
      <c r="DHR754"/>
      <c r="DHS754"/>
      <c r="DHT754"/>
      <c r="DHU754"/>
      <c r="DHV754"/>
      <c r="DHW754"/>
      <c r="DHX754"/>
      <c r="DHY754"/>
      <c r="DHZ754"/>
      <c r="DIA754"/>
      <c r="DIB754"/>
      <c r="DIC754"/>
      <c r="DID754"/>
      <c r="DIE754"/>
      <c r="DIF754"/>
      <c r="DIG754"/>
      <c r="DIH754"/>
      <c r="DII754"/>
      <c r="DIJ754"/>
      <c r="DIK754"/>
      <c r="DIL754"/>
      <c r="DIM754"/>
      <c r="DIN754"/>
      <c r="DIO754"/>
      <c r="DIP754"/>
      <c r="DIQ754"/>
      <c r="DIR754"/>
      <c r="DIS754"/>
      <c r="DIT754"/>
      <c r="DIU754"/>
      <c r="DIV754"/>
      <c r="DIW754"/>
      <c r="DIX754"/>
      <c r="DIY754"/>
      <c r="DIZ754"/>
      <c r="DJA754"/>
      <c r="DJB754"/>
      <c r="DJC754"/>
      <c r="DJD754"/>
      <c r="DJE754"/>
      <c r="DJF754"/>
      <c r="DJG754"/>
      <c r="DJH754"/>
      <c r="DJI754"/>
      <c r="DJJ754"/>
      <c r="DJK754"/>
      <c r="DJL754"/>
      <c r="DJM754"/>
      <c r="DJN754"/>
      <c r="DJO754"/>
      <c r="DJP754"/>
      <c r="DJQ754"/>
      <c r="DJR754"/>
      <c r="DJS754"/>
      <c r="DJT754"/>
      <c r="DJU754"/>
      <c r="DJV754"/>
      <c r="DJW754"/>
      <c r="DJX754"/>
      <c r="DJY754"/>
      <c r="DJZ754"/>
      <c r="DKA754"/>
      <c r="DKB754"/>
      <c r="DKC754"/>
      <c r="DKD754"/>
      <c r="DKE754"/>
      <c r="DKF754"/>
      <c r="DKG754"/>
      <c r="DKH754"/>
      <c r="DKI754"/>
      <c r="DKJ754"/>
      <c r="DKK754"/>
      <c r="DKL754"/>
      <c r="DKM754"/>
      <c r="DKN754"/>
      <c r="DKO754"/>
      <c r="DKP754"/>
      <c r="DKQ754"/>
      <c r="DKR754"/>
      <c r="DKS754"/>
      <c r="DKT754"/>
      <c r="DKU754"/>
      <c r="DKV754"/>
      <c r="DKW754"/>
      <c r="DKX754"/>
      <c r="DKY754"/>
      <c r="DKZ754"/>
      <c r="DLA754"/>
      <c r="DLB754"/>
      <c r="DLC754"/>
      <c r="DLD754"/>
      <c r="DLE754"/>
      <c r="DLF754"/>
      <c r="DLG754"/>
      <c r="DLH754"/>
      <c r="DLI754"/>
      <c r="DLJ754"/>
      <c r="DLK754"/>
      <c r="DLL754"/>
      <c r="DLM754"/>
      <c r="DLN754"/>
      <c r="DLO754"/>
      <c r="DLP754"/>
      <c r="DLQ754"/>
      <c r="DLR754"/>
      <c r="DLS754"/>
      <c r="DLT754"/>
      <c r="DLU754"/>
      <c r="DLV754"/>
      <c r="DLW754"/>
      <c r="DLX754"/>
      <c r="DLY754"/>
      <c r="DLZ754"/>
      <c r="DMA754"/>
      <c r="DMB754"/>
      <c r="DMC754"/>
      <c r="DMD754"/>
      <c r="DME754"/>
      <c r="DMF754"/>
      <c r="DMG754"/>
      <c r="DMH754"/>
      <c r="DMI754"/>
      <c r="DMJ754"/>
      <c r="DMK754"/>
      <c r="DML754"/>
      <c r="DMM754"/>
      <c r="DMN754"/>
      <c r="DMO754"/>
      <c r="DMP754"/>
      <c r="DMQ754"/>
      <c r="DMR754"/>
      <c r="DMS754"/>
      <c r="DMT754"/>
      <c r="DMU754"/>
      <c r="DMV754"/>
      <c r="DMW754"/>
      <c r="DMX754"/>
      <c r="DMY754"/>
      <c r="DMZ754"/>
      <c r="DNA754"/>
      <c r="DNB754"/>
      <c r="DNC754"/>
      <c r="DND754"/>
      <c r="DNE754"/>
      <c r="DNF754"/>
      <c r="DNG754"/>
      <c r="DNH754"/>
      <c r="DNI754"/>
      <c r="DNJ754"/>
      <c r="DNK754"/>
      <c r="DNL754"/>
      <c r="DNM754"/>
      <c r="DNN754"/>
      <c r="DNO754"/>
      <c r="DNP754"/>
      <c r="DNQ754"/>
      <c r="DNR754"/>
      <c r="DNS754"/>
      <c r="DNT754"/>
      <c r="DNU754"/>
      <c r="DNV754"/>
      <c r="DNW754"/>
      <c r="DNX754"/>
      <c r="DNY754"/>
      <c r="DNZ754"/>
      <c r="DOA754"/>
      <c r="DOB754"/>
      <c r="DOC754"/>
      <c r="DOD754"/>
      <c r="DOE754"/>
      <c r="DOF754"/>
      <c r="DOG754"/>
      <c r="DOH754"/>
      <c r="DOI754"/>
      <c r="DOJ754"/>
      <c r="DOK754"/>
      <c r="DOL754"/>
      <c r="DOM754"/>
      <c r="DON754"/>
      <c r="DOO754"/>
      <c r="DOP754"/>
      <c r="DOQ754"/>
      <c r="DOR754"/>
      <c r="DOS754"/>
      <c r="DOT754"/>
      <c r="DOU754"/>
      <c r="DOV754"/>
      <c r="DOW754"/>
      <c r="DOX754"/>
      <c r="DOY754"/>
      <c r="DOZ754"/>
      <c r="DPA754"/>
      <c r="DPB754"/>
      <c r="DPC754"/>
      <c r="DPD754"/>
      <c r="DPE754"/>
      <c r="DPF754"/>
      <c r="DPG754"/>
      <c r="DPH754"/>
      <c r="DPI754"/>
      <c r="DPJ754"/>
      <c r="DPK754"/>
      <c r="DPL754"/>
      <c r="DPM754"/>
      <c r="DPN754"/>
      <c r="DPO754"/>
      <c r="DPP754"/>
      <c r="DPQ754"/>
      <c r="DPR754"/>
      <c r="DPS754"/>
      <c r="DPT754"/>
      <c r="DPU754"/>
      <c r="DPV754"/>
      <c r="DPW754"/>
      <c r="DPX754"/>
      <c r="DPY754"/>
      <c r="DPZ754"/>
      <c r="DQA754"/>
      <c r="DQB754"/>
      <c r="DQC754"/>
      <c r="DQD754"/>
      <c r="DQE754"/>
      <c r="DQF754"/>
      <c r="DQG754"/>
      <c r="DQH754"/>
      <c r="DQI754"/>
      <c r="DQJ754"/>
      <c r="DQK754"/>
      <c r="DQL754"/>
      <c r="DQM754"/>
      <c r="DQN754"/>
      <c r="DQO754"/>
      <c r="DQP754"/>
      <c r="DQQ754"/>
      <c r="DQR754"/>
      <c r="DQS754"/>
      <c r="DQT754"/>
      <c r="DQU754"/>
      <c r="DQV754"/>
      <c r="DQW754"/>
      <c r="DQX754"/>
      <c r="DQY754"/>
      <c r="DQZ754"/>
      <c r="DRA754"/>
      <c r="DRB754"/>
      <c r="DRC754"/>
      <c r="DRD754"/>
      <c r="DRE754"/>
      <c r="DRF754"/>
      <c r="DRG754"/>
      <c r="DRH754"/>
      <c r="DRI754"/>
      <c r="DRJ754"/>
      <c r="DRK754"/>
      <c r="DRL754"/>
      <c r="DRM754"/>
      <c r="DRN754"/>
      <c r="DRO754"/>
      <c r="DRP754"/>
      <c r="DRQ754"/>
      <c r="DRR754"/>
      <c r="DRS754"/>
      <c r="DRT754"/>
      <c r="DRU754"/>
      <c r="DRV754"/>
      <c r="DRW754"/>
      <c r="DRX754"/>
      <c r="DRY754"/>
      <c r="DRZ754"/>
      <c r="DSA754"/>
      <c r="DSB754"/>
      <c r="DSC754"/>
      <c r="DSD754"/>
      <c r="DSE754"/>
      <c r="DSF754"/>
      <c r="DSG754"/>
      <c r="DSH754"/>
      <c r="DSI754"/>
      <c r="DSJ754"/>
      <c r="DSK754"/>
      <c r="DSL754"/>
      <c r="DSM754"/>
      <c r="DSN754"/>
      <c r="DSO754"/>
      <c r="DSP754"/>
      <c r="DSQ754"/>
      <c r="DSR754"/>
      <c r="DSS754"/>
      <c r="DST754"/>
      <c r="DSU754"/>
      <c r="DSV754"/>
      <c r="DSW754"/>
      <c r="DSX754"/>
      <c r="DSY754"/>
      <c r="DSZ754"/>
      <c r="DTA754"/>
      <c r="DTB754"/>
      <c r="DTC754"/>
      <c r="DTD754"/>
      <c r="DTE754"/>
      <c r="DTF754"/>
      <c r="DTG754"/>
      <c r="DTH754"/>
      <c r="DTI754"/>
      <c r="DTJ754"/>
      <c r="DTK754"/>
      <c r="DTL754"/>
      <c r="DTM754"/>
      <c r="DTN754"/>
      <c r="DTO754"/>
      <c r="DTP754"/>
      <c r="DTQ754"/>
      <c r="DTR754"/>
      <c r="DTS754"/>
      <c r="DTT754"/>
      <c r="DTU754"/>
      <c r="DTV754"/>
      <c r="DTW754"/>
      <c r="DTX754"/>
      <c r="DTY754"/>
      <c r="DTZ754"/>
      <c r="DUA754"/>
      <c r="DUB754"/>
      <c r="DUC754"/>
      <c r="DUD754"/>
      <c r="DUE754"/>
      <c r="DUF754"/>
      <c r="DUG754"/>
      <c r="DUH754"/>
      <c r="DUI754"/>
      <c r="DUJ754"/>
      <c r="DUK754"/>
      <c r="DUL754"/>
      <c r="DUM754"/>
      <c r="DUN754"/>
      <c r="DUO754"/>
      <c r="DUP754"/>
      <c r="DUQ754"/>
      <c r="DUR754"/>
      <c r="DUS754"/>
      <c r="DUT754"/>
      <c r="DUU754"/>
      <c r="DUV754"/>
      <c r="DUW754"/>
      <c r="DUX754"/>
      <c r="DUY754"/>
      <c r="DUZ754"/>
      <c r="DVA754"/>
      <c r="DVB754"/>
      <c r="DVC754"/>
      <c r="DVD754"/>
      <c r="DVE754"/>
      <c r="DVF754"/>
      <c r="DVG754"/>
      <c r="DVH754"/>
      <c r="DVI754"/>
      <c r="DVJ754"/>
      <c r="DVK754"/>
      <c r="DVL754"/>
      <c r="DVM754"/>
      <c r="DVN754"/>
      <c r="DVO754"/>
      <c r="DVP754"/>
      <c r="DVQ754"/>
      <c r="DVR754"/>
      <c r="DVS754"/>
      <c r="DVT754"/>
      <c r="DVU754"/>
      <c r="DVV754"/>
      <c r="DVW754"/>
      <c r="DVX754"/>
      <c r="DVY754"/>
      <c r="DVZ754"/>
      <c r="DWA754"/>
      <c r="DWB754"/>
      <c r="DWC754"/>
      <c r="DWD754"/>
      <c r="DWE754"/>
      <c r="DWF754"/>
      <c r="DWG754"/>
      <c r="DWH754"/>
      <c r="DWI754"/>
      <c r="DWJ754"/>
      <c r="DWK754"/>
      <c r="DWL754"/>
      <c r="DWM754"/>
      <c r="DWN754"/>
      <c r="DWO754"/>
      <c r="DWP754"/>
      <c r="DWQ754"/>
      <c r="DWR754"/>
      <c r="DWS754"/>
      <c r="DWT754"/>
      <c r="DWU754"/>
      <c r="DWV754"/>
      <c r="DWW754"/>
      <c r="DWX754"/>
      <c r="DWY754"/>
      <c r="DWZ754"/>
      <c r="DXA754"/>
      <c r="DXB754"/>
      <c r="DXC754"/>
      <c r="DXD754"/>
      <c r="DXE754"/>
      <c r="DXF754"/>
      <c r="DXG754"/>
      <c r="DXH754"/>
      <c r="DXI754"/>
      <c r="DXJ754"/>
      <c r="DXK754"/>
      <c r="DXL754"/>
      <c r="DXM754"/>
      <c r="DXN754"/>
      <c r="DXO754"/>
      <c r="DXP754"/>
      <c r="DXQ754"/>
      <c r="DXR754"/>
      <c r="DXS754"/>
      <c r="DXT754"/>
      <c r="DXU754"/>
      <c r="DXV754"/>
      <c r="DXW754"/>
      <c r="DXX754"/>
      <c r="DXY754"/>
      <c r="DXZ754"/>
      <c r="DYA754"/>
      <c r="DYB754"/>
      <c r="DYC754"/>
      <c r="DYD754"/>
      <c r="DYE754"/>
      <c r="DYF754"/>
      <c r="DYG754"/>
      <c r="DYH754"/>
      <c r="DYI754"/>
      <c r="DYJ754"/>
      <c r="DYK754"/>
      <c r="DYL754"/>
      <c r="DYM754"/>
      <c r="DYN754"/>
      <c r="DYO754"/>
      <c r="DYP754"/>
      <c r="DYQ754"/>
      <c r="DYR754"/>
      <c r="DYS754"/>
      <c r="DYT754"/>
      <c r="DYU754"/>
      <c r="DYV754"/>
      <c r="DYW754"/>
      <c r="DYX754"/>
      <c r="DYY754"/>
      <c r="DYZ754"/>
      <c r="DZA754"/>
      <c r="DZB754"/>
      <c r="DZC754"/>
      <c r="DZD754"/>
      <c r="DZE754"/>
      <c r="DZF754"/>
      <c r="DZG754"/>
      <c r="DZH754"/>
      <c r="DZI754"/>
      <c r="DZJ754"/>
      <c r="DZK754"/>
      <c r="DZL754"/>
      <c r="DZM754"/>
      <c r="DZN754"/>
      <c r="DZO754"/>
      <c r="DZP754"/>
      <c r="DZQ754"/>
      <c r="DZR754"/>
      <c r="DZS754"/>
      <c r="DZT754"/>
      <c r="DZU754"/>
      <c r="DZV754"/>
      <c r="DZW754"/>
      <c r="DZX754"/>
      <c r="DZY754"/>
      <c r="DZZ754"/>
      <c r="EAA754"/>
      <c r="EAB754"/>
      <c r="EAC754"/>
      <c r="EAD754"/>
      <c r="EAE754"/>
      <c r="EAF754"/>
      <c r="EAG754"/>
      <c r="EAH754"/>
      <c r="EAI754"/>
      <c r="EAJ754"/>
      <c r="EAK754"/>
      <c r="EAL754"/>
      <c r="EAM754"/>
      <c r="EAN754"/>
      <c r="EAO754"/>
      <c r="EAP754"/>
      <c r="EAQ754"/>
      <c r="EAR754"/>
      <c r="EAS754"/>
      <c r="EAT754"/>
      <c r="EAU754"/>
      <c r="EAV754"/>
      <c r="EAW754"/>
      <c r="EAX754"/>
      <c r="EAY754"/>
      <c r="EAZ754"/>
      <c r="EBA754"/>
      <c r="EBB754"/>
      <c r="EBC754"/>
      <c r="EBD754"/>
      <c r="EBE754"/>
      <c r="EBF754"/>
      <c r="EBG754"/>
      <c r="EBH754"/>
      <c r="EBI754"/>
      <c r="EBJ754"/>
      <c r="EBK754"/>
      <c r="EBL754"/>
      <c r="EBM754"/>
      <c r="EBN754"/>
      <c r="EBO754"/>
      <c r="EBP754"/>
      <c r="EBQ754"/>
      <c r="EBR754"/>
      <c r="EBS754"/>
      <c r="EBT754"/>
      <c r="EBU754"/>
      <c r="EBV754"/>
      <c r="EBW754"/>
      <c r="EBX754"/>
      <c r="EBY754"/>
      <c r="EBZ754"/>
      <c r="ECA754"/>
      <c r="ECB754"/>
      <c r="ECC754"/>
      <c r="ECD754"/>
      <c r="ECE754"/>
      <c r="ECF754"/>
      <c r="ECG754"/>
      <c r="ECH754"/>
      <c r="ECI754"/>
      <c r="ECJ754"/>
      <c r="ECK754"/>
      <c r="ECL754"/>
      <c r="ECM754"/>
      <c r="ECN754"/>
      <c r="ECO754"/>
      <c r="ECP754"/>
      <c r="ECQ754"/>
      <c r="ECR754"/>
      <c r="ECS754"/>
      <c r="ECT754"/>
      <c r="ECU754"/>
      <c r="ECV754"/>
      <c r="ECW754"/>
      <c r="ECX754"/>
      <c r="ECY754"/>
      <c r="ECZ754"/>
      <c r="EDA754"/>
      <c r="EDB754"/>
      <c r="EDC754"/>
      <c r="EDD754"/>
      <c r="EDE754"/>
      <c r="EDF754"/>
      <c r="EDG754"/>
      <c r="EDH754"/>
      <c r="EDI754"/>
      <c r="EDJ754"/>
      <c r="EDK754"/>
      <c r="EDL754"/>
      <c r="EDM754"/>
      <c r="EDN754"/>
      <c r="EDO754"/>
      <c r="EDP754"/>
      <c r="EDQ754"/>
      <c r="EDR754"/>
      <c r="EDS754"/>
      <c r="EDT754"/>
      <c r="EDU754"/>
      <c r="EDV754"/>
      <c r="EDW754"/>
      <c r="EDX754"/>
      <c r="EDY754"/>
      <c r="EDZ754"/>
      <c r="EEA754"/>
      <c r="EEB754"/>
      <c r="EEC754"/>
      <c r="EED754"/>
      <c r="EEE754"/>
      <c r="EEF754"/>
      <c r="EEG754"/>
      <c r="EEH754"/>
      <c r="EEI754"/>
      <c r="EEJ754"/>
      <c r="EEK754"/>
      <c r="EEL754"/>
      <c r="EEM754"/>
      <c r="EEN754"/>
      <c r="EEO754"/>
      <c r="EEP754"/>
      <c r="EEQ754"/>
      <c r="EER754"/>
      <c r="EES754"/>
      <c r="EET754"/>
      <c r="EEU754"/>
      <c r="EEV754"/>
      <c r="EEW754"/>
      <c r="EEX754"/>
      <c r="EEY754"/>
      <c r="EEZ754"/>
      <c r="EFA754"/>
      <c r="EFB754"/>
      <c r="EFC754"/>
      <c r="EFD754"/>
      <c r="EFE754"/>
      <c r="EFF754"/>
      <c r="EFG754"/>
      <c r="EFH754"/>
      <c r="EFI754"/>
      <c r="EFJ754"/>
      <c r="EFK754"/>
      <c r="EFL754"/>
      <c r="EFM754"/>
      <c r="EFN754"/>
      <c r="EFO754"/>
      <c r="EFP754"/>
      <c r="EFQ754"/>
      <c r="EFR754"/>
      <c r="EFS754"/>
      <c r="EFT754"/>
      <c r="EFU754"/>
      <c r="EFV754"/>
      <c r="EFW754"/>
      <c r="EFX754"/>
      <c r="EFY754"/>
      <c r="EFZ754"/>
      <c r="EGA754"/>
      <c r="EGB754"/>
      <c r="EGC754"/>
      <c r="EGD754"/>
      <c r="EGE754"/>
      <c r="EGF754"/>
      <c r="EGG754"/>
      <c r="EGH754"/>
      <c r="EGI754"/>
      <c r="EGJ754"/>
      <c r="EGK754"/>
      <c r="EGL754"/>
      <c r="EGM754"/>
      <c r="EGN754"/>
      <c r="EGO754"/>
      <c r="EGP754"/>
      <c r="EGQ754"/>
      <c r="EGR754"/>
      <c r="EGS754"/>
      <c r="EGT754"/>
      <c r="EGU754"/>
      <c r="EGV754"/>
      <c r="EGW754"/>
      <c r="EGX754"/>
      <c r="EGY754"/>
      <c r="EGZ754"/>
      <c r="EHA754"/>
      <c r="EHB754"/>
      <c r="EHC754"/>
      <c r="EHD754"/>
      <c r="EHE754"/>
      <c r="EHF754"/>
      <c r="EHG754"/>
      <c r="EHH754"/>
      <c r="EHI754"/>
      <c r="EHJ754"/>
      <c r="EHK754"/>
      <c r="EHL754"/>
      <c r="EHM754"/>
      <c r="EHN754"/>
      <c r="EHO754"/>
      <c r="EHP754"/>
      <c r="EHQ754"/>
      <c r="EHR754"/>
      <c r="EHS754"/>
      <c r="EHT754"/>
      <c r="EHU754"/>
      <c r="EHV754"/>
      <c r="EHW754"/>
      <c r="EHX754"/>
      <c r="EHY754"/>
      <c r="EHZ754"/>
      <c r="EIA754"/>
      <c r="EIB754"/>
      <c r="EIC754"/>
      <c r="EID754"/>
      <c r="EIE754"/>
      <c r="EIF754"/>
      <c r="EIG754"/>
      <c r="EIH754"/>
      <c r="EII754"/>
      <c r="EIJ754"/>
      <c r="EIK754"/>
      <c r="EIL754"/>
      <c r="EIM754"/>
      <c r="EIN754"/>
      <c r="EIO754"/>
      <c r="EIP754"/>
      <c r="EIQ754"/>
      <c r="EIR754"/>
      <c r="EIS754"/>
      <c r="EIT754"/>
      <c r="EIU754"/>
      <c r="EIV754"/>
      <c r="EIW754"/>
      <c r="EIX754"/>
      <c r="EIY754"/>
      <c r="EIZ754"/>
      <c r="EJA754"/>
      <c r="EJB754"/>
      <c r="EJC754"/>
      <c r="EJD754"/>
      <c r="EJE754"/>
      <c r="EJF754"/>
      <c r="EJG754"/>
      <c r="EJH754"/>
      <c r="EJI754"/>
      <c r="EJJ754"/>
      <c r="EJK754"/>
      <c r="EJL754"/>
      <c r="EJM754"/>
      <c r="EJN754"/>
      <c r="EJO754"/>
      <c r="EJP754"/>
      <c r="EJQ754"/>
      <c r="EJR754"/>
      <c r="EJS754"/>
      <c r="EJT754"/>
      <c r="EJU754"/>
      <c r="EJV754"/>
      <c r="EJW754"/>
      <c r="EJX754"/>
      <c r="EJY754"/>
      <c r="EJZ754"/>
      <c r="EKA754"/>
      <c r="EKB754"/>
      <c r="EKC754"/>
      <c r="EKD754"/>
      <c r="EKE754"/>
      <c r="EKF754"/>
      <c r="EKG754"/>
      <c r="EKH754"/>
      <c r="EKI754"/>
      <c r="EKJ754"/>
      <c r="EKK754"/>
      <c r="EKL754"/>
      <c r="EKM754"/>
      <c r="EKN754"/>
      <c r="EKO754"/>
      <c r="EKP754"/>
      <c r="EKQ754"/>
      <c r="EKR754"/>
      <c r="EKS754"/>
      <c r="EKT754"/>
      <c r="EKU754"/>
      <c r="EKV754"/>
      <c r="EKW754"/>
      <c r="EKX754"/>
      <c r="EKY754"/>
      <c r="EKZ754"/>
      <c r="ELA754"/>
      <c r="ELB754"/>
      <c r="ELC754"/>
      <c r="ELD754"/>
      <c r="ELE754"/>
      <c r="ELF754"/>
      <c r="ELG754"/>
      <c r="ELH754"/>
      <c r="ELI754"/>
      <c r="ELJ754"/>
      <c r="ELK754"/>
      <c r="ELL754"/>
      <c r="ELM754"/>
      <c r="ELN754"/>
      <c r="ELO754"/>
      <c r="ELP754"/>
      <c r="ELQ754"/>
      <c r="ELR754"/>
      <c r="ELS754"/>
      <c r="ELT754"/>
      <c r="ELU754"/>
      <c r="ELV754"/>
      <c r="ELW754"/>
      <c r="ELX754"/>
      <c r="ELY754"/>
      <c r="ELZ754"/>
      <c r="EMA754"/>
      <c r="EMB754"/>
      <c r="EMC754"/>
      <c r="EMD754"/>
      <c r="EME754"/>
      <c r="EMF754"/>
      <c r="EMG754"/>
      <c r="EMH754"/>
      <c r="EMI754"/>
      <c r="EMJ754"/>
      <c r="EMK754"/>
      <c r="EML754"/>
      <c r="EMM754"/>
      <c r="EMN754"/>
      <c r="EMO754"/>
      <c r="EMP754"/>
      <c r="EMQ754"/>
      <c r="EMR754"/>
      <c r="EMS754"/>
      <c r="EMT754"/>
      <c r="EMU754"/>
      <c r="EMV754"/>
      <c r="EMW754"/>
      <c r="EMX754"/>
      <c r="EMY754"/>
      <c r="EMZ754"/>
      <c r="ENA754"/>
      <c r="ENB754"/>
      <c r="ENC754"/>
      <c r="END754"/>
      <c r="ENE754"/>
      <c r="ENF754"/>
      <c r="ENG754"/>
      <c r="ENH754"/>
      <c r="ENI754"/>
      <c r="ENJ754"/>
      <c r="ENK754"/>
      <c r="ENL754"/>
      <c r="ENM754"/>
      <c r="ENN754"/>
      <c r="ENO754"/>
      <c r="ENP754"/>
      <c r="ENQ754"/>
      <c r="ENR754"/>
      <c r="ENS754"/>
      <c r="ENT754"/>
      <c r="ENU754"/>
      <c r="ENV754"/>
      <c r="ENW754"/>
      <c r="ENX754"/>
      <c r="ENY754"/>
      <c r="ENZ754"/>
      <c r="EOA754"/>
      <c r="EOB754"/>
      <c r="EOC754"/>
      <c r="EOD754"/>
      <c r="EOE754"/>
      <c r="EOF754"/>
      <c r="EOG754"/>
      <c r="EOH754"/>
      <c r="EOI754"/>
      <c r="EOJ754"/>
      <c r="EOK754"/>
      <c r="EOL754"/>
      <c r="EOM754"/>
      <c r="EON754"/>
      <c r="EOO754"/>
      <c r="EOP754"/>
      <c r="EOQ754"/>
      <c r="EOR754"/>
      <c r="EOS754"/>
      <c r="EOT754"/>
      <c r="EOU754"/>
      <c r="EOV754"/>
      <c r="EOW754"/>
      <c r="EOX754"/>
      <c r="EOY754"/>
      <c r="EOZ754"/>
      <c r="EPA754"/>
      <c r="EPB754"/>
      <c r="EPC754"/>
      <c r="EPD754"/>
      <c r="EPE754"/>
      <c r="EPF754"/>
      <c r="EPG754"/>
      <c r="EPH754"/>
      <c r="EPI754"/>
      <c r="EPJ754"/>
      <c r="EPK754"/>
      <c r="EPL754"/>
      <c r="EPM754"/>
      <c r="EPN754"/>
      <c r="EPO754"/>
      <c r="EPP754"/>
      <c r="EPQ754"/>
      <c r="EPR754"/>
      <c r="EPS754"/>
      <c r="EPT754"/>
      <c r="EPU754"/>
      <c r="EPV754"/>
      <c r="EPW754"/>
      <c r="EPX754"/>
      <c r="EPY754"/>
      <c r="EPZ754"/>
      <c r="EQA754"/>
      <c r="EQB754"/>
      <c r="EQC754"/>
      <c r="EQD754"/>
      <c r="EQE754"/>
      <c r="EQF754"/>
      <c r="EQG754"/>
      <c r="EQH754"/>
      <c r="EQI754"/>
      <c r="EQJ754"/>
      <c r="EQK754"/>
      <c r="EQL754"/>
      <c r="EQM754"/>
      <c r="EQN754"/>
      <c r="EQO754"/>
      <c r="EQP754"/>
      <c r="EQQ754"/>
      <c r="EQR754"/>
      <c r="EQS754"/>
      <c r="EQT754"/>
      <c r="EQU754"/>
      <c r="EQV754"/>
      <c r="EQW754"/>
      <c r="EQX754"/>
      <c r="EQY754"/>
      <c r="EQZ754"/>
      <c r="ERA754"/>
      <c r="ERB754"/>
      <c r="ERC754"/>
      <c r="ERD754"/>
      <c r="ERE754"/>
      <c r="ERF754"/>
      <c r="ERG754"/>
      <c r="ERH754"/>
      <c r="ERI754"/>
      <c r="ERJ754"/>
      <c r="ERK754"/>
      <c r="ERL754"/>
      <c r="ERM754"/>
      <c r="ERN754"/>
      <c r="ERO754"/>
      <c r="ERP754"/>
      <c r="ERQ754"/>
      <c r="ERR754"/>
      <c r="ERS754"/>
      <c r="ERT754"/>
      <c r="ERU754"/>
      <c r="ERV754"/>
      <c r="ERW754"/>
      <c r="ERX754"/>
      <c r="ERY754"/>
      <c r="ERZ754"/>
      <c r="ESA754"/>
      <c r="ESB754"/>
      <c r="ESC754"/>
      <c r="ESD754"/>
      <c r="ESE754"/>
      <c r="ESF754"/>
      <c r="ESG754"/>
      <c r="ESH754"/>
      <c r="ESI754"/>
      <c r="ESJ754"/>
      <c r="ESK754"/>
      <c r="ESL754"/>
      <c r="ESM754"/>
      <c r="ESN754"/>
      <c r="ESO754"/>
      <c r="ESP754"/>
      <c r="ESQ754"/>
      <c r="ESR754"/>
      <c r="ESS754"/>
      <c r="EST754"/>
      <c r="ESU754"/>
      <c r="ESV754"/>
      <c r="ESW754"/>
      <c r="ESX754"/>
      <c r="ESY754"/>
      <c r="ESZ754"/>
      <c r="ETA754"/>
      <c r="ETB754"/>
      <c r="ETC754"/>
      <c r="ETD754"/>
      <c r="ETE754"/>
      <c r="ETF754"/>
      <c r="ETG754"/>
      <c r="ETH754"/>
      <c r="ETI754"/>
      <c r="ETJ754"/>
      <c r="ETK754"/>
      <c r="ETL754"/>
      <c r="ETM754"/>
      <c r="ETN754"/>
      <c r="ETO754"/>
      <c r="ETP754"/>
      <c r="ETQ754"/>
      <c r="ETR754"/>
      <c r="ETS754"/>
      <c r="ETT754"/>
      <c r="ETU754"/>
      <c r="ETV754"/>
      <c r="ETW754"/>
      <c r="ETX754"/>
      <c r="ETY754"/>
      <c r="ETZ754"/>
      <c r="EUA754"/>
      <c r="EUB754"/>
      <c r="EUC754"/>
      <c r="EUD754"/>
      <c r="EUE754"/>
      <c r="EUF754"/>
      <c r="EUG754"/>
      <c r="EUH754"/>
      <c r="EUI754"/>
      <c r="EUJ754"/>
      <c r="EUK754"/>
      <c r="EUL754"/>
      <c r="EUM754"/>
      <c r="EUN754"/>
      <c r="EUO754"/>
      <c r="EUP754"/>
      <c r="EUQ754"/>
      <c r="EUR754"/>
      <c r="EUS754"/>
      <c r="EUT754"/>
      <c r="EUU754"/>
      <c r="EUV754"/>
      <c r="EUW754"/>
      <c r="EUX754"/>
      <c r="EUY754"/>
      <c r="EUZ754"/>
      <c r="EVA754"/>
      <c r="EVB754"/>
      <c r="EVC754"/>
      <c r="EVD754"/>
      <c r="EVE754"/>
      <c r="EVF754"/>
      <c r="EVG754"/>
      <c r="EVH754"/>
      <c r="EVI754"/>
      <c r="EVJ754"/>
      <c r="EVK754"/>
      <c r="EVL754"/>
      <c r="EVM754"/>
      <c r="EVN754"/>
      <c r="EVO754"/>
      <c r="EVP754"/>
      <c r="EVQ754"/>
      <c r="EVR754"/>
      <c r="EVS754"/>
      <c r="EVT754"/>
      <c r="EVU754"/>
      <c r="EVV754"/>
      <c r="EVW754"/>
      <c r="EVX754"/>
      <c r="EVY754"/>
      <c r="EVZ754"/>
      <c r="EWA754"/>
      <c r="EWB754"/>
      <c r="EWC754"/>
      <c r="EWD754"/>
      <c r="EWE754"/>
      <c r="EWF754"/>
      <c r="EWG754"/>
      <c r="EWH754"/>
      <c r="EWI754"/>
      <c r="EWJ754"/>
      <c r="EWK754"/>
      <c r="EWL754"/>
      <c r="EWM754"/>
      <c r="EWN754"/>
      <c r="EWO754"/>
      <c r="EWP754"/>
      <c r="EWQ754"/>
      <c r="EWR754"/>
      <c r="EWS754"/>
      <c r="EWT754"/>
      <c r="EWU754"/>
      <c r="EWV754"/>
      <c r="EWW754"/>
      <c r="EWX754"/>
      <c r="EWY754"/>
      <c r="EWZ754"/>
      <c r="EXA754"/>
      <c r="EXB754"/>
      <c r="EXC754"/>
      <c r="EXD754"/>
      <c r="EXE754"/>
      <c r="EXF754"/>
      <c r="EXG754"/>
      <c r="EXH754"/>
      <c r="EXI754"/>
      <c r="EXJ754"/>
      <c r="EXK754"/>
      <c r="EXL754"/>
      <c r="EXM754"/>
      <c r="EXN754"/>
      <c r="EXO754"/>
      <c r="EXP754"/>
      <c r="EXQ754"/>
      <c r="EXR754"/>
      <c r="EXS754"/>
      <c r="EXT754"/>
      <c r="EXU754"/>
      <c r="EXV754"/>
      <c r="EXW754"/>
      <c r="EXX754"/>
      <c r="EXY754"/>
      <c r="EXZ754"/>
      <c r="EYA754"/>
      <c r="EYB754"/>
      <c r="EYC754"/>
      <c r="EYD754"/>
      <c r="EYE754"/>
      <c r="EYF754"/>
      <c r="EYG754"/>
      <c r="EYH754"/>
      <c r="EYI754"/>
      <c r="EYJ754"/>
      <c r="EYK754"/>
      <c r="EYL754"/>
      <c r="EYM754"/>
      <c r="EYN754"/>
      <c r="EYO754"/>
      <c r="EYP754"/>
      <c r="EYQ754"/>
      <c r="EYR754"/>
      <c r="EYS754"/>
      <c r="EYT754"/>
      <c r="EYU754"/>
      <c r="EYV754"/>
      <c r="EYW754"/>
      <c r="EYX754"/>
      <c r="EYY754"/>
      <c r="EYZ754"/>
      <c r="EZA754"/>
      <c r="EZB754"/>
      <c r="EZC754"/>
      <c r="EZD754"/>
      <c r="EZE754"/>
      <c r="EZF754"/>
      <c r="EZG754"/>
      <c r="EZH754"/>
      <c r="EZI754"/>
      <c r="EZJ754"/>
      <c r="EZK754"/>
      <c r="EZL754"/>
      <c r="EZM754"/>
      <c r="EZN754"/>
      <c r="EZO754"/>
      <c r="EZP754"/>
      <c r="EZQ754"/>
      <c r="EZR754"/>
      <c r="EZS754"/>
      <c r="EZT754"/>
      <c r="EZU754"/>
      <c r="EZV754"/>
      <c r="EZW754"/>
      <c r="EZX754"/>
      <c r="EZY754"/>
      <c r="EZZ754"/>
      <c r="FAA754"/>
      <c r="FAB754"/>
      <c r="FAC754"/>
      <c r="FAD754"/>
      <c r="FAE754"/>
      <c r="FAF754"/>
      <c r="FAG754"/>
      <c r="FAH754"/>
      <c r="FAI754"/>
      <c r="FAJ754"/>
      <c r="FAK754"/>
      <c r="FAL754"/>
      <c r="FAM754"/>
      <c r="FAN754"/>
      <c r="FAO754"/>
      <c r="FAP754"/>
      <c r="FAQ754"/>
      <c r="FAR754"/>
      <c r="FAS754"/>
      <c r="FAT754"/>
      <c r="FAU754"/>
      <c r="FAV754"/>
      <c r="FAW754"/>
      <c r="FAX754"/>
      <c r="FAY754"/>
      <c r="FAZ754"/>
      <c r="FBA754"/>
      <c r="FBB754"/>
      <c r="FBC754"/>
      <c r="FBD754"/>
      <c r="FBE754"/>
      <c r="FBF754"/>
      <c r="FBG754"/>
      <c r="FBH754"/>
      <c r="FBI754"/>
      <c r="FBJ754"/>
      <c r="FBK754"/>
      <c r="FBL754"/>
      <c r="FBM754"/>
      <c r="FBN754"/>
      <c r="FBO754"/>
      <c r="FBP754"/>
      <c r="FBQ754"/>
      <c r="FBR754"/>
      <c r="FBS754"/>
      <c r="FBT754"/>
      <c r="FBU754"/>
      <c r="FBV754"/>
      <c r="FBW754"/>
      <c r="FBX754"/>
      <c r="FBY754"/>
      <c r="FBZ754"/>
      <c r="FCA754"/>
      <c r="FCB754"/>
      <c r="FCC754"/>
      <c r="FCD754"/>
      <c r="FCE754"/>
      <c r="FCF754"/>
      <c r="FCG754"/>
      <c r="FCH754"/>
      <c r="FCI754"/>
      <c r="FCJ754"/>
      <c r="FCK754"/>
      <c r="FCL754"/>
      <c r="FCM754"/>
      <c r="FCN754"/>
      <c r="FCO754"/>
      <c r="FCP754"/>
      <c r="FCQ754"/>
      <c r="FCR754"/>
      <c r="FCS754"/>
      <c r="FCT754"/>
      <c r="FCU754"/>
      <c r="FCV754"/>
      <c r="FCW754"/>
      <c r="FCX754"/>
      <c r="FCY754"/>
      <c r="FCZ754"/>
      <c r="FDA754"/>
      <c r="FDB754"/>
      <c r="FDC754"/>
      <c r="FDD754"/>
      <c r="FDE754"/>
      <c r="FDF754"/>
      <c r="FDG754"/>
      <c r="FDH754"/>
      <c r="FDI754"/>
      <c r="FDJ754"/>
      <c r="FDK754"/>
      <c r="FDL754"/>
      <c r="FDM754"/>
      <c r="FDN754"/>
      <c r="FDO754"/>
      <c r="FDP754"/>
      <c r="FDQ754"/>
      <c r="FDR754"/>
      <c r="FDS754"/>
      <c r="FDT754"/>
      <c r="FDU754"/>
      <c r="FDV754"/>
      <c r="FDW754"/>
      <c r="FDX754"/>
      <c r="FDY754"/>
      <c r="FDZ754"/>
      <c r="FEA754"/>
      <c r="FEB754"/>
      <c r="FEC754"/>
      <c r="FED754"/>
      <c r="FEE754"/>
      <c r="FEF754"/>
      <c r="FEG754"/>
      <c r="FEH754"/>
      <c r="FEI754"/>
      <c r="FEJ754"/>
      <c r="FEK754"/>
      <c r="FEL754"/>
      <c r="FEM754"/>
      <c r="FEN754"/>
      <c r="FEO754"/>
      <c r="FEP754"/>
      <c r="FEQ754"/>
      <c r="FER754"/>
      <c r="FES754"/>
      <c r="FET754"/>
      <c r="FEU754"/>
      <c r="FEV754"/>
      <c r="FEW754"/>
      <c r="FEX754"/>
      <c r="FEY754"/>
      <c r="FEZ754"/>
      <c r="FFA754"/>
      <c r="FFB754"/>
      <c r="FFC754"/>
      <c r="FFD754"/>
      <c r="FFE754"/>
      <c r="FFF754"/>
      <c r="FFG754"/>
      <c r="FFH754"/>
      <c r="FFI754"/>
      <c r="FFJ754"/>
      <c r="FFK754"/>
      <c r="FFL754"/>
      <c r="FFM754"/>
      <c r="FFN754"/>
      <c r="FFO754"/>
      <c r="FFP754"/>
      <c r="FFQ754"/>
      <c r="FFR754"/>
      <c r="FFS754"/>
      <c r="FFT754"/>
      <c r="FFU754"/>
      <c r="FFV754"/>
      <c r="FFW754"/>
      <c r="FFX754"/>
      <c r="FFY754"/>
      <c r="FFZ754"/>
      <c r="FGA754"/>
      <c r="FGB754"/>
      <c r="FGC754"/>
      <c r="FGD754"/>
      <c r="FGE754"/>
      <c r="FGF754"/>
      <c r="FGG754"/>
      <c r="FGH754"/>
      <c r="FGI754"/>
      <c r="FGJ754"/>
      <c r="FGK754"/>
      <c r="FGL754"/>
      <c r="FGM754"/>
      <c r="FGN754"/>
      <c r="FGO754"/>
      <c r="FGP754"/>
      <c r="FGQ754"/>
      <c r="FGR754"/>
      <c r="FGS754"/>
      <c r="FGT754"/>
      <c r="FGU754"/>
      <c r="FGV754"/>
      <c r="FGW754"/>
      <c r="FGX754"/>
      <c r="FGY754"/>
      <c r="FGZ754"/>
      <c r="FHA754"/>
      <c r="FHB754"/>
      <c r="FHC754"/>
      <c r="FHD754"/>
      <c r="FHE754"/>
      <c r="FHF754"/>
      <c r="FHG754"/>
      <c r="FHH754"/>
      <c r="FHI754"/>
      <c r="FHJ754"/>
      <c r="FHK754"/>
      <c r="FHL754"/>
      <c r="FHM754"/>
      <c r="FHN754"/>
      <c r="FHO754"/>
      <c r="FHP754"/>
      <c r="FHQ754"/>
      <c r="FHR754"/>
      <c r="FHS754"/>
      <c r="FHT754"/>
      <c r="FHU754"/>
      <c r="FHV754"/>
      <c r="FHW754"/>
      <c r="FHX754"/>
      <c r="FHY754"/>
      <c r="FHZ754"/>
      <c r="FIA754"/>
      <c r="FIB754"/>
      <c r="FIC754"/>
      <c r="FID754"/>
      <c r="FIE754"/>
      <c r="FIF754"/>
      <c r="FIG754"/>
      <c r="FIH754"/>
      <c r="FII754"/>
      <c r="FIJ754"/>
      <c r="FIK754"/>
      <c r="FIL754"/>
      <c r="FIM754"/>
      <c r="FIN754"/>
      <c r="FIO754"/>
      <c r="FIP754"/>
      <c r="FIQ754"/>
      <c r="FIR754"/>
      <c r="FIS754"/>
      <c r="FIT754"/>
      <c r="FIU754"/>
      <c r="FIV754"/>
      <c r="FIW754"/>
      <c r="FIX754"/>
      <c r="FIY754"/>
      <c r="FIZ754"/>
      <c r="FJA754"/>
      <c r="FJB754"/>
      <c r="FJC754"/>
      <c r="FJD754"/>
      <c r="FJE754"/>
      <c r="FJF754"/>
      <c r="FJG754"/>
      <c r="FJH754"/>
      <c r="FJI754"/>
      <c r="FJJ754"/>
      <c r="FJK754"/>
      <c r="FJL754"/>
      <c r="FJM754"/>
      <c r="FJN754"/>
      <c r="FJO754"/>
      <c r="FJP754"/>
      <c r="FJQ754"/>
      <c r="FJR754"/>
      <c r="FJS754"/>
      <c r="FJT754"/>
      <c r="FJU754"/>
      <c r="FJV754"/>
      <c r="FJW754"/>
      <c r="FJX754"/>
      <c r="FJY754"/>
      <c r="FJZ754"/>
      <c r="FKA754"/>
      <c r="FKB754"/>
      <c r="FKC754"/>
      <c r="FKD754"/>
      <c r="FKE754"/>
      <c r="FKF754"/>
      <c r="FKG754"/>
      <c r="FKH754"/>
      <c r="FKI754"/>
      <c r="FKJ754"/>
      <c r="FKK754"/>
      <c r="FKL754"/>
      <c r="FKM754"/>
      <c r="FKN754"/>
      <c r="FKO754"/>
      <c r="FKP754"/>
      <c r="FKQ754"/>
      <c r="FKR754"/>
      <c r="FKS754"/>
      <c r="FKT754"/>
      <c r="FKU754"/>
      <c r="FKV754"/>
      <c r="FKW754"/>
      <c r="FKX754"/>
      <c r="FKY754"/>
      <c r="FKZ754"/>
      <c r="FLA754"/>
      <c r="FLB754"/>
      <c r="FLC754"/>
      <c r="FLD754"/>
      <c r="FLE754"/>
      <c r="FLF754"/>
      <c r="FLG754"/>
      <c r="FLH754"/>
      <c r="FLI754"/>
      <c r="FLJ754"/>
      <c r="FLK754"/>
      <c r="FLL754"/>
      <c r="FLM754"/>
      <c r="FLN754"/>
      <c r="FLO754"/>
      <c r="FLP754"/>
      <c r="FLQ754"/>
      <c r="FLR754"/>
      <c r="FLS754"/>
      <c r="FLT754"/>
      <c r="FLU754"/>
      <c r="FLV754"/>
      <c r="FLW754"/>
      <c r="FLX754"/>
      <c r="FLY754"/>
      <c r="FLZ754"/>
      <c r="FMA754"/>
      <c r="FMB754"/>
      <c r="FMC754"/>
      <c r="FMD754"/>
      <c r="FME754"/>
      <c r="FMF754"/>
      <c r="FMG754"/>
      <c r="FMH754"/>
      <c r="FMI754"/>
      <c r="FMJ754"/>
      <c r="FMK754"/>
      <c r="FML754"/>
      <c r="FMM754"/>
      <c r="FMN754"/>
      <c r="FMO754"/>
      <c r="FMP754"/>
      <c r="FMQ754"/>
      <c r="FMR754"/>
      <c r="FMS754"/>
      <c r="FMT754"/>
      <c r="FMU754"/>
      <c r="FMV754"/>
      <c r="FMW754"/>
      <c r="FMX754"/>
      <c r="FMY754"/>
      <c r="FMZ754"/>
      <c r="FNA754"/>
      <c r="FNB754"/>
      <c r="FNC754"/>
      <c r="FND754"/>
      <c r="FNE754"/>
      <c r="FNF754"/>
      <c r="FNG754"/>
      <c r="FNH754"/>
      <c r="FNI754"/>
      <c r="FNJ754"/>
      <c r="FNK754"/>
      <c r="FNL754"/>
      <c r="FNM754"/>
      <c r="FNN754"/>
      <c r="FNO754"/>
      <c r="FNP754"/>
      <c r="FNQ754"/>
      <c r="FNR754"/>
      <c r="FNS754"/>
      <c r="FNT754"/>
      <c r="FNU754"/>
      <c r="FNV754"/>
      <c r="FNW754"/>
      <c r="FNX754"/>
      <c r="FNY754"/>
      <c r="FNZ754"/>
      <c r="FOA754"/>
      <c r="FOB754"/>
      <c r="FOC754"/>
      <c r="FOD754"/>
      <c r="FOE754"/>
      <c r="FOF754"/>
      <c r="FOG754"/>
      <c r="FOH754"/>
      <c r="FOI754"/>
      <c r="FOJ754"/>
      <c r="FOK754"/>
      <c r="FOL754"/>
      <c r="FOM754"/>
      <c r="FON754"/>
      <c r="FOO754"/>
      <c r="FOP754"/>
      <c r="FOQ754"/>
      <c r="FOR754"/>
      <c r="FOS754"/>
      <c r="FOT754"/>
      <c r="FOU754"/>
      <c r="FOV754"/>
      <c r="FOW754"/>
      <c r="FOX754"/>
      <c r="FOY754"/>
      <c r="FOZ754"/>
      <c r="FPA754"/>
      <c r="FPB754"/>
      <c r="FPC754"/>
      <c r="FPD754"/>
      <c r="FPE754"/>
      <c r="FPF754"/>
      <c r="FPG754"/>
      <c r="FPH754"/>
      <c r="FPI754"/>
      <c r="FPJ754"/>
      <c r="FPK754"/>
      <c r="FPL754"/>
      <c r="FPM754"/>
      <c r="FPN754"/>
      <c r="FPO754"/>
      <c r="FPP754"/>
      <c r="FPQ754"/>
      <c r="FPR754"/>
      <c r="FPS754"/>
      <c r="FPT754"/>
      <c r="FPU754"/>
      <c r="FPV754"/>
      <c r="FPW754"/>
      <c r="FPX754"/>
      <c r="FPY754"/>
      <c r="FPZ754"/>
      <c r="FQA754"/>
      <c r="FQB754"/>
      <c r="FQC754"/>
      <c r="FQD754"/>
      <c r="FQE754"/>
      <c r="FQF754"/>
      <c r="FQG754"/>
      <c r="FQH754"/>
      <c r="FQI754"/>
      <c r="FQJ754"/>
      <c r="FQK754"/>
      <c r="FQL754"/>
      <c r="FQM754"/>
      <c r="FQN754"/>
      <c r="FQO754"/>
      <c r="FQP754"/>
      <c r="FQQ754"/>
      <c r="FQR754"/>
      <c r="FQS754"/>
      <c r="FQT754"/>
      <c r="FQU754"/>
      <c r="FQV754"/>
      <c r="FQW754"/>
      <c r="FQX754"/>
      <c r="FQY754"/>
      <c r="FQZ754"/>
      <c r="FRA754"/>
      <c r="FRB754"/>
      <c r="FRC754"/>
      <c r="FRD754"/>
      <c r="FRE754"/>
      <c r="FRF754"/>
      <c r="FRG754"/>
      <c r="FRH754"/>
      <c r="FRI754"/>
      <c r="FRJ754"/>
      <c r="FRK754"/>
      <c r="FRL754"/>
      <c r="FRM754"/>
      <c r="FRN754"/>
      <c r="FRO754"/>
      <c r="FRP754"/>
      <c r="FRQ754"/>
      <c r="FRR754"/>
      <c r="FRS754"/>
      <c r="FRT754"/>
      <c r="FRU754"/>
      <c r="FRV754"/>
      <c r="FRW754"/>
      <c r="FRX754"/>
      <c r="FRY754"/>
      <c r="FRZ754"/>
      <c r="FSA754"/>
      <c r="FSB754"/>
      <c r="FSC754"/>
      <c r="FSD754"/>
      <c r="FSE754"/>
      <c r="FSF754"/>
      <c r="FSG754"/>
      <c r="FSH754"/>
      <c r="FSI754"/>
      <c r="FSJ754"/>
      <c r="FSK754"/>
      <c r="FSL754"/>
      <c r="FSM754"/>
      <c r="FSN754"/>
      <c r="FSO754"/>
      <c r="FSP754"/>
      <c r="FSQ754"/>
      <c r="FSR754"/>
      <c r="FSS754"/>
      <c r="FST754"/>
      <c r="FSU754"/>
      <c r="FSV754"/>
      <c r="FSW754"/>
      <c r="FSX754"/>
      <c r="FSY754"/>
      <c r="FSZ754"/>
      <c r="FTA754"/>
      <c r="FTB754"/>
      <c r="FTC754"/>
      <c r="FTD754"/>
      <c r="FTE754"/>
      <c r="FTF754"/>
      <c r="FTG754"/>
      <c r="FTH754"/>
      <c r="FTI754"/>
      <c r="FTJ754"/>
      <c r="FTK754"/>
      <c r="FTL754"/>
      <c r="FTM754"/>
      <c r="FTN754"/>
      <c r="FTO754"/>
      <c r="FTP754"/>
      <c r="FTQ754"/>
      <c r="FTR754"/>
      <c r="FTS754"/>
      <c r="FTT754"/>
      <c r="FTU754"/>
      <c r="FTV754"/>
      <c r="FTW754"/>
      <c r="FTX754"/>
      <c r="FTY754"/>
      <c r="FTZ754"/>
      <c r="FUA754"/>
      <c r="FUB754"/>
      <c r="FUC754"/>
      <c r="FUD754"/>
      <c r="FUE754"/>
      <c r="FUF754"/>
      <c r="FUG754"/>
      <c r="FUH754"/>
      <c r="FUI754"/>
      <c r="FUJ754"/>
      <c r="FUK754"/>
      <c r="FUL754"/>
      <c r="FUM754"/>
      <c r="FUN754"/>
      <c r="FUO754"/>
      <c r="FUP754"/>
      <c r="FUQ754"/>
      <c r="FUR754"/>
      <c r="FUS754"/>
      <c r="FUT754"/>
      <c r="FUU754"/>
      <c r="FUV754"/>
      <c r="FUW754"/>
      <c r="FUX754"/>
      <c r="FUY754"/>
      <c r="FUZ754"/>
      <c r="FVA754"/>
      <c r="FVB754"/>
      <c r="FVC754"/>
      <c r="FVD754"/>
      <c r="FVE754"/>
      <c r="FVF754"/>
      <c r="FVG754"/>
      <c r="FVH754"/>
      <c r="FVI754"/>
      <c r="FVJ754"/>
      <c r="FVK754"/>
      <c r="FVL754"/>
      <c r="FVM754"/>
      <c r="FVN754"/>
      <c r="FVO754"/>
      <c r="FVP754"/>
      <c r="FVQ754"/>
      <c r="FVR754"/>
      <c r="FVS754"/>
      <c r="FVT754"/>
      <c r="FVU754"/>
      <c r="FVV754"/>
      <c r="FVW754"/>
      <c r="FVX754"/>
      <c r="FVY754"/>
      <c r="FVZ754"/>
      <c r="FWA754"/>
      <c r="FWB754"/>
      <c r="FWC754"/>
      <c r="FWD754"/>
      <c r="FWE754"/>
      <c r="FWF754"/>
      <c r="FWG754"/>
      <c r="FWH754"/>
      <c r="FWI754"/>
      <c r="FWJ754"/>
      <c r="FWK754"/>
      <c r="FWL754"/>
      <c r="FWM754"/>
      <c r="FWN754"/>
      <c r="FWO754"/>
      <c r="FWP754"/>
      <c r="FWQ754"/>
      <c r="FWR754"/>
      <c r="FWS754"/>
      <c r="FWT754"/>
      <c r="FWU754"/>
      <c r="FWV754"/>
      <c r="FWW754"/>
      <c r="FWX754"/>
      <c r="FWY754"/>
      <c r="FWZ754"/>
      <c r="FXA754"/>
      <c r="FXB754"/>
      <c r="FXC754"/>
      <c r="FXD754"/>
      <c r="FXE754"/>
      <c r="FXF754"/>
      <c r="FXG754"/>
      <c r="FXH754"/>
      <c r="FXI754"/>
      <c r="FXJ754"/>
      <c r="FXK754"/>
      <c r="FXL754"/>
      <c r="FXM754"/>
      <c r="FXN754"/>
      <c r="FXO754"/>
      <c r="FXP754"/>
      <c r="FXQ754"/>
      <c r="FXR754"/>
      <c r="FXS754"/>
      <c r="FXT754"/>
      <c r="FXU754"/>
      <c r="FXV754"/>
      <c r="FXW754"/>
      <c r="FXX754"/>
      <c r="FXY754"/>
      <c r="FXZ754"/>
      <c r="FYA754"/>
      <c r="FYB754"/>
      <c r="FYC754"/>
      <c r="FYD754"/>
      <c r="FYE754"/>
      <c r="FYF754"/>
      <c r="FYG754"/>
      <c r="FYH754"/>
      <c r="FYI754"/>
      <c r="FYJ754"/>
      <c r="FYK754"/>
      <c r="FYL754"/>
      <c r="FYM754"/>
      <c r="FYN754"/>
      <c r="FYO754"/>
      <c r="FYP754"/>
      <c r="FYQ754"/>
      <c r="FYR754"/>
      <c r="FYS754"/>
      <c r="FYT754"/>
      <c r="FYU754"/>
      <c r="FYV754"/>
      <c r="FYW754"/>
      <c r="FYX754"/>
      <c r="FYY754"/>
      <c r="FYZ754"/>
      <c r="FZA754"/>
      <c r="FZB754"/>
      <c r="FZC754"/>
      <c r="FZD754"/>
      <c r="FZE754"/>
      <c r="FZF754"/>
      <c r="FZG754"/>
      <c r="FZH754"/>
      <c r="FZI754"/>
      <c r="FZJ754"/>
      <c r="FZK754"/>
      <c r="FZL754"/>
      <c r="FZM754"/>
      <c r="FZN754"/>
      <c r="FZO754"/>
      <c r="FZP754"/>
      <c r="FZQ754"/>
      <c r="FZR754"/>
      <c r="FZS754"/>
      <c r="FZT754"/>
      <c r="FZU754"/>
      <c r="FZV754"/>
      <c r="FZW754"/>
      <c r="FZX754"/>
      <c r="FZY754"/>
      <c r="FZZ754"/>
      <c r="GAA754"/>
      <c r="GAB754"/>
      <c r="GAC754"/>
      <c r="GAD754"/>
      <c r="GAE754"/>
      <c r="GAF754"/>
      <c r="GAG754"/>
      <c r="GAH754"/>
      <c r="GAI754"/>
      <c r="GAJ754"/>
      <c r="GAK754"/>
      <c r="GAL754"/>
      <c r="GAM754"/>
      <c r="GAN754"/>
      <c r="GAO754"/>
      <c r="GAP754"/>
      <c r="GAQ754"/>
      <c r="GAR754"/>
      <c r="GAS754"/>
      <c r="GAT754"/>
      <c r="GAU754"/>
      <c r="GAV754"/>
      <c r="GAW754"/>
      <c r="GAX754"/>
      <c r="GAY754"/>
      <c r="GAZ754"/>
      <c r="GBA754"/>
      <c r="GBB754"/>
      <c r="GBC754"/>
      <c r="GBD754"/>
      <c r="GBE754"/>
      <c r="GBF754"/>
      <c r="GBG754"/>
      <c r="GBH754"/>
      <c r="GBI754"/>
      <c r="GBJ754"/>
      <c r="GBK754"/>
      <c r="GBL754"/>
      <c r="GBM754"/>
      <c r="GBN754"/>
      <c r="GBO754"/>
      <c r="GBP754"/>
      <c r="GBQ754"/>
      <c r="GBR754"/>
      <c r="GBS754"/>
      <c r="GBT754"/>
      <c r="GBU754"/>
      <c r="GBV754"/>
      <c r="GBW754"/>
      <c r="GBX754"/>
      <c r="GBY754"/>
      <c r="GBZ754"/>
      <c r="GCA754"/>
      <c r="GCB754"/>
      <c r="GCC754"/>
      <c r="GCD754"/>
      <c r="GCE754"/>
      <c r="GCF754"/>
      <c r="GCG754"/>
      <c r="GCH754"/>
      <c r="GCI754"/>
      <c r="GCJ754"/>
      <c r="GCK754"/>
      <c r="GCL754"/>
      <c r="GCM754"/>
      <c r="GCN754"/>
      <c r="GCO754"/>
      <c r="GCP754"/>
      <c r="GCQ754"/>
      <c r="GCR754"/>
      <c r="GCS754"/>
      <c r="GCT754"/>
      <c r="GCU754"/>
      <c r="GCV754"/>
      <c r="GCW754"/>
      <c r="GCX754"/>
      <c r="GCY754"/>
      <c r="GCZ754"/>
      <c r="GDA754"/>
      <c r="GDB754"/>
      <c r="GDC754"/>
      <c r="GDD754"/>
      <c r="GDE754"/>
      <c r="GDF754"/>
      <c r="GDG754"/>
      <c r="GDH754"/>
      <c r="GDI754"/>
      <c r="GDJ754"/>
      <c r="GDK754"/>
      <c r="GDL754"/>
      <c r="GDM754"/>
      <c r="GDN754"/>
      <c r="GDO754"/>
      <c r="GDP754"/>
      <c r="GDQ754"/>
      <c r="GDR754"/>
      <c r="GDS754"/>
      <c r="GDT754"/>
      <c r="GDU754"/>
      <c r="GDV754"/>
      <c r="GDW754"/>
      <c r="GDX754"/>
      <c r="GDY754"/>
      <c r="GDZ754"/>
      <c r="GEA754"/>
      <c r="GEB754"/>
      <c r="GEC754"/>
      <c r="GED754"/>
      <c r="GEE754"/>
      <c r="GEF754"/>
      <c r="GEG754"/>
      <c r="GEH754"/>
      <c r="GEI754"/>
      <c r="GEJ754"/>
      <c r="GEK754"/>
      <c r="GEL754"/>
      <c r="GEM754"/>
      <c r="GEN754"/>
      <c r="GEO754"/>
      <c r="GEP754"/>
      <c r="GEQ754"/>
      <c r="GER754"/>
      <c r="GES754"/>
      <c r="GET754"/>
      <c r="GEU754"/>
      <c r="GEV754"/>
      <c r="GEW754"/>
      <c r="GEX754"/>
      <c r="GEY754"/>
      <c r="GEZ754"/>
      <c r="GFA754"/>
      <c r="GFB754"/>
      <c r="GFC754"/>
      <c r="GFD754"/>
      <c r="GFE754"/>
      <c r="GFF754"/>
      <c r="GFG754"/>
      <c r="GFH754"/>
      <c r="GFI754"/>
      <c r="GFJ754"/>
      <c r="GFK754"/>
      <c r="GFL754"/>
      <c r="GFM754"/>
      <c r="GFN754"/>
      <c r="GFO754"/>
      <c r="GFP754"/>
      <c r="GFQ754"/>
      <c r="GFR754"/>
      <c r="GFS754"/>
      <c r="GFT754"/>
      <c r="GFU754"/>
      <c r="GFV754"/>
      <c r="GFW754"/>
      <c r="GFX754"/>
      <c r="GFY754"/>
      <c r="GFZ754"/>
      <c r="GGA754"/>
      <c r="GGB754"/>
      <c r="GGC754"/>
      <c r="GGD754"/>
      <c r="GGE754"/>
      <c r="GGF754"/>
      <c r="GGG754"/>
      <c r="GGH754"/>
      <c r="GGI754"/>
      <c r="GGJ754"/>
      <c r="GGK754"/>
      <c r="GGL754"/>
      <c r="GGM754"/>
      <c r="GGN754"/>
      <c r="GGO754"/>
      <c r="GGP754"/>
      <c r="GGQ754"/>
      <c r="GGR754"/>
      <c r="GGS754"/>
      <c r="GGT754"/>
      <c r="GGU754"/>
      <c r="GGV754"/>
      <c r="GGW754"/>
      <c r="GGX754"/>
      <c r="GGY754"/>
      <c r="GGZ754"/>
      <c r="GHA754"/>
      <c r="GHB754"/>
      <c r="GHC754"/>
      <c r="GHD754"/>
      <c r="GHE754"/>
      <c r="GHF754"/>
      <c r="GHG754"/>
      <c r="GHH754"/>
      <c r="GHI754"/>
      <c r="GHJ754"/>
      <c r="GHK754"/>
      <c r="GHL754"/>
      <c r="GHM754"/>
      <c r="GHN754"/>
      <c r="GHO754"/>
      <c r="GHP754"/>
      <c r="GHQ754"/>
      <c r="GHR754"/>
      <c r="GHS754"/>
      <c r="GHT754"/>
      <c r="GHU754"/>
      <c r="GHV754"/>
      <c r="GHW754"/>
      <c r="GHX754"/>
      <c r="GHY754"/>
      <c r="GHZ754"/>
      <c r="GIA754"/>
      <c r="GIB754"/>
      <c r="GIC754"/>
      <c r="GID754"/>
      <c r="GIE754"/>
      <c r="GIF754"/>
      <c r="GIG754"/>
      <c r="GIH754"/>
      <c r="GII754"/>
      <c r="GIJ754"/>
      <c r="GIK754"/>
      <c r="GIL754"/>
      <c r="GIM754"/>
      <c r="GIN754"/>
      <c r="GIO754"/>
      <c r="GIP754"/>
      <c r="GIQ754"/>
      <c r="GIR754"/>
      <c r="GIS754"/>
      <c r="GIT754"/>
      <c r="GIU754"/>
      <c r="GIV754"/>
      <c r="GIW754"/>
      <c r="GIX754"/>
      <c r="GIY754"/>
      <c r="GIZ754"/>
      <c r="GJA754"/>
      <c r="GJB754"/>
      <c r="GJC754"/>
      <c r="GJD754"/>
      <c r="GJE754"/>
      <c r="GJF754"/>
      <c r="GJG754"/>
      <c r="GJH754"/>
      <c r="GJI754"/>
      <c r="GJJ754"/>
      <c r="GJK754"/>
      <c r="GJL754"/>
      <c r="GJM754"/>
      <c r="GJN754"/>
      <c r="GJO754"/>
      <c r="GJP754"/>
      <c r="GJQ754"/>
      <c r="GJR754"/>
      <c r="GJS754"/>
      <c r="GJT754"/>
      <c r="GJU754"/>
      <c r="GJV754"/>
      <c r="GJW754"/>
      <c r="GJX754"/>
      <c r="GJY754"/>
      <c r="GJZ754"/>
      <c r="GKA754"/>
      <c r="GKB754"/>
      <c r="GKC754"/>
      <c r="GKD754"/>
      <c r="GKE754"/>
      <c r="GKF754"/>
      <c r="GKG754"/>
      <c r="GKH754"/>
      <c r="GKI754"/>
      <c r="GKJ754"/>
      <c r="GKK754"/>
      <c r="GKL754"/>
      <c r="GKM754"/>
      <c r="GKN754"/>
      <c r="GKO754"/>
      <c r="GKP754"/>
      <c r="GKQ754"/>
      <c r="GKR754"/>
      <c r="GKS754"/>
      <c r="GKT754"/>
      <c r="GKU754"/>
      <c r="GKV754"/>
      <c r="GKW754"/>
      <c r="GKX754"/>
      <c r="GKY754"/>
      <c r="GKZ754"/>
      <c r="GLA754"/>
      <c r="GLB754"/>
      <c r="GLC754"/>
      <c r="GLD754"/>
      <c r="GLE754"/>
      <c r="GLF754"/>
      <c r="GLG754"/>
      <c r="GLH754"/>
      <c r="GLI754"/>
      <c r="GLJ754"/>
      <c r="GLK754"/>
      <c r="GLL754"/>
      <c r="GLM754"/>
      <c r="GLN754"/>
      <c r="GLO754"/>
      <c r="GLP754"/>
      <c r="GLQ754"/>
      <c r="GLR754"/>
      <c r="GLS754"/>
      <c r="GLT754"/>
      <c r="GLU754"/>
      <c r="GLV754"/>
      <c r="GLW754"/>
      <c r="GLX754"/>
      <c r="GLY754"/>
      <c r="GLZ754"/>
      <c r="GMA754"/>
      <c r="GMB754"/>
      <c r="GMC754"/>
      <c r="GMD754"/>
      <c r="GME754"/>
      <c r="GMF754"/>
      <c r="GMG754"/>
      <c r="GMH754"/>
      <c r="GMI754"/>
      <c r="GMJ754"/>
      <c r="GMK754"/>
      <c r="GML754"/>
      <c r="GMM754"/>
      <c r="GMN754"/>
      <c r="GMO754"/>
      <c r="GMP754"/>
      <c r="GMQ754"/>
      <c r="GMR754"/>
      <c r="GMS754"/>
      <c r="GMT754"/>
      <c r="GMU754"/>
      <c r="GMV754"/>
      <c r="GMW754"/>
      <c r="GMX754"/>
      <c r="GMY754"/>
      <c r="GMZ754"/>
      <c r="GNA754"/>
      <c r="GNB754"/>
      <c r="GNC754"/>
      <c r="GND754"/>
      <c r="GNE754"/>
      <c r="GNF754"/>
      <c r="GNG754"/>
      <c r="GNH754"/>
      <c r="GNI754"/>
      <c r="GNJ754"/>
      <c r="GNK754"/>
      <c r="GNL754"/>
      <c r="GNM754"/>
      <c r="GNN754"/>
      <c r="GNO754"/>
      <c r="GNP754"/>
      <c r="GNQ754"/>
      <c r="GNR754"/>
      <c r="GNS754"/>
      <c r="GNT754"/>
      <c r="GNU754"/>
      <c r="GNV754"/>
      <c r="GNW754"/>
      <c r="GNX754"/>
      <c r="GNY754"/>
      <c r="GNZ754"/>
      <c r="GOA754"/>
      <c r="GOB754"/>
      <c r="GOC754"/>
      <c r="GOD754"/>
      <c r="GOE754"/>
      <c r="GOF754"/>
      <c r="GOG754"/>
      <c r="GOH754"/>
      <c r="GOI754"/>
      <c r="GOJ754"/>
      <c r="GOK754"/>
      <c r="GOL754"/>
      <c r="GOM754"/>
      <c r="GON754"/>
      <c r="GOO754"/>
      <c r="GOP754"/>
      <c r="GOQ754"/>
      <c r="GOR754"/>
      <c r="GOS754"/>
      <c r="GOT754"/>
      <c r="GOU754"/>
      <c r="GOV754"/>
      <c r="GOW754"/>
      <c r="GOX754"/>
      <c r="GOY754"/>
      <c r="GOZ754"/>
      <c r="GPA754"/>
      <c r="GPB754"/>
      <c r="GPC754"/>
      <c r="GPD754"/>
      <c r="GPE754"/>
      <c r="GPF754"/>
      <c r="GPG754"/>
      <c r="GPH754"/>
      <c r="GPI754"/>
      <c r="GPJ754"/>
      <c r="GPK754"/>
      <c r="GPL754"/>
      <c r="GPM754"/>
      <c r="GPN754"/>
      <c r="GPO754"/>
      <c r="GPP754"/>
      <c r="GPQ754"/>
      <c r="GPR754"/>
      <c r="GPS754"/>
      <c r="GPT754"/>
      <c r="GPU754"/>
      <c r="GPV754"/>
      <c r="GPW754"/>
      <c r="GPX754"/>
      <c r="GPY754"/>
      <c r="GPZ754"/>
      <c r="GQA754"/>
      <c r="GQB754"/>
      <c r="GQC754"/>
      <c r="GQD754"/>
      <c r="GQE754"/>
      <c r="GQF754"/>
      <c r="GQG754"/>
      <c r="GQH754"/>
      <c r="GQI754"/>
      <c r="GQJ754"/>
      <c r="GQK754"/>
      <c r="GQL754"/>
      <c r="GQM754"/>
      <c r="GQN754"/>
      <c r="GQO754"/>
      <c r="GQP754"/>
      <c r="GQQ754"/>
      <c r="GQR754"/>
      <c r="GQS754"/>
      <c r="GQT754"/>
      <c r="GQU754"/>
      <c r="GQV754"/>
      <c r="GQW754"/>
      <c r="GQX754"/>
      <c r="GQY754"/>
      <c r="GQZ754"/>
      <c r="GRA754"/>
      <c r="GRB754"/>
      <c r="GRC754"/>
      <c r="GRD754"/>
      <c r="GRE754"/>
      <c r="GRF754"/>
      <c r="GRG754"/>
      <c r="GRH754"/>
      <c r="GRI754"/>
      <c r="GRJ754"/>
      <c r="GRK754"/>
      <c r="GRL754"/>
      <c r="GRM754"/>
      <c r="GRN754"/>
      <c r="GRO754"/>
      <c r="GRP754"/>
      <c r="GRQ754"/>
      <c r="GRR754"/>
      <c r="GRS754"/>
      <c r="GRT754"/>
      <c r="GRU754"/>
      <c r="GRV754"/>
      <c r="GRW754"/>
      <c r="GRX754"/>
      <c r="GRY754"/>
      <c r="GRZ754"/>
      <c r="GSA754"/>
      <c r="GSB754"/>
      <c r="GSC754"/>
      <c r="GSD754"/>
      <c r="GSE754"/>
      <c r="GSF754"/>
      <c r="GSG754"/>
      <c r="GSH754"/>
      <c r="GSI754"/>
      <c r="GSJ754"/>
      <c r="GSK754"/>
      <c r="GSL754"/>
      <c r="GSM754"/>
      <c r="GSN754"/>
      <c r="GSO754"/>
      <c r="GSP754"/>
      <c r="GSQ754"/>
      <c r="GSR754"/>
      <c r="GSS754"/>
      <c r="GST754"/>
      <c r="GSU754"/>
      <c r="GSV754"/>
      <c r="GSW754"/>
      <c r="GSX754"/>
      <c r="GSY754"/>
      <c r="GSZ754"/>
      <c r="GTA754"/>
      <c r="GTB754"/>
      <c r="GTC754"/>
      <c r="GTD754"/>
      <c r="GTE754"/>
      <c r="GTF754"/>
      <c r="GTG754"/>
      <c r="GTH754"/>
      <c r="GTI754"/>
      <c r="GTJ754"/>
      <c r="GTK754"/>
      <c r="GTL754"/>
      <c r="GTM754"/>
      <c r="GTN754"/>
      <c r="GTO754"/>
      <c r="GTP754"/>
      <c r="GTQ754"/>
      <c r="GTR754"/>
      <c r="GTS754"/>
      <c r="GTT754"/>
      <c r="GTU754"/>
      <c r="GTV754"/>
      <c r="GTW754"/>
      <c r="GTX754"/>
      <c r="GTY754"/>
      <c r="GTZ754"/>
      <c r="GUA754"/>
      <c r="GUB754"/>
      <c r="GUC754"/>
      <c r="GUD754"/>
      <c r="GUE754"/>
      <c r="GUF754"/>
      <c r="GUG754"/>
      <c r="GUH754"/>
      <c r="GUI754"/>
      <c r="GUJ754"/>
      <c r="GUK754"/>
      <c r="GUL754"/>
      <c r="GUM754"/>
      <c r="GUN754"/>
      <c r="GUO754"/>
      <c r="GUP754"/>
      <c r="GUQ754"/>
      <c r="GUR754"/>
      <c r="GUS754"/>
      <c r="GUT754"/>
      <c r="GUU754"/>
      <c r="GUV754"/>
      <c r="GUW754"/>
      <c r="GUX754"/>
      <c r="GUY754"/>
      <c r="GUZ754"/>
      <c r="GVA754"/>
      <c r="GVB754"/>
      <c r="GVC754"/>
      <c r="GVD754"/>
      <c r="GVE754"/>
      <c r="GVF754"/>
      <c r="GVG754"/>
      <c r="GVH754"/>
      <c r="GVI754"/>
      <c r="GVJ754"/>
      <c r="GVK754"/>
      <c r="GVL754"/>
      <c r="GVM754"/>
      <c r="GVN754"/>
      <c r="GVO754"/>
      <c r="GVP754"/>
      <c r="GVQ754"/>
      <c r="GVR754"/>
      <c r="GVS754"/>
      <c r="GVT754"/>
      <c r="GVU754"/>
      <c r="GVV754"/>
      <c r="GVW754"/>
      <c r="GVX754"/>
      <c r="GVY754"/>
      <c r="GVZ754"/>
      <c r="GWA754"/>
      <c r="GWB754"/>
      <c r="GWC754"/>
      <c r="GWD754"/>
      <c r="GWE754"/>
      <c r="GWF754"/>
      <c r="GWG754"/>
      <c r="GWH754"/>
      <c r="GWI754"/>
      <c r="GWJ754"/>
      <c r="GWK754"/>
      <c r="GWL754"/>
      <c r="GWM754"/>
      <c r="GWN754"/>
      <c r="GWO754"/>
      <c r="GWP754"/>
      <c r="GWQ754"/>
      <c r="GWR754"/>
      <c r="GWS754"/>
      <c r="GWT754"/>
      <c r="GWU754"/>
      <c r="GWV754"/>
      <c r="GWW754"/>
      <c r="GWX754"/>
      <c r="GWY754"/>
      <c r="GWZ754"/>
      <c r="GXA754"/>
      <c r="GXB754"/>
      <c r="GXC754"/>
      <c r="GXD754"/>
      <c r="GXE754"/>
      <c r="GXF754"/>
      <c r="GXG754"/>
      <c r="GXH754"/>
      <c r="GXI754"/>
      <c r="GXJ754"/>
      <c r="GXK754"/>
      <c r="GXL754"/>
      <c r="GXM754"/>
      <c r="GXN754"/>
      <c r="GXO754"/>
      <c r="GXP754"/>
      <c r="GXQ754"/>
      <c r="GXR754"/>
      <c r="GXS754"/>
      <c r="GXT754"/>
      <c r="GXU754"/>
      <c r="GXV754"/>
      <c r="GXW754"/>
      <c r="GXX754"/>
      <c r="GXY754"/>
      <c r="GXZ754"/>
      <c r="GYA754"/>
      <c r="GYB754"/>
      <c r="GYC754"/>
      <c r="GYD754"/>
      <c r="GYE754"/>
      <c r="GYF754"/>
      <c r="GYG754"/>
      <c r="GYH754"/>
      <c r="GYI754"/>
      <c r="GYJ754"/>
      <c r="GYK754"/>
      <c r="GYL754"/>
      <c r="GYM754"/>
      <c r="GYN754"/>
      <c r="GYO754"/>
      <c r="GYP754"/>
      <c r="GYQ754"/>
      <c r="GYR754"/>
      <c r="GYS754"/>
      <c r="GYT754"/>
      <c r="GYU754"/>
      <c r="GYV754"/>
      <c r="GYW754"/>
      <c r="GYX754"/>
      <c r="GYY754"/>
      <c r="GYZ754"/>
      <c r="GZA754"/>
      <c r="GZB754"/>
      <c r="GZC754"/>
      <c r="GZD754"/>
      <c r="GZE754"/>
      <c r="GZF754"/>
      <c r="GZG754"/>
      <c r="GZH754"/>
      <c r="GZI754"/>
      <c r="GZJ754"/>
      <c r="GZK754"/>
      <c r="GZL754"/>
      <c r="GZM754"/>
      <c r="GZN754"/>
      <c r="GZO754"/>
      <c r="GZP754"/>
      <c r="GZQ754"/>
      <c r="GZR754"/>
      <c r="GZS754"/>
      <c r="GZT754"/>
      <c r="GZU754"/>
      <c r="GZV754"/>
      <c r="GZW754"/>
      <c r="GZX754"/>
      <c r="GZY754"/>
      <c r="GZZ754"/>
      <c r="HAA754"/>
      <c r="HAB754"/>
      <c r="HAC754"/>
      <c r="HAD754"/>
      <c r="HAE754"/>
      <c r="HAF754"/>
      <c r="HAG754"/>
      <c r="HAH754"/>
      <c r="HAI754"/>
      <c r="HAJ754"/>
      <c r="HAK754"/>
      <c r="HAL754"/>
      <c r="HAM754"/>
      <c r="HAN754"/>
      <c r="HAO754"/>
      <c r="HAP754"/>
      <c r="HAQ754"/>
      <c r="HAR754"/>
      <c r="HAS754"/>
      <c r="HAT754"/>
      <c r="HAU754"/>
      <c r="HAV754"/>
      <c r="HAW754"/>
      <c r="HAX754"/>
      <c r="HAY754"/>
      <c r="HAZ754"/>
      <c r="HBA754"/>
      <c r="HBB754"/>
      <c r="HBC754"/>
      <c r="HBD754"/>
      <c r="HBE754"/>
      <c r="HBF754"/>
      <c r="HBG754"/>
      <c r="HBH754"/>
      <c r="HBI754"/>
      <c r="HBJ754"/>
      <c r="HBK754"/>
      <c r="HBL754"/>
      <c r="HBM754"/>
      <c r="HBN754"/>
      <c r="HBO754"/>
      <c r="HBP754"/>
      <c r="HBQ754"/>
      <c r="HBR754"/>
      <c r="HBS754"/>
      <c r="HBT754"/>
      <c r="HBU754"/>
      <c r="HBV754"/>
      <c r="HBW754"/>
      <c r="HBX754"/>
      <c r="HBY754"/>
      <c r="HBZ754"/>
      <c r="HCA754"/>
      <c r="HCB754"/>
      <c r="HCC754"/>
      <c r="HCD754"/>
      <c r="HCE754"/>
      <c r="HCF754"/>
      <c r="HCG754"/>
      <c r="HCH754"/>
      <c r="HCI754"/>
      <c r="HCJ754"/>
      <c r="HCK754"/>
      <c r="HCL754"/>
      <c r="HCM754"/>
      <c r="HCN754"/>
      <c r="HCO754"/>
      <c r="HCP754"/>
      <c r="HCQ754"/>
      <c r="HCR754"/>
      <c r="HCS754"/>
      <c r="HCT754"/>
      <c r="HCU754"/>
      <c r="HCV754"/>
      <c r="HCW754"/>
      <c r="HCX754"/>
      <c r="HCY754"/>
      <c r="HCZ754"/>
      <c r="HDA754"/>
      <c r="HDB754"/>
      <c r="HDC754"/>
      <c r="HDD754"/>
      <c r="HDE754"/>
      <c r="HDF754"/>
      <c r="HDG754"/>
      <c r="HDH754"/>
      <c r="HDI754"/>
      <c r="HDJ754"/>
      <c r="HDK754"/>
      <c r="HDL754"/>
      <c r="HDM754"/>
      <c r="HDN754"/>
      <c r="HDO754"/>
      <c r="HDP754"/>
      <c r="HDQ754"/>
      <c r="HDR754"/>
      <c r="HDS754"/>
      <c r="HDT754"/>
      <c r="HDU754"/>
      <c r="HDV754"/>
      <c r="HDW754"/>
      <c r="HDX754"/>
      <c r="HDY754"/>
      <c r="HDZ754"/>
      <c r="HEA754"/>
      <c r="HEB754"/>
      <c r="HEC754"/>
      <c r="HED754"/>
      <c r="HEE754"/>
      <c r="HEF754"/>
      <c r="HEG754"/>
      <c r="HEH754"/>
      <c r="HEI754"/>
      <c r="HEJ754"/>
      <c r="HEK754"/>
      <c r="HEL754"/>
      <c r="HEM754"/>
      <c r="HEN754"/>
      <c r="HEO754"/>
      <c r="HEP754"/>
      <c r="HEQ754"/>
      <c r="HER754"/>
      <c r="HES754"/>
      <c r="HET754"/>
      <c r="HEU754"/>
      <c r="HEV754"/>
      <c r="HEW754"/>
      <c r="HEX754"/>
      <c r="HEY754"/>
      <c r="HEZ754"/>
      <c r="HFA754"/>
      <c r="HFB754"/>
      <c r="HFC754"/>
      <c r="HFD754"/>
      <c r="HFE754"/>
      <c r="HFF754"/>
      <c r="HFG754"/>
      <c r="HFH754"/>
      <c r="HFI754"/>
      <c r="HFJ754"/>
      <c r="HFK754"/>
      <c r="HFL754"/>
      <c r="HFM754"/>
      <c r="HFN754"/>
      <c r="HFO754"/>
      <c r="HFP754"/>
      <c r="HFQ754"/>
      <c r="HFR754"/>
      <c r="HFS754"/>
      <c r="HFT754"/>
      <c r="HFU754"/>
      <c r="HFV754"/>
      <c r="HFW754"/>
      <c r="HFX754"/>
      <c r="HFY754"/>
      <c r="HFZ754"/>
      <c r="HGA754"/>
      <c r="HGB754"/>
      <c r="HGC754"/>
      <c r="HGD754"/>
      <c r="HGE754"/>
      <c r="HGF754"/>
      <c r="HGG754"/>
      <c r="HGH754"/>
      <c r="HGI754"/>
      <c r="HGJ754"/>
      <c r="HGK754"/>
      <c r="HGL754"/>
      <c r="HGM754"/>
      <c r="HGN754"/>
      <c r="HGO754"/>
      <c r="HGP754"/>
      <c r="HGQ754"/>
      <c r="HGR754"/>
      <c r="HGS754"/>
      <c r="HGT754"/>
      <c r="HGU754"/>
      <c r="HGV754"/>
      <c r="HGW754"/>
      <c r="HGX754"/>
      <c r="HGY754"/>
      <c r="HGZ754"/>
      <c r="HHA754"/>
      <c r="HHB754"/>
      <c r="HHC754"/>
      <c r="HHD754"/>
      <c r="HHE754"/>
      <c r="HHF754"/>
      <c r="HHG754"/>
      <c r="HHH754"/>
      <c r="HHI754"/>
      <c r="HHJ754"/>
      <c r="HHK754"/>
      <c r="HHL754"/>
      <c r="HHM754"/>
      <c r="HHN754"/>
      <c r="HHO754"/>
      <c r="HHP754"/>
      <c r="HHQ754"/>
      <c r="HHR754"/>
      <c r="HHS754"/>
      <c r="HHT754"/>
      <c r="HHU754"/>
      <c r="HHV754"/>
      <c r="HHW754"/>
      <c r="HHX754"/>
      <c r="HHY754"/>
      <c r="HHZ754"/>
      <c r="HIA754"/>
      <c r="HIB754"/>
      <c r="HIC754"/>
      <c r="HID754"/>
      <c r="HIE754"/>
      <c r="HIF754"/>
      <c r="HIG754"/>
      <c r="HIH754"/>
      <c r="HII754"/>
      <c r="HIJ754"/>
      <c r="HIK754"/>
      <c r="HIL754"/>
      <c r="HIM754"/>
      <c r="HIN754"/>
      <c r="HIO754"/>
      <c r="HIP754"/>
      <c r="HIQ754"/>
      <c r="HIR754"/>
      <c r="HIS754"/>
      <c r="HIT754"/>
      <c r="HIU754"/>
      <c r="HIV754"/>
      <c r="HIW754"/>
      <c r="HIX754"/>
      <c r="HIY754"/>
      <c r="HIZ754"/>
      <c r="HJA754"/>
      <c r="HJB754"/>
      <c r="HJC754"/>
      <c r="HJD754"/>
      <c r="HJE754"/>
      <c r="HJF754"/>
      <c r="HJG754"/>
      <c r="HJH754"/>
      <c r="HJI754"/>
      <c r="HJJ754"/>
      <c r="HJK754"/>
      <c r="HJL754"/>
      <c r="HJM754"/>
      <c r="HJN754"/>
      <c r="HJO754"/>
      <c r="HJP754"/>
      <c r="HJQ754"/>
      <c r="HJR754"/>
      <c r="HJS754"/>
      <c r="HJT754"/>
      <c r="HJU754"/>
      <c r="HJV754"/>
      <c r="HJW754"/>
      <c r="HJX754"/>
      <c r="HJY754"/>
      <c r="HJZ754"/>
      <c r="HKA754"/>
      <c r="HKB754"/>
      <c r="HKC754"/>
      <c r="HKD754"/>
      <c r="HKE754"/>
      <c r="HKF754"/>
      <c r="HKG754"/>
      <c r="HKH754"/>
      <c r="HKI754"/>
      <c r="HKJ754"/>
      <c r="HKK754"/>
      <c r="HKL754"/>
      <c r="HKM754"/>
      <c r="HKN754"/>
      <c r="HKO754"/>
      <c r="HKP754"/>
      <c r="HKQ754"/>
      <c r="HKR754"/>
      <c r="HKS754"/>
      <c r="HKT754"/>
      <c r="HKU754"/>
      <c r="HKV754"/>
      <c r="HKW754"/>
      <c r="HKX754"/>
      <c r="HKY754"/>
      <c r="HKZ754"/>
      <c r="HLA754"/>
      <c r="HLB754"/>
      <c r="HLC754"/>
      <c r="HLD754"/>
      <c r="HLE754"/>
      <c r="HLF754"/>
      <c r="HLG754"/>
      <c r="HLH754"/>
      <c r="HLI754"/>
      <c r="HLJ754"/>
      <c r="HLK754"/>
      <c r="HLL754"/>
      <c r="HLM754"/>
      <c r="HLN754"/>
      <c r="HLO754"/>
      <c r="HLP754"/>
      <c r="HLQ754"/>
      <c r="HLR754"/>
      <c r="HLS754"/>
      <c r="HLT754"/>
      <c r="HLU754"/>
      <c r="HLV754"/>
      <c r="HLW754"/>
      <c r="HLX754"/>
      <c r="HLY754"/>
      <c r="HLZ754"/>
      <c r="HMA754"/>
      <c r="HMB754"/>
      <c r="HMC754"/>
      <c r="HMD754"/>
      <c r="HME754"/>
      <c r="HMF754"/>
      <c r="HMG754"/>
      <c r="HMH754"/>
      <c r="HMI754"/>
      <c r="HMJ754"/>
      <c r="HMK754"/>
      <c r="HML754"/>
      <c r="HMM754"/>
      <c r="HMN754"/>
      <c r="HMO754"/>
      <c r="HMP754"/>
      <c r="HMQ754"/>
      <c r="HMR754"/>
      <c r="HMS754"/>
      <c r="HMT754"/>
      <c r="HMU754"/>
      <c r="HMV754"/>
      <c r="HMW754"/>
      <c r="HMX754"/>
      <c r="HMY754"/>
      <c r="HMZ754"/>
      <c r="HNA754"/>
      <c r="HNB754"/>
      <c r="HNC754"/>
      <c r="HND754"/>
      <c r="HNE754"/>
      <c r="HNF754"/>
      <c r="HNG754"/>
      <c r="HNH754"/>
      <c r="HNI754"/>
      <c r="HNJ754"/>
      <c r="HNK754"/>
      <c r="HNL754"/>
      <c r="HNM754"/>
      <c r="HNN754"/>
      <c r="HNO754"/>
      <c r="HNP754"/>
      <c r="HNQ754"/>
      <c r="HNR754"/>
      <c r="HNS754"/>
      <c r="HNT754"/>
      <c r="HNU754"/>
      <c r="HNV754"/>
      <c r="HNW754"/>
      <c r="HNX754"/>
      <c r="HNY754"/>
      <c r="HNZ754"/>
      <c r="HOA754"/>
      <c r="HOB754"/>
      <c r="HOC754"/>
      <c r="HOD754"/>
      <c r="HOE754"/>
      <c r="HOF754"/>
      <c r="HOG754"/>
      <c r="HOH754"/>
      <c r="HOI754"/>
      <c r="HOJ754"/>
      <c r="HOK754"/>
      <c r="HOL754"/>
      <c r="HOM754"/>
      <c r="HON754"/>
      <c r="HOO754"/>
      <c r="HOP754"/>
      <c r="HOQ754"/>
      <c r="HOR754"/>
      <c r="HOS754"/>
      <c r="HOT754"/>
      <c r="HOU754"/>
      <c r="HOV754"/>
      <c r="HOW754"/>
      <c r="HOX754"/>
      <c r="HOY754"/>
      <c r="HOZ754"/>
      <c r="HPA754"/>
      <c r="HPB754"/>
      <c r="HPC754"/>
      <c r="HPD754"/>
      <c r="HPE754"/>
      <c r="HPF754"/>
      <c r="HPG754"/>
      <c r="HPH754"/>
      <c r="HPI754"/>
      <c r="HPJ754"/>
      <c r="HPK754"/>
      <c r="HPL754"/>
      <c r="HPM754"/>
      <c r="HPN754"/>
      <c r="HPO754"/>
      <c r="HPP754"/>
      <c r="HPQ754"/>
      <c r="HPR754"/>
      <c r="HPS754"/>
      <c r="HPT754"/>
      <c r="HPU754"/>
      <c r="HPV754"/>
      <c r="HPW754"/>
      <c r="HPX754"/>
      <c r="HPY754"/>
      <c r="HPZ754"/>
      <c r="HQA754"/>
      <c r="HQB754"/>
      <c r="HQC754"/>
      <c r="HQD754"/>
      <c r="HQE754"/>
      <c r="HQF754"/>
      <c r="HQG754"/>
      <c r="HQH754"/>
      <c r="HQI754"/>
      <c r="HQJ754"/>
      <c r="HQK754"/>
      <c r="HQL754"/>
      <c r="HQM754"/>
      <c r="HQN754"/>
      <c r="HQO754"/>
      <c r="HQP754"/>
      <c r="HQQ754"/>
      <c r="HQR754"/>
      <c r="HQS754"/>
      <c r="HQT754"/>
      <c r="HQU754"/>
      <c r="HQV754"/>
      <c r="HQW754"/>
      <c r="HQX754"/>
      <c r="HQY754"/>
      <c r="HQZ754"/>
      <c r="HRA754"/>
      <c r="HRB754"/>
      <c r="HRC754"/>
      <c r="HRD754"/>
      <c r="HRE754"/>
      <c r="HRF754"/>
      <c r="HRG754"/>
      <c r="HRH754"/>
      <c r="HRI754"/>
      <c r="HRJ754"/>
      <c r="HRK754"/>
      <c r="HRL754"/>
      <c r="HRM754"/>
      <c r="HRN754"/>
      <c r="HRO754"/>
      <c r="HRP754"/>
      <c r="HRQ754"/>
      <c r="HRR754"/>
      <c r="HRS754"/>
      <c r="HRT754"/>
      <c r="HRU754"/>
      <c r="HRV754"/>
      <c r="HRW754"/>
      <c r="HRX754"/>
      <c r="HRY754"/>
      <c r="HRZ754"/>
      <c r="HSA754"/>
      <c r="HSB754"/>
      <c r="HSC754"/>
      <c r="HSD754"/>
      <c r="HSE754"/>
      <c r="HSF754"/>
      <c r="HSG754"/>
      <c r="HSH754"/>
      <c r="HSI754"/>
      <c r="HSJ754"/>
      <c r="HSK754"/>
      <c r="HSL754"/>
      <c r="HSM754"/>
      <c r="HSN754"/>
      <c r="HSO754"/>
      <c r="HSP754"/>
      <c r="HSQ754"/>
      <c r="HSR754"/>
      <c r="HSS754"/>
      <c r="HST754"/>
      <c r="HSU754"/>
      <c r="HSV754"/>
      <c r="HSW754"/>
      <c r="HSX754"/>
      <c r="HSY754"/>
      <c r="HSZ754"/>
      <c r="HTA754"/>
      <c r="HTB754"/>
      <c r="HTC754"/>
      <c r="HTD754"/>
      <c r="HTE754"/>
      <c r="HTF754"/>
      <c r="HTG754"/>
      <c r="HTH754"/>
      <c r="HTI754"/>
      <c r="HTJ754"/>
      <c r="HTK754"/>
      <c r="HTL754"/>
      <c r="HTM754"/>
      <c r="HTN754"/>
      <c r="HTO754"/>
      <c r="HTP754"/>
      <c r="HTQ754"/>
      <c r="HTR754"/>
      <c r="HTS754"/>
      <c r="HTT754"/>
      <c r="HTU754"/>
      <c r="HTV754"/>
      <c r="HTW754"/>
      <c r="HTX754"/>
      <c r="HTY754"/>
      <c r="HTZ754"/>
      <c r="HUA754"/>
      <c r="HUB754"/>
      <c r="HUC754"/>
      <c r="HUD754"/>
      <c r="HUE754"/>
      <c r="HUF754"/>
      <c r="HUG754"/>
      <c r="HUH754"/>
      <c r="HUI754"/>
      <c r="HUJ754"/>
      <c r="HUK754"/>
      <c r="HUL754"/>
      <c r="HUM754"/>
      <c r="HUN754"/>
      <c r="HUO754"/>
      <c r="HUP754"/>
      <c r="HUQ754"/>
      <c r="HUR754"/>
      <c r="HUS754"/>
      <c r="HUT754"/>
      <c r="HUU754"/>
      <c r="HUV754"/>
      <c r="HUW754"/>
      <c r="HUX754"/>
      <c r="HUY754"/>
      <c r="HUZ754"/>
      <c r="HVA754"/>
      <c r="HVB754"/>
      <c r="HVC754"/>
      <c r="HVD754"/>
      <c r="HVE754"/>
      <c r="HVF754"/>
      <c r="HVG754"/>
      <c r="HVH754"/>
      <c r="HVI754"/>
      <c r="HVJ754"/>
      <c r="HVK754"/>
      <c r="HVL754"/>
      <c r="HVM754"/>
      <c r="HVN754"/>
      <c r="HVO754"/>
      <c r="HVP754"/>
      <c r="HVQ754"/>
      <c r="HVR754"/>
      <c r="HVS754"/>
      <c r="HVT754"/>
      <c r="HVU754"/>
      <c r="HVV754"/>
      <c r="HVW754"/>
      <c r="HVX754"/>
      <c r="HVY754"/>
      <c r="HVZ754"/>
      <c r="HWA754"/>
      <c r="HWB754"/>
      <c r="HWC754"/>
      <c r="HWD754"/>
      <c r="HWE754"/>
      <c r="HWF754"/>
      <c r="HWG754"/>
      <c r="HWH754"/>
      <c r="HWI754"/>
      <c r="HWJ754"/>
      <c r="HWK754"/>
      <c r="HWL754"/>
      <c r="HWM754"/>
      <c r="HWN754"/>
      <c r="HWO754"/>
      <c r="HWP754"/>
      <c r="HWQ754"/>
      <c r="HWR754"/>
      <c r="HWS754"/>
      <c r="HWT754"/>
      <c r="HWU754"/>
      <c r="HWV754"/>
      <c r="HWW754"/>
      <c r="HWX754"/>
      <c r="HWY754"/>
      <c r="HWZ754"/>
      <c r="HXA754"/>
      <c r="HXB754"/>
      <c r="HXC754"/>
      <c r="HXD754"/>
      <c r="HXE754"/>
      <c r="HXF754"/>
      <c r="HXG754"/>
      <c r="HXH754"/>
      <c r="HXI754"/>
      <c r="HXJ754"/>
      <c r="HXK754"/>
      <c r="HXL754"/>
      <c r="HXM754"/>
      <c r="HXN754"/>
      <c r="HXO754"/>
      <c r="HXP754"/>
      <c r="HXQ754"/>
      <c r="HXR754"/>
      <c r="HXS754"/>
      <c r="HXT754"/>
      <c r="HXU754"/>
      <c r="HXV754"/>
      <c r="HXW754"/>
      <c r="HXX754"/>
      <c r="HXY754"/>
      <c r="HXZ754"/>
      <c r="HYA754"/>
      <c r="HYB754"/>
      <c r="HYC754"/>
      <c r="HYD754"/>
      <c r="HYE754"/>
      <c r="HYF754"/>
      <c r="HYG754"/>
      <c r="HYH754"/>
      <c r="HYI754"/>
      <c r="HYJ754"/>
      <c r="HYK754"/>
      <c r="HYL754"/>
      <c r="HYM754"/>
      <c r="HYN754"/>
      <c r="HYO754"/>
      <c r="HYP754"/>
      <c r="HYQ754"/>
      <c r="HYR754"/>
      <c r="HYS754"/>
      <c r="HYT754"/>
      <c r="HYU754"/>
      <c r="HYV754"/>
      <c r="HYW754"/>
      <c r="HYX754"/>
      <c r="HYY754"/>
      <c r="HYZ754"/>
      <c r="HZA754"/>
      <c r="HZB754"/>
      <c r="HZC754"/>
      <c r="HZD754"/>
      <c r="HZE754"/>
      <c r="HZF754"/>
      <c r="HZG754"/>
      <c r="HZH754"/>
      <c r="HZI754"/>
      <c r="HZJ754"/>
      <c r="HZK754"/>
      <c r="HZL754"/>
      <c r="HZM754"/>
      <c r="HZN754"/>
      <c r="HZO754"/>
      <c r="HZP754"/>
      <c r="HZQ754"/>
      <c r="HZR754"/>
      <c r="HZS754"/>
      <c r="HZT754"/>
      <c r="HZU754"/>
      <c r="HZV754"/>
      <c r="HZW754"/>
      <c r="HZX754"/>
      <c r="HZY754"/>
      <c r="HZZ754"/>
      <c r="IAA754"/>
      <c r="IAB754"/>
      <c r="IAC754"/>
      <c r="IAD754"/>
      <c r="IAE754"/>
      <c r="IAF754"/>
      <c r="IAG754"/>
      <c r="IAH754"/>
      <c r="IAI754"/>
      <c r="IAJ754"/>
      <c r="IAK754"/>
      <c r="IAL754"/>
      <c r="IAM754"/>
      <c r="IAN754"/>
      <c r="IAO754"/>
      <c r="IAP754"/>
      <c r="IAQ754"/>
      <c r="IAR754"/>
      <c r="IAS754"/>
      <c r="IAT754"/>
      <c r="IAU754"/>
      <c r="IAV754"/>
      <c r="IAW754"/>
      <c r="IAX754"/>
      <c r="IAY754"/>
      <c r="IAZ754"/>
      <c r="IBA754"/>
      <c r="IBB754"/>
      <c r="IBC754"/>
      <c r="IBD754"/>
      <c r="IBE754"/>
      <c r="IBF754"/>
      <c r="IBG754"/>
      <c r="IBH754"/>
      <c r="IBI754"/>
      <c r="IBJ754"/>
      <c r="IBK754"/>
      <c r="IBL754"/>
      <c r="IBM754"/>
      <c r="IBN754"/>
      <c r="IBO754"/>
      <c r="IBP754"/>
      <c r="IBQ754"/>
      <c r="IBR754"/>
      <c r="IBS754"/>
      <c r="IBT754"/>
      <c r="IBU754"/>
      <c r="IBV754"/>
      <c r="IBW754"/>
      <c r="IBX754"/>
      <c r="IBY754"/>
      <c r="IBZ754"/>
      <c r="ICA754"/>
      <c r="ICB754"/>
      <c r="ICC754"/>
      <c r="ICD754"/>
      <c r="ICE754"/>
      <c r="ICF754"/>
      <c r="ICG754"/>
      <c r="ICH754"/>
      <c r="ICI754"/>
      <c r="ICJ754"/>
      <c r="ICK754"/>
      <c r="ICL754"/>
      <c r="ICM754"/>
      <c r="ICN754"/>
      <c r="ICO754"/>
      <c r="ICP754"/>
      <c r="ICQ754"/>
      <c r="ICR754"/>
      <c r="ICS754"/>
      <c r="ICT754"/>
      <c r="ICU754"/>
      <c r="ICV754"/>
      <c r="ICW754"/>
      <c r="ICX754"/>
      <c r="ICY754"/>
      <c r="ICZ754"/>
      <c r="IDA754"/>
      <c r="IDB754"/>
      <c r="IDC754"/>
      <c r="IDD754"/>
      <c r="IDE754"/>
      <c r="IDF754"/>
      <c r="IDG754"/>
      <c r="IDH754"/>
      <c r="IDI754"/>
      <c r="IDJ754"/>
      <c r="IDK754"/>
      <c r="IDL754"/>
      <c r="IDM754"/>
      <c r="IDN754"/>
      <c r="IDO754"/>
      <c r="IDP754"/>
      <c r="IDQ754"/>
      <c r="IDR754"/>
      <c r="IDS754"/>
      <c r="IDT754"/>
      <c r="IDU754"/>
      <c r="IDV754"/>
      <c r="IDW754"/>
      <c r="IDX754"/>
      <c r="IDY754"/>
      <c r="IDZ754"/>
      <c r="IEA754"/>
      <c r="IEB754"/>
      <c r="IEC754"/>
      <c r="IED754"/>
      <c r="IEE754"/>
      <c r="IEF754"/>
      <c r="IEG754"/>
      <c r="IEH754"/>
      <c r="IEI754"/>
      <c r="IEJ754"/>
      <c r="IEK754"/>
      <c r="IEL754"/>
      <c r="IEM754"/>
      <c r="IEN754"/>
      <c r="IEO754"/>
      <c r="IEP754"/>
      <c r="IEQ754"/>
      <c r="IER754"/>
      <c r="IES754"/>
      <c r="IET754"/>
      <c r="IEU754"/>
      <c r="IEV754"/>
      <c r="IEW754"/>
      <c r="IEX754"/>
      <c r="IEY754"/>
      <c r="IEZ754"/>
      <c r="IFA754"/>
      <c r="IFB754"/>
      <c r="IFC754"/>
      <c r="IFD754"/>
      <c r="IFE754"/>
      <c r="IFF754"/>
      <c r="IFG754"/>
      <c r="IFH754"/>
      <c r="IFI754"/>
      <c r="IFJ754"/>
      <c r="IFK754"/>
      <c r="IFL754"/>
      <c r="IFM754"/>
      <c r="IFN754"/>
      <c r="IFO754"/>
      <c r="IFP754"/>
      <c r="IFQ754"/>
      <c r="IFR754"/>
      <c r="IFS754"/>
      <c r="IFT754"/>
      <c r="IFU754"/>
      <c r="IFV754"/>
      <c r="IFW754"/>
      <c r="IFX754"/>
      <c r="IFY754"/>
      <c r="IFZ754"/>
      <c r="IGA754"/>
      <c r="IGB754"/>
      <c r="IGC754"/>
      <c r="IGD754"/>
      <c r="IGE754"/>
      <c r="IGF754"/>
      <c r="IGG754"/>
      <c r="IGH754"/>
      <c r="IGI754"/>
      <c r="IGJ754"/>
      <c r="IGK754"/>
      <c r="IGL754"/>
      <c r="IGM754"/>
      <c r="IGN754"/>
      <c r="IGO754"/>
      <c r="IGP754"/>
      <c r="IGQ754"/>
      <c r="IGR754"/>
      <c r="IGS754"/>
      <c r="IGT754"/>
      <c r="IGU754"/>
      <c r="IGV754"/>
      <c r="IGW754"/>
      <c r="IGX754"/>
      <c r="IGY754"/>
      <c r="IGZ754"/>
      <c r="IHA754"/>
      <c r="IHB754"/>
      <c r="IHC754"/>
      <c r="IHD754"/>
      <c r="IHE754"/>
      <c r="IHF754"/>
      <c r="IHG754"/>
      <c r="IHH754"/>
      <c r="IHI754"/>
      <c r="IHJ754"/>
      <c r="IHK754"/>
      <c r="IHL754"/>
      <c r="IHM754"/>
      <c r="IHN754"/>
      <c r="IHO754"/>
      <c r="IHP754"/>
      <c r="IHQ754"/>
      <c r="IHR754"/>
      <c r="IHS754"/>
      <c r="IHT754"/>
      <c r="IHU754"/>
      <c r="IHV754"/>
      <c r="IHW754"/>
      <c r="IHX754"/>
      <c r="IHY754"/>
      <c r="IHZ754"/>
      <c r="IIA754"/>
      <c r="IIB754"/>
      <c r="IIC754"/>
      <c r="IID754"/>
      <c r="IIE754"/>
      <c r="IIF754"/>
      <c r="IIG754"/>
      <c r="IIH754"/>
      <c r="III754"/>
      <c r="IIJ754"/>
      <c r="IIK754"/>
      <c r="IIL754"/>
      <c r="IIM754"/>
      <c r="IIN754"/>
      <c r="IIO754"/>
      <c r="IIP754"/>
      <c r="IIQ754"/>
      <c r="IIR754"/>
      <c r="IIS754"/>
      <c r="IIT754"/>
      <c r="IIU754"/>
      <c r="IIV754"/>
      <c r="IIW754"/>
      <c r="IIX754"/>
      <c r="IIY754"/>
      <c r="IIZ754"/>
      <c r="IJA754"/>
      <c r="IJB754"/>
      <c r="IJC754"/>
      <c r="IJD754"/>
      <c r="IJE754"/>
      <c r="IJF754"/>
      <c r="IJG754"/>
      <c r="IJH754"/>
      <c r="IJI754"/>
      <c r="IJJ754"/>
      <c r="IJK754"/>
      <c r="IJL754"/>
      <c r="IJM754"/>
      <c r="IJN754"/>
      <c r="IJO754"/>
      <c r="IJP754"/>
      <c r="IJQ754"/>
      <c r="IJR754"/>
      <c r="IJS754"/>
      <c r="IJT754"/>
      <c r="IJU754"/>
      <c r="IJV754"/>
      <c r="IJW754"/>
      <c r="IJX754"/>
      <c r="IJY754"/>
      <c r="IJZ754"/>
      <c r="IKA754"/>
      <c r="IKB754"/>
      <c r="IKC754"/>
      <c r="IKD754"/>
      <c r="IKE754"/>
      <c r="IKF754"/>
      <c r="IKG754"/>
      <c r="IKH754"/>
      <c r="IKI754"/>
      <c r="IKJ754"/>
      <c r="IKK754"/>
      <c r="IKL754"/>
      <c r="IKM754"/>
      <c r="IKN754"/>
      <c r="IKO754"/>
      <c r="IKP754"/>
      <c r="IKQ754"/>
      <c r="IKR754"/>
      <c r="IKS754"/>
      <c r="IKT754"/>
      <c r="IKU754"/>
      <c r="IKV754"/>
      <c r="IKW754"/>
      <c r="IKX754"/>
      <c r="IKY754"/>
      <c r="IKZ754"/>
      <c r="ILA754"/>
      <c r="ILB754"/>
      <c r="ILC754"/>
      <c r="ILD754"/>
      <c r="ILE754"/>
      <c r="ILF754"/>
      <c r="ILG754"/>
      <c r="ILH754"/>
      <c r="ILI754"/>
      <c r="ILJ754"/>
      <c r="ILK754"/>
      <c r="ILL754"/>
      <c r="ILM754"/>
      <c r="ILN754"/>
      <c r="ILO754"/>
      <c r="ILP754"/>
      <c r="ILQ754"/>
      <c r="ILR754"/>
      <c r="ILS754"/>
      <c r="ILT754"/>
      <c r="ILU754"/>
      <c r="ILV754"/>
      <c r="ILW754"/>
      <c r="ILX754"/>
      <c r="ILY754"/>
      <c r="ILZ754"/>
      <c r="IMA754"/>
      <c r="IMB754"/>
      <c r="IMC754"/>
      <c r="IMD754"/>
      <c r="IME754"/>
      <c r="IMF754"/>
      <c r="IMG754"/>
      <c r="IMH754"/>
      <c r="IMI754"/>
      <c r="IMJ754"/>
      <c r="IMK754"/>
      <c r="IML754"/>
      <c r="IMM754"/>
      <c r="IMN754"/>
      <c r="IMO754"/>
      <c r="IMP754"/>
      <c r="IMQ754"/>
      <c r="IMR754"/>
      <c r="IMS754"/>
      <c r="IMT754"/>
      <c r="IMU754"/>
      <c r="IMV754"/>
      <c r="IMW754"/>
      <c r="IMX754"/>
      <c r="IMY754"/>
      <c r="IMZ754"/>
      <c r="INA754"/>
      <c r="INB754"/>
      <c r="INC754"/>
      <c r="IND754"/>
      <c r="INE754"/>
      <c r="INF754"/>
      <c r="ING754"/>
      <c r="INH754"/>
      <c r="INI754"/>
      <c r="INJ754"/>
      <c r="INK754"/>
      <c r="INL754"/>
      <c r="INM754"/>
      <c r="INN754"/>
      <c r="INO754"/>
      <c r="INP754"/>
      <c r="INQ754"/>
      <c r="INR754"/>
      <c r="INS754"/>
      <c r="INT754"/>
      <c r="INU754"/>
      <c r="INV754"/>
      <c r="INW754"/>
      <c r="INX754"/>
      <c r="INY754"/>
      <c r="INZ754"/>
      <c r="IOA754"/>
      <c r="IOB754"/>
      <c r="IOC754"/>
      <c r="IOD754"/>
      <c r="IOE754"/>
      <c r="IOF754"/>
      <c r="IOG754"/>
      <c r="IOH754"/>
      <c r="IOI754"/>
      <c r="IOJ754"/>
      <c r="IOK754"/>
      <c r="IOL754"/>
      <c r="IOM754"/>
      <c r="ION754"/>
      <c r="IOO754"/>
      <c r="IOP754"/>
      <c r="IOQ754"/>
      <c r="IOR754"/>
      <c r="IOS754"/>
      <c r="IOT754"/>
      <c r="IOU754"/>
      <c r="IOV754"/>
      <c r="IOW754"/>
      <c r="IOX754"/>
      <c r="IOY754"/>
      <c r="IOZ754"/>
      <c r="IPA754"/>
      <c r="IPB754"/>
      <c r="IPC754"/>
      <c r="IPD754"/>
      <c r="IPE754"/>
      <c r="IPF754"/>
      <c r="IPG754"/>
      <c r="IPH754"/>
      <c r="IPI754"/>
      <c r="IPJ754"/>
      <c r="IPK754"/>
      <c r="IPL754"/>
      <c r="IPM754"/>
      <c r="IPN754"/>
      <c r="IPO754"/>
      <c r="IPP754"/>
      <c r="IPQ754"/>
      <c r="IPR754"/>
      <c r="IPS754"/>
      <c r="IPT754"/>
      <c r="IPU754"/>
      <c r="IPV754"/>
      <c r="IPW754"/>
      <c r="IPX754"/>
      <c r="IPY754"/>
      <c r="IPZ754"/>
      <c r="IQA754"/>
      <c r="IQB754"/>
      <c r="IQC754"/>
      <c r="IQD754"/>
      <c r="IQE754"/>
      <c r="IQF754"/>
      <c r="IQG754"/>
      <c r="IQH754"/>
      <c r="IQI754"/>
      <c r="IQJ754"/>
      <c r="IQK754"/>
      <c r="IQL754"/>
      <c r="IQM754"/>
      <c r="IQN754"/>
      <c r="IQO754"/>
      <c r="IQP754"/>
      <c r="IQQ754"/>
      <c r="IQR754"/>
      <c r="IQS754"/>
      <c r="IQT754"/>
      <c r="IQU754"/>
      <c r="IQV754"/>
      <c r="IQW754"/>
      <c r="IQX754"/>
      <c r="IQY754"/>
      <c r="IQZ754"/>
      <c r="IRA754"/>
      <c r="IRB754"/>
      <c r="IRC754"/>
      <c r="IRD754"/>
      <c r="IRE754"/>
      <c r="IRF754"/>
      <c r="IRG754"/>
      <c r="IRH754"/>
      <c r="IRI754"/>
      <c r="IRJ754"/>
      <c r="IRK754"/>
      <c r="IRL754"/>
      <c r="IRM754"/>
      <c r="IRN754"/>
      <c r="IRO754"/>
      <c r="IRP754"/>
      <c r="IRQ754"/>
      <c r="IRR754"/>
      <c r="IRS754"/>
      <c r="IRT754"/>
      <c r="IRU754"/>
      <c r="IRV754"/>
      <c r="IRW754"/>
      <c r="IRX754"/>
      <c r="IRY754"/>
      <c r="IRZ754"/>
      <c r="ISA754"/>
      <c r="ISB754"/>
      <c r="ISC754"/>
      <c r="ISD754"/>
      <c r="ISE754"/>
      <c r="ISF754"/>
      <c r="ISG754"/>
      <c r="ISH754"/>
      <c r="ISI754"/>
      <c r="ISJ754"/>
      <c r="ISK754"/>
      <c r="ISL754"/>
      <c r="ISM754"/>
      <c r="ISN754"/>
      <c r="ISO754"/>
      <c r="ISP754"/>
      <c r="ISQ754"/>
      <c r="ISR754"/>
      <c r="ISS754"/>
      <c r="IST754"/>
      <c r="ISU754"/>
      <c r="ISV754"/>
      <c r="ISW754"/>
      <c r="ISX754"/>
      <c r="ISY754"/>
      <c r="ISZ754"/>
      <c r="ITA754"/>
      <c r="ITB754"/>
      <c r="ITC754"/>
      <c r="ITD754"/>
      <c r="ITE754"/>
      <c r="ITF754"/>
      <c r="ITG754"/>
      <c r="ITH754"/>
      <c r="ITI754"/>
      <c r="ITJ754"/>
      <c r="ITK754"/>
      <c r="ITL754"/>
      <c r="ITM754"/>
      <c r="ITN754"/>
      <c r="ITO754"/>
      <c r="ITP754"/>
      <c r="ITQ754"/>
      <c r="ITR754"/>
      <c r="ITS754"/>
      <c r="ITT754"/>
      <c r="ITU754"/>
      <c r="ITV754"/>
      <c r="ITW754"/>
      <c r="ITX754"/>
      <c r="ITY754"/>
      <c r="ITZ754"/>
      <c r="IUA754"/>
      <c r="IUB754"/>
      <c r="IUC754"/>
      <c r="IUD754"/>
      <c r="IUE754"/>
      <c r="IUF754"/>
      <c r="IUG754"/>
      <c r="IUH754"/>
      <c r="IUI754"/>
      <c r="IUJ754"/>
      <c r="IUK754"/>
      <c r="IUL754"/>
      <c r="IUM754"/>
      <c r="IUN754"/>
      <c r="IUO754"/>
      <c r="IUP754"/>
      <c r="IUQ754"/>
      <c r="IUR754"/>
      <c r="IUS754"/>
      <c r="IUT754"/>
      <c r="IUU754"/>
      <c r="IUV754"/>
      <c r="IUW754"/>
      <c r="IUX754"/>
      <c r="IUY754"/>
      <c r="IUZ754"/>
      <c r="IVA754"/>
      <c r="IVB754"/>
      <c r="IVC754"/>
      <c r="IVD754"/>
      <c r="IVE754"/>
      <c r="IVF754"/>
      <c r="IVG754"/>
      <c r="IVH754"/>
      <c r="IVI754"/>
      <c r="IVJ754"/>
      <c r="IVK754"/>
      <c r="IVL754"/>
      <c r="IVM754"/>
      <c r="IVN754"/>
      <c r="IVO754"/>
      <c r="IVP754"/>
      <c r="IVQ754"/>
      <c r="IVR754"/>
      <c r="IVS754"/>
      <c r="IVT754"/>
      <c r="IVU754"/>
      <c r="IVV754"/>
      <c r="IVW754"/>
      <c r="IVX754"/>
      <c r="IVY754"/>
      <c r="IVZ754"/>
      <c r="IWA754"/>
      <c r="IWB754"/>
      <c r="IWC754"/>
      <c r="IWD754"/>
      <c r="IWE754"/>
      <c r="IWF754"/>
      <c r="IWG754"/>
      <c r="IWH754"/>
      <c r="IWI754"/>
      <c r="IWJ754"/>
      <c r="IWK754"/>
      <c r="IWL754"/>
      <c r="IWM754"/>
      <c r="IWN754"/>
      <c r="IWO754"/>
      <c r="IWP754"/>
      <c r="IWQ754"/>
      <c r="IWR754"/>
      <c r="IWS754"/>
      <c r="IWT754"/>
      <c r="IWU754"/>
      <c r="IWV754"/>
      <c r="IWW754"/>
      <c r="IWX754"/>
      <c r="IWY754"/>
      <c r="IWZ754"/>
      <c r="IXA754"/>
      <c r="IXB754"/>
      <c r="IXC754"/>
      <c r="IXD754"/>
      <c r="IXE754"/>
      <c r="IXF754"/>
      <c r="IXG754"/>
      <c r="IXH754"/>
      <c r="IXI754"/>
      <c r="IXJ754"/>
      <c r="IXK754"/>
      <c r="IXL754"/>
      <c r="IXM754"/>
      <c r="IXN754"/>
      <c r="IXO754"/>
      <c r="IXP754"/>
      <c r="IXQ754"/>
      <c r="IXR754"/>
      <c r="IXS754"/>
      <c r="IXT754"/>
      <c r="IXU754"/>
      <c r="IXV754"/>
      <c r="IXW754"/>
      <c r="IXX754"/>
      <c r="IXY754"/>
      <c r="IXZ754"/>
      <c r="IYA754"/>
      <c r="IYB754"/>
      <c r="IYC754"/>
      <c r="IYD754"/>
      <c r="IYE754"/>
      <c r="IYF754"/>
      <c r="IYG754"/>
      <c r="IYH754"/>
      <c r="IYI754"/>
      <c r="IYJ754"/>
      <c r="IYK754"/>
      <c r="IYL754"/>
      <c r="IYM754"/>
      <c r="IYN754"/>
      <c r="IYO754"/>
      <c r="IYP754"/>
      <c r="IYQ754"/>
      <c r="IYR754"/>
      <c r="IYS754"/>
      <c r="IYT754"/>
      <c r="IYU754"/>
      <c r="IYV754"/>
      <c r="IYW754"/>
      <c r="IYX754"/>
      <c r="IYY754"/>
      <c r="IYZ754"/>
      <c r="IZA754"/>
      <c r="IZB754"/>
      <c r="IZC754"/>
      <c r="IZD754"/>
      <c r="IZE754"/>
      <c r="IZF754"/>
      <c r="IZG754"/>
      <c r="IZH754"/>
      <c r="IZI754"/>
      <c r="IZJ754"/>
      <c r="IZK754"/>
      <c r="IZL754"/>
      <c r="IZM754"/>
      <c r="IZN754"/>
      <c r="IZO754"/>
      <c r="IZP754"/>
      <c r="IZQ754"/>
      <c r="IZR754"/>
      <c r="IZS754"/>
      <c r="IZT754"/>
      <c r="IZU754"/>
      <c r="IZV754"/>
      <c r="IZW754"/>
      <c r="IZX754"/>
      <c r="IZY754"/>
      <c r="IZZ754"/>
      <c r="JAA754"/>
      <c r="JAB754"/>
      <c r="JAC754"/>
      <c r="JAD754"/>
      <c r="JAE754"/>
      <c r="JAF754"/>
      <c r="JAG754"/>
      <c r="JAH754"/>
      <c r="JAI754"/>
      <c r="JAJ754"/>
      <c r="JAK754"/>
      <c r="JAL754"/>
      <c r="JAM754"/>
      <c r="JAN754"/>
      <c r="JAO754"/>
      <c r="JAP754"/>
      <c r="JAQ754"/>
      <c r="JAR754"/>
      <c r="JAS754"/>
      <c r="JAT754"/>
      <c r="JAU754"/>
      <c r="JAV754"/>
      <c r="JAW754"/>
      <c r="JAX754"/>
      <c r="JAY754"/>
      <c r="JAZ754"/>
      <c r="JBA754"/>
      <c r="JBB754"/>
      <c r="JBC754"/>
      <c r="JBD754"/>
      <c r="JBE754"/>
      <c r="JBF754"/>
      <c r="JBG754"/>
      <c r="JBH754"/>
      <c r="JBI754"/>
      <c r="JBJ754"/>
      <c r="JBK754"/>
      <c r="JBL754"/>
      <c r="JBM754"/>
      <c r="JBN754"/>
      <c r="JBO754"/>
      <c r="JBP754"/>
      <c r="JBQ754"/>
      <c r="JBR754"/>
      <c r="JBS754"/>
      <c r="JBT754"/>
      <c r="JBU754"/>
      <c r="JBV754"/>
      <c r="JBW754"/>
      <c r="JBX754"/>
      <c r="JBY754"/>
      <c r="JBZ754"/>
      <c r="JCA754"/>
      <c r="JCB754"/>
      <c r="JCC754"/>
      <c r="JCD754"/>
      <c r="JCE754"/>
      <c r="JCF754"/>
      <c r="JCG754"/>
      <c r="JCH754"/>
      <c r="JCI754"/>
      <c r="JCJ754"/>
      <c r="JCK754"/>
      <c r="JCL754"/>
      <c r="JCM754"/>
      <c r="JCN754"/>
      <c r="JCO754"/>
      <c r="JCP754"/>
      <c r="JCQ754"/>
      <c r="JCR754"/>
      <c r="JCS754"/>
      <c r="JCT754"/>
      <c r="JCU754"/>
      <c r="JCV754"/>
      <c r="JCW754"/>
      <c r="JCX754"/>
      <c r="JCY754"/>
      <c r="JCZ754"/>
      <c r="JDA754"/>
      <c r="JDB754"/>
      <c r="JDC754"/>
      <c r="JDD754"/>
      <c r="JDE754"/>
      <c r="JDF754"/>
      <c r="JDG754"/>
      <c r="JDH754"/>
      <c r="JDI754"/>
      <c r="JDJ754"/>
      <c r="JDK754"/>
      <c r="JDL754"/>
      <c r="JDM754"/>
      <c r="JDN754"/>
      <c r="JDO754"/>
      <c r="JDP754"/>
      <c r="JDQ754"/>
      <c r="JDR754"/>
      <c r="JDS754"/>
      <c r="JDT754"/>
      <c r="JDU754"/>
      <c r="JDV754"/>
      <c r="JDW754"/>
      <c r="JDX754"/>
      <c r="JDY754"/>
      <c r="JDZ754"/>
      <c r="JEA754"/>
      <c r="JEB754"/>
      <c r="JEC754"/>
      <c r="JED754"/>
      <c r="JEE754"/>
      <c r="JEF754"/>
      <c r="JEG754"/>
      <c r="JEH754"/>
      <c r="JEI754"/>
      <c r="JEJ754"/>
      <c r="JEK754"/>
      <c r="JEL754"/>
      <c r="JEM754"/>
      <c r="JEN754"/>
      <c r="JEO754"/>
      <c r="JEP754"/>
      <c r="JEQ754"/>
      <c r="JER754"/>
      <c r="JES754"/>
      <c r="JET754"/>
      <c r="JEU754"/>
      <c r="JEV754"/>
      <c r="JEW754"/>
      <c r="JEX754"/>
      <c r="JEY754"/>
      <c r="JEZ754"/>
      <c r="JFA754"/>
      <c r="JFB754"/>
      <c r="JFC754"/>
      <c r="JFD754"/>
      <c r="JFE754"/>
      <c r="JFF754"/>
      <c r="JFG754"/>
      <c r="JFH754"/>
      <c r="JFI754"/>
      <c r="JFJ754"/>
      <c r="JFK754"/>
      <c r="JFL754"/>
      <c r="JFM754"/>
      <c r="JFN754"/>
      <c r="JFO754"/>
      <c r="JFP754"/>
      <c r="JFQ754"/>
      <c r="JFR754"/>
      <c r="JFS754"/>
      <c r="JFT754"/>
      <c r="JFU754"/>
      <c r="JFV754"/>
      <c r="JFW754"/>
      <c r="JFX754"/>
      <c r="JFY754"/>
      <c r="JFZ754"/>
      <c r="JGA754"/>
      <c r="JGB754"/>
      <c r="JGC754"/>
      <c r="JGD754"/>
      <c r="JGE754"/>
      <c r="JGF754"/>
      <c r="JGG754"/>
      <c r="JGH754"/>
      <c r="JGI754"/>
      <c r="JGJ754"/>
      <c r="JGK754"/>
      <c r="JGL754"/>
      <c r="JGM754"/>
      <c r="JGN754"/>
      <c r="JGO754"/>
      <c r="JGP754"/>
      <c r="JGQ754"/>
      <c r="JGR754"/>
      <c r="JGS754"/>
      <c r="JGT754"/>
      <c r="JGU754"/>
      <c r="JGV754"/>
      <c r="JGW754"/>
      <c r="JGX754"/>
      <c r="JGY754"/>
      <c r="JGZ754"/>
      <c r="JHA754"/>
      <c r="JHB754"/>
      <c r="JHC754"/>
      <c r="JHD754"/>
      <c r="JHE754"/>
      <c r="JHF754"/>
      <c r="JHG754"/>
      <c r="JHH754"/>
      <c r="JHI754"/>
      <c r="JHJ754"/>
      <c r="JHK754"/>
      <c r="JHL754"/>
      <c r="JHM754"/>
      <c r="JHN754"/>
      <c r="JHO754"/>
      <c r="JHP754"/>
      <c r="JHQ754"/>
      <c r="JHR754"/>
      <c r="JHS754"/>
      <c r="JHT754"/>
      <c r="JHU754"/>
      <c r="JHV754"/>
      <c r="JHW754"/>
      <c r="JHX754"/>
      <c r="JHY754"/>
      <c r="JHZ754"/>
      <c r="JIA754"/>
      <c r="JIB754"/>
      <c r="JIC754"/>
      <c r="JID754"/>
      <c r="JIE754"/>
      <c r="JIF754"/>
      <c r="JIG754"/>
      <c r="JIH754"/>
      <c r="JII754"/>
      <c r="JIJ754"/>
      <c r="JIK754"/>
      <c r="JIL754"/>
      <c r="JIM754"/>
      <c r="JIN754"/>
      <c r="JIO754"/>
      <c r="JIP754"/>
      <c r="JIQ754"/>
      <c r="JIR754"/>
      <c r="JIS754"/>
      <c r="JIT754"/>
      <c r="JIU754"/>
      <c r="JIV754"/>
      <c r="JIW754"/>
      <c r="JIX754"/>
      <c r="JIY754"/>
      <c r="JIZ754"/>
      <c r="JJA754"/>
      <c r="JJB754"/>
      <c r="JJC754"/>
      <c r="JJD754"/>
      <c r="JJE754"/>
      <c r="JJF754"/>
      <c r="JJG754"/>
      <c r="JJH754"/>
      <c r="JJI754"/>
      <c r="JJJ754"/>
      <c r="JJK754"/>
      <c r="JJL754"/>
      <c r="JJM754"/>
      <c r="JJN754"/>
      <c r="JJO754"/>
      <c r="JJP754"/>
      <c r="JJQ754"/>
      <c r="JJR754"/>
      <c r="JJS754"/>
      <c r="JJT754"/>
      <c r="JJU754"/>
      <c r="JJV754"/>
      <c r="JJW754"/>
      <c r="JJX754"/>
      <c r="JJY754"/>
      <c r="JJZ754"/>
      <c r="JKA754"/>
      <c r="JKB754"/>
      <c r="JKC754"/>
      <c r="JKD754"/>
      <c r="JKE754"/>
      <c r="JKF754"/>
      <c r="JKG754"/>
      <c r="JKH754"/>
      <c r="JKI754"/>
      <c r="JKJ754"/>
      <c r="JKK754"/>
      <c r="JKL754"/>
      <c r="JKM754"/>
      <c r="JKN754"/>
      <c r="JKO754"/>
      <c r="JKP754"/>
      <c r="JKQ754"/>
      <c r="JKR754"/>
      <c r="JKS754"/>
      <c r="JKT754"/>
      <c r="JKU754"/>
      <c r="JKV754"/>
      <c r="JKW754"/>
      <c r="JKX754"/>
      <c r="JKY754"/>
      <c r="JKZ754"/>
      <c r="JLA754"/>
      <c r="JLB754"/>
      <c r="JLC754"/>
      <c r="JLD754"/>
      <c r="JLE754"/>
      <c r="JLF754"/>
      <c r="JLG754"/>
      <c r="JLH754"/>
      <c r="JLI754"/>
      <c r="JLJ754"/>
      <c r="JLK754"/>
      <c r="JLL754"/>
      <c r="JLM754"/>
      <c r="JLN754"/>
      <c r="JLO754"/>
      <c r="JLP754"/>
      <c r="JLQ754"/>
      <c r="JLR754"/>
      <c r="JLS754"/>
      <c r="JLT754"/>
      <c r="JLU754"/>
      <c r="JLV754"/>
      <c r="JLW754"/>
      <c r="JLX754"/>
      <c r="JLY754"/>
      <c r="JLZ754"/>
      <c r="JMA754"/>
      <c r="JMB754"/>
      <c r="JMC754"/>
      <c r="JMD754"/>
      <c r="JME754"/>
      <c r="JMF754"/>
      <c r="JMG754"/>
      <c r="JMH754"/>
      <c r="JMI754"/>
      <c r="JMJ754"/>
      <c r="JMK754"/>
      <c r="JML754"/>
      <c r="JMM754"/>
      <c r="JMN754"/>
      <c r="JMO754"/>
      <c r="JMP754"/>
      <c r="JMQ754"/>
      <c r="JMR754"/>
      <c r="JMS754"/>
      <c r="JMT754"/>
      <c r="JMU754"/>
      <c r="JMV754"/>
      <c r="JMW754"/>
      <c r="JMX754"/>
      <c r="JMY754"/>
      <c r="JMZ754"/>
      <c r="JNA754"/>
      <c r="JNB754"/>
      <c r="JNC754"/>
      <c r="JND754"/>
      <c r="JNE754"/>
      <c r="JNF754"/>
      <c r="JNG754"/>
      <c r="JNH754"/>
      <c r="JNI754"/>
      <c r="JNJ754"/>
      <c r="JNK754"/>
      <c r="JNL754"/>
      <c r="JNM754"/>
      <c r="JNN754"/>
      <c r="JNO754"/>
      <c r="JNP754"/>
      <c r="JNQ754"/>
      <c r="JNR754"/>
      <c r="JNS754"/>
      <c r="JNT754"/>
      <c r="JNU754"/>
      <c r="JNV754"/>
      <c r="JNW754"/>
      <c r="JNX754"/>
      <c r="JNY754"/>
      <c r="JNZ754"/>
      <c r="JOA754"/>
      <c r="JOB754"/>
      <c r="JOC754"/>
      <c r="JOD754"/>
      <c r="JOE754"/>
      <c r="JOF754"/>
      <c r="JOG754"/>
      <c r="JOH754"/>
      <c r="JOI754"/>
      <c r="JOJ754"/>
      <c r="JOK754"/>
      <c r="JOL754"/>
      <c r="JOM754"/>
      <c r="JON754"/>
      <c r="JOO754"/>
      <c r="JOP754"/>
      <c r="JOQ754"/>
      <c r="JOR754"/>
      <c r="JOS754"/>
      <c r="JOT754"/>
      <c r="JOU754"/>
      <c r="JOV754"/>
      <c r="JOW754"/>
      <c r="JOX754"/>
      <c r="JOY754"/>
      <c r="JOZ754"/>
      <c r="JPA754"/>
      <c r="JPB754"/>
      <c r="JPC754"/>
      <c r="JPD754"/>
      <c r="JPE754"/>
      <c r="JPF754"/>
      <c r="JPG754"/>
      <c r="JPH754"/>
      <c r="JPI754"/>
      <c r="JPJ754"/>
      <c r="JPK754"/>
      <c r="JPL754"/>
      <c r="JPM754"/>
      <c r="JPN754"/>
      <c r="JPO754"/>
      <c r="JPP754"/>
      <c r="JPQ754"/>
      <c r="JPR754"/>
      <c r="JPS754"/>
      <c r="JPT754"/>
      <c r="JPU754"/>
      <c r="JPV754"/>
      <c r="JPW754"/>
      <c r="JPX754"/>
      <c r="JPY754"/>
      <c r="JPZ754"/>
      <c r="JQA754"/>
      <c r="JQB754"/>
      <c r="JQC754"/>
      <c r="JQD754"/>
      <c r="JQE754"/>
      <c r="JQF754"/>
      <c r="JQG754"/>
      <c r="JQH754"/>
      <c r="JQI754"/>
      <c r="JQJ754"/>
      <c r="JQK754"/>
      <c r="JQL754"/>
      <c r="JQM754"/>
      <c r="JQN754"/>
      <c r="JQO754"/>
      <c r="JQP754"/>
      <c r="JQQ754"/>
      <c r="JQR754"/>
      <c r="JQS754"/>
      <c r="JQT754"/>
      <c r="JQU754"/>
      <c r="JQV754"/>
      <c r="JQW754"/>
      <c r="JQX754"/>
      <c r="JQY754"/>
      <c r="JQZ754"/>
      <c r="JRA754"/>
      <c r="JRB754"/>
      <c r="JRC754"/>
      <c r="JRD754"/>
      <c r="JRE754"/>
      <c r="JRF754"/>
      <c r="JRG754"/>
      <c r="JRH754"/>
      <c r="JRI754"/>
      <c r="JRJ754"/>
      <c r="JRK754"/>
      <c r="JRL754"/>
      <c r="JRM754"/>
      <c r="JRN754"/>
      <c r="JRO754"/>
      <c r="JRP754"/>
      <c r="JRQ754"/>
      <c r="JRR754"/>
      <c r="JRS754"/>
      <c r="JRT754"/>
      <c r="JRU754"/>
      <c r="JRV754"/>
      <c r="JRW754"/>
      <c r="JRX754"/>
      <c r="JRY754"/>
      <c r="JRZ754"/>
      <c r="JSA754"/>
      <c r="JSB754"/>
      <c r="JSC754"/>
      <c r="JSD754"/>
      <c r="JSE754"/>
      <c r="JSF754"/>
      <c r="JSG754"/>
      <c r="JSH754"/>
      <c r="JSI754"/>
      <c r="JSJ754"/>
      <c r="JSK754"/>
      <c r="JSL754"/>
      <c r="JSM754"/>
      <c r="JSN754"/>
      <c r="JSO754"/>
      <c r="JSP754"/>
      <c r="JSQ754"/>
      <c r="JSR754"/>
      <c r="JSS754"/>
      <c r="JST754"/>
      <c r="JSU754"/>
      <c r="JSV754"/>
      <c r="JSW754"/>
      <c r="JSX754"/>
      <c r="JSY754"/>
      <c r="JSZ754"/>
      <c r="JTA754"/>
      <c r="JTB754"/>
      <c r="JTC754"/>
      <c r="JTD754"/>
      <c r="JTE754"/>
      <c r="JTF754"/>
      <c r="JTG754"/>
      <c r="JTH754"/>
      <c r="JTI754"/>
      <c r="JTJ754"/>
      <c r="JTK754"/>
      <c r="JTL754"/>
      <c r="JTM754"/>
      <c r="JTN754"/>
      <c r="JTO754"/>
      <c r="JTP754"/>
      <c r="JTQ754"/>
      <c r="JTR754"/>
      <c r="JTS754"/>
      <c r="JTT754"/>
      <c r="JTU754"/>
      <c r="JTV754"/>
      <c r="JTW754"/>
      <c r="JTX754"/>
      <c r="JTY754"/>
      <c r="JTZ754"/>
      <c r="JUA754"/>
      <c r="JUB754"/>
      <c r="JUC754"/>
      <c r="JUD754"/>
      <c r="JUE754"/>
      <c r="JUF754"/>
      <c r="JUG754"/>
      <c r="JUH754"/>
      <c r="JUI754"/>
      <c r="JUJ754"/>
      <c r="JUK754"/>
      <c r="JUL754"/>
      <c r="JUM754"/>
      <c r="JUN754"/>
      <c r="JUO754"/>
      <c r="JUP754"/>
      <c r="JUQ754"/>
      <c r="JUR754"/>
      <c r="JUS754"/>
      <c r="JUT754"/>
      <c r="JUU754"/>
      <c r="JUV754"/>
      <c r="JUW754"/>
      <c r="JUX754"/>
      <c r="JUY754"/>
      <c r="JUZ754"/>
      <c r="JVA754"/>
      <c r="JVB754"/>
      <c r="JVC754"/>
      <c r="JVD754"/>
      <c r="JVE754"/>
      <c r="JVF754"/>
      <c r="JVG754"/>
      <c r="JVH754"/>
      <c r="JVI754"/>
      <c r="JVJ754"/>
      <c r="JVK754"/>
      <c r="JVL754"/>
      <c r="JVM754"/>
      <c r="JVN754"/>
      <c r="JVO754"/>
      <c r="JVP754"/>
      <c r="JVQ754"/>
      <c r="JVR754"/>
      <c r="JVS754"/>
      <c r="JVT754"/>
      <c r="JVU754"/>
      <c r="JVV754"/>
      <c r="JVW754"/>
      <c r="JVX754"/>
      <c r="JVY754"/>
      <c r="JVZ754"/>
      <c r="JWA754"/>
      <c r="JWB754"/>
      <c r="JWC754"/>
      <c r="JWD754"/>
      <c r="JWE754"/>
      <c r="JWF754"/>
      <c r="JWG754"/>
      <c r="JWH754"/>
      <c r="JWI754"/>
      <c r="JWJ754"/>
      <c r="JWK754"/>
      <c r="JWL754"/>
      <c r="JWM754"/>
      <c r="JWN754"/>
      <c r="JWO754"/>
      <c r="JWP754"/>
      <c r="JWQ754"/>
      <c r="JWR754"/>
      <c r="JWS754"/>
      <c r="JWT754"/>
      <c r="JWU754"/>
      <c r="JWV754"/>
      <c r="JWW754"/>
      <c r="JWX754"/>
      <c r="JWY754"/>
      <c r="JWZ754"/>
      <c r="JXA754"/>
      <c r="JXB754"/>
      <c r="JXC754"/>
      <c r="JXD754"/>
      <c r="JXE754"/>
      <c r="JXF754"/>
      <c r="JXG754"/>
      <c r="JXH754"/>
      <c r="JXI754"/>
      <c r="JXJ754"/>
      <c r="JXK754"/>
      <c r="JXL754"/>
      <c r="JXM754"/>
      <c r="JXN754"/>
      <c r="JXO754"/>
      <c r="JXP754"/>
      <c r="JXQ754"/>
      <c r="JXR754"/>
      <c r="JXS754"/>
      <c r="JXT754"/>
      <c r="JXU754"/>
      <c r="JXV754"/>
      <c r="JXW754"/>
      <c r="JXX754"/>
      <c r="JXY754"/>
      <c r="JXZ754"/>
      <c r="JYA754"/>
      <c r="JYB754"/>
      <c r="JYC754"/>
      <c r="JYD754"/>
      <c r="JYE754"/>
      <c r="JYF754"/>
      <c r="JYG754"/>
      <c r="JYH754"/>
      <c r="JYI754"/>
      <c r="JYJ754"/>
      <c r="JYK754"/>
      <c r="JYL754"/>
      <c r="JYM754"/>
      <c r="JYN754"/>
      <c r="JYO754"/>
      <c r="JYP754"/>
      <c r="JYQ754"/>
      <c r="JYR754"/>
      <c r="JYS754"/>
      <c r="JYT754"/>
      <c r="JYU754"/>
      <c r="JYV754"/>
      <c r="JYW754"/>
      <c r="JYX754"/>
      <c r="JYY754"/>
      <c r="JYZ754"/>
      <c r="JZA754"/>
      <c r="JZB754"/>
      <c r="JZC754"/>
      <c r="JZD754"/>
      <c r="JZE754"/>
      <c r="JZF754"/>
      <c r="JZG754"/>
      <c r="JZH754"/>
      <c r="JZI754"/>
      <c r="JZJ754"/>
      <c r="JZK754"/>
      <c r="JZL754"/>
      <c r="JZM754"/>
      <c r="JZN754"/>
      <c r="JZO754"/>
      <c r="JZP754"/>
      <c r="JZQ754"/>
      <c r="JZR754"/>
      <c r="JZS754"/>
      <c r="JZT754"/>
      <c r="JZU754"/>
      <c r="JZV754"/>
      <c r="JZW754"/>
      <c r="JZX754"/>
      <c r="JZY754"/>
      <c r="JZZ754"/>
      <c r="KAA754"/>
      <c r="KAB754"/>
      <c r="KAC754"/>
      <c r="KAD754"/>
      <c r="KAE754"/>
      <c r="KAF754"/>
      <c r="KAG754"/>
      <c r="KAH754"/>
      <c r="KAI754"/>
      <c r="KAJ754"/>
      <c r="KAK754"/>
      <c r="KAL754"/>
      <c r="KAM754"/>
      <c r="KAN754"/>
      <c r="KAO754"/>
      <c r="KAP754"/>
      <c r="KAQ754"/>
      <c r="KAR754"/>
      <c r="KAS754"/>
      <c r="KAT754"/>
      <c r="KAU754"/>
      <c r="KAV754"/>
      <c r="KAW754"/>
      <c r="KAX754"/>
      <c r="KAY754"/>
      <c r="KAZ754"/>
      <c r="KBA754"/>
      <c r="KBB754"/>
      <c r="KBC754"/>
      <c r="KBD754"/>
      <c r="KBE754"/>
      <c r="KBF754"/>
      <c r="KBG754"/>
      <c r="KBH754"/>
      <c r="KBI754"/>
      <c r="KBJ754"/>
      <c r="KBK754"/>
      <c r="KBL754"/>
      <c r="KBM754"/>
      <c r="KBN754"/>
      <c r="KBO754"/>
      <c r="KBP754"/>
      <c r="KBQ754"/>
      <c r="KBR754"/>
      <c r="KBS754"/>
      <c r="KBT754"/>
      <c r="KBU754"/>
      <c r="KBV754"/>
      <c r="KBW754"/>
      <c r="KBX754"/>
      <c r="KBY754"/>
      <c r="KBZ754"/>
      <c r="KCA754"/>
      <c r="KCB754"/>
      <c r="KCC754"/>
      <c r="KCD754"/>
      <c r="KCE754"/>
      <c r="KCF754"/>
      <c r="KCG754"/>
      <c r="KCH754"/>
      <c r="KCI754"/>
      <c r="KCJ754"/>
      <c r="KCK754"/>
      <c r="KCL754"/>
      <c r="KCM754"/>
      <c r="KCN754"/>
      <c r="KCO754"/>
      <c r="KCP754"/>
      <c r="KCQ754"/>
      <c r="KCR754"/>
      <c r="KCS754"/>
      <c r="KCT754"/>
      <c r="KCU754"/>
      <c r="KCV754"/>
      <c r="KCW754"/>
      <c r="KCX754"/>
      <c r="KCY754"/>
      <c r="KCZ754"/>
      <c r="KDA754"/>
      <c r="KDB754"/>
      <c r="KDC754"/>
      <c r="KDD754"/>
      <c r="KDE754"/>
      <c r="KDF754"/>
      <c r="KDG754"/>
      <c r="KDH754"/>
      <c r="KDI754"/>
      <c r="KDJ754"/>
      <c r="KDK754"/>
      <c r="KDL754"/>
      <c r="KDM754"/>
      <c r="KDN754"/>
      <c r="KDO754"/>
      <c r="KDP754"/>
      <c r="KDQ754"/>
      <c r="KDR754"/>
      <c r="KDS754"/>
      <c r="KDT754"/>
      <c r="KDU754"/>
      <c r="KDV754"/>
      <c r="KDW754"/>
      <c r="KDX754"/>
      <c r="KDY754"/>
      <c r="KDZ754"/>
      <c r="KEA754"/>
      <c r="KEB754"/>
      <c r="KEC754"/>
      <c r="KED754"/>
      <c r="KEE754"/>
      <c r="KEF754"/>
      <c r="KEG754"/>
      <c r="KEH754"/>
      <c r="KEI754"/>
      <c r="KEJ754"/>
      <c r="KEK754"/>
      <c r="KEL754"/>
      <c r="KEM754"/>
      <c r="KEN754"/>
      <c r="KEO754"/>
      <c r="KEP754"/>
      <c r="KEQ754"/>
      <c r="KER754"/>
      <c r="KES754"/>
      <c r="KET754"/>
      <c r="KEU754"/>
      <c r="KEV754"/>
      <c r="KEW754"/>
      <c r="KEX754"/>
      <c r="KEY754"/>
      <c r="KEZ754"/>
      <c r="KFA754"/>
      <c r="KFB754"/>
      <c r="KFC754"/>
      <c r="KFD754"/>
      <c r="KFE754"/>
      <c r="KFF754"/>
      <c r="KFG754"/>
      <c r="KFH754"/>
      <c r="KFI754"/>
      <c r="KFJ754"/>
      <c r="KFK754"/>
      <c r="KFL754"/>
      <c r="KFM754"/>
      <c r="KFN754"/>
      <c r="KFO754"/>
      <c r="KFP754"/>
      <c r="KFQ754"/>
      <c r="KFR754"/>
      <c r="KFS754"/>
      <c r="KFT754"/>
      <c r="KFU754"/>
      <c r="KFV754"/>
      <c r="KFW754"/>
      <c r="KFX754"/>
      <c r="KFY754"/>
      <c r="KFZ754"/>
      <c r="KGA754"/>
      <c r="KGB754"/>
      <c r="KGC754"/>
      <c r="KGD754"/>
      <c r="KGE754"/>
      <c r="KGF754"/>
      <c r="KGG754"/>
      <c r="KGH754"/>
      <c r="KGI754"/>
      <c r="KGJ754"/>
      <c r="KGK754"/>
      <c r="KGL754"/>
      <c r="KGM754"/>
      <c r="KGN754"/>
      <c r="KGO754"/>
      <c r="KGP754"/>
      <c r="KGQ754"/>
      <c r="KGR754"/>
      <c r="KGS754"/>
      <c r="KGT754"/>
      <c r="KGU754"/>
      <c r="KGV754"/>
      <c r="KGW754"/>
      <c r="KGX754"/>
      <c r="KGY754"/>
      <c r="KGZ754"/>
      <c r="KHA754"/>
      <c r="KHB754"/>
      <c r="KHC754"/>
      <c r="KHD754"/>
      <c r="KHE754"/>
      <c r="KHF754"/>
      <c r="KHG754"/>
      <c r="KHH754"/>
      <c r="KHI754"/>
      <c r="KHJ754"/>
      <c r="KHK754"/>
      <c r="KHL754"/>
      <c r="KHM754"/>
      <c r="KHN754"/>
      <c r="KHO754"/>
      <c r="KHP754"/>
      <c r="KHQ754"/>
      <c r="KHR754"/>
      <c r="KHS754"/>
      <c r="KHT754"/>
      <c r="KHU754"/>
      <c r="KHV754"/>
      <c r="KHW754"/>
      <c r="KHX754"/>
      <c r="KHY754"/>
      <c r="KHZ754"/>
      <c r="KIA754"/>
      <c r="KIB754"/>
      <c r="KIC754"/>
      <c r="KID754"/>
      <c r="KIE754"/>
      <c r="KIF754"/>
      <c r="KIG754"/>
      <c r="KIH754"/>
      <c r="KII754"/>
      <c r="KIJ754"/>
      <c r="KIK754"/>
      <c r="KIL754"/>
      <c r="KIM754"/>
      <c r="KIN754"/>
      <c r="KIO754"/>
      <c r="KIP754"/>
      <c r="KIQ754"/>
      <c r="KIR754"/>
      <c r="KIS754"/>
      <c r="KIT754"/>
      <c r="KIU754"/>
      <c r="KIV754"/>
      <c r="KIW754"/>
      <c r="KIX754"/>
      <c r="KIY754"/>
      <c r="KIZ754"/>
      <c r="KJA754"/>
      <c r="KJB754"/>
      <c r="KJC754"/>
      <c r="KJD754"/>
      <c r="KJE754"/>
      <c r="KJF754"/>
      <c r="KJG754"/>
      <c r="KJH754"/>
      <c r="KJI754"/>
      <c r="KJJ754"/>
      <c r="KJK754"/>
      <c r="KJL754"/>
      <c r="KJM754"/>
      <c r="KJN754"/>
      <c r="KJO754"/>
      <c r="KJP754"/>
      <c r="KJQ754"/>
      <c r="KJR754"/>
      <c r="KJS754"/>
      <c r="KJT754"/>
      <c r="KJU754"/>
      <c r="KJV754"/>
      <c r="KJW754"/>
      <c r="KJX754"/>
      <c r="KJY754"/>
      <c r="KJZ754"/>
      <c r="KKA754"/>
      <c r="KKB754"/>
      <c r="KKC754"/>
      <c r="KKD754"/>
      <c r="KKE754"/>
      <c r="KKF754"/>
      <c r="KKG754"/>
      <c r="KKH754"/>
      <c r="KKI754"/>
      <c r="KKJ754"/>
      <c r="KKK754"/>
      <c r="KKL754"/>
      <c r="KKM754"/>
      <c r="KKN754"/>
      <c r="KKO754"/>
      <c r="KKP754"/>
      <c r="KKQ754"/>
      <c r="KKR754"/>
      <c r="KKS754"/>
      <c r="KKT754"/>
      <c r="KKU754"/>
      <c r="KKV754"/>
      <c r="KKW754"/>
      <c r="KKX754"/>
      <c r="KKY754"/>
      <c r="KKZ754"/>
      <c r="KLA754"/>
      <c r="KLB754"/>
      <c r="KLC754"/>
      <c r="KLD754"/>
      <c r="KLE754"/>
      <c r="KLF754"/>
      <c r="KLG754"/>
      <c r="KLH754"/>
      <c r="KLI754"/>
      <c r="KLJ754"/>
      <c r="KLK754"/>
      <c r="KLL754"/>
      <c r="KLM754"/>
      <c r="KLN754"/>
      <c r="KLO754"/>
      <c r="KLP754"/>
      <c r="KLQ754"/>
      <c r="KLR754"/>
      <c r="KLS754"/>
      <c r="KLT754"/>
      <c r="KLU754"/>
      <c r="KLV754"/>
      <c r="KLW754"/>
      <c r="KLX754"/>
      <c r="KLY754"/>
      <c r="KLZ754"/>
      <c r="KMA754"/>
      <c r="KMB754"/>
      <c r="KMC754"/>
      <c r="KMD754"/>
      <c r="KME754"/>
      <c r="KMF754"/>
      <c r="KMG754"/>
      <c r="KMH754"/>
      <c r="KMI754"/>
      <c r="KMJ754"/>
      <c r="KMK754"/>
      <c r="KML754"/>
      <c r="KMM754"/>
      <c r="KMN754"/>
      <c r="KMO754"/>
      <c r="KMP754"/>
      <c r="KMQ754"/>
      <c r="KMR754"/>
      <c r="KMS754"/>
      <c r="KMT754"/>
      <c r="KMU754"/>
      <c r="KMV754"/>
      <c r="KMW754"/>
      <c r="KMX754"/>
      <c r="KMY754"/>
      <c r="KMZ754"/>
      <c r="KNA754"/>
      <c r="KNB754"/>
      <c r="KNC754"/>
      <c r="KND754"/>
      <c r="KNE754"/>
      <c r="KNF754"/>
      <c r="KNG754"/>
      <c r="KNH754"/>
      <c r="KNI754"/>
      <c r="KNJ754"/>
      <c r="KNK754"/>
      <c r="KNL754"/>
      <c r="KNM754"/>
      <c r="KNN754"/>
      <c r="KNO754"/>
      <c r="KNP754"/>
      <c r="KNQ754"/>
      <c r="KNR754"/>
      <c r="KNS754"/>
      <c r="KNT754"/>
      <c r="KNU754"/>
      <c r="KNV754"/>
      <c r="KNW754"/>
      <c r="KNX754"/>
      <c r="KNY754"/>
      <c r="KNZ754"/>
      <c r="KOA754"/>
      <c r="KOB754"/>
      <c r="KOC754"/>
      <c r="KOD754"/>
      <c r="KOE754"/>
      <c r="KOF754"/>
      <c r="KOG754"/>
      <c r="KOH754"/>
      <c r="KOI754"/>
      <c r="KOJ754"/>
      <c r="KOK754"/>
      <c r="KOL754"/>
      <c r="KOM754"/>
      <c r="KON754"/>
      <c r="KOO754"/>
      <c r="KOP754"/>
      <c r="KOQ754"/>
      <c r="KOR754"/>
      <c r="KOS754"/>
      <c r="KOT754"/>
      <c r="KOU754"/>
      <c r="KOV754"/>
      <c r="KOW754"/>
      <c r="KOX754"/>
      <c r="KOY754"/>
      <c r="KOZ754"/>
      <c r="KPA754"/>
      <c r="KPB754"/>
      <c r="KPC754"/>
      <c r="KPD754"/>
      <c r="KPE754"/>
      <c r="KPF754"/>
      <c r="KPG754"/>
      <c r="KPH754"/>
      <c r="KPI754"/>
      <c r="KPJ754"/>
      <c r="KPK754"/>
      <c r="KPL754"/>
      <c r="KPM754"/>
      <c r="KPN754"/>
      <c r="KPO754"/>
      <c r="KPP754"/>
      <c r="KPQ754"/>
      <c r="KPR754"/>
      <c r="KPS754"/>
      <c r="KPT754"/>
      <c r="KPU754"/>
      <c r="KPV754"/>
      <c r="KPW754"/>
      <c r="KPX754"/>
      <c r="KPY754"/>
      <c r="KPZ754"/>
      <c r="KQA754"/>
      <c r="KQB754"/>
      <c r="KQC754"/>
      <c r="KQD754"/>
      <c r="KQE754"/>
      <c r="KQF754"/>
      <c r="KQG754"/>
      <c r="KQH754"/>
      <c r="KQI754"/>
      <c r="KQJ754"/>
      <c r="KQK754"/>
      <c r="KQL754"/>
      <c r="KQM754"/>
      <c r="KQN754"/>
      <c r="KQO754"/>
      <c r="KQP754"/>
      <c r="KQQ754"/>
      <c r="KQR754"/>
      <c r="KQS754"/>
      <c r="KQT754"/>
      <c r="KQU754"/>
      <c r="KQV754"/>
      <c r="KQW754"/>
      <c r="KQX754"/>
      <c r="KQY754"/>
      <c r="KQZ754"/>
      <c r="KRA754"/>
      <c r="KRB754"/>
      <c r="KRC754"/>
      <c r="KRD754"/>
      <c r="KRE754"/>
      <c r="KRF754"/>
      <c r="KRG754"/>
      <c r="KRH754"/>
      <c r="KRI754"/>
      <c r="KRJ754"/>
      <c r="KRK754"/>
      <c r="KRL754"/>
      <c r="KRM754"/>
      <c r="KRN754"/>
      <c r="KRO754"/>
      <c r="KRP754"/>
      <c r="KRQ754"/>
      <c r="KRR754"/>
      <c r="KRS754"/>
      <c r="KRT754"/>
      <c r="KRU754"/>
      <c r="KRV754"/>
      <c r="KRW754"/>
      <c r="KRX754"/>
      <c r="KRY754"/>
      <c r="KRZ754"/>
      <c r="KSA754"/>
      <c r="KSB754"/>
      <c r="KSC754"/>
      <c r="KSD754"/>
      <c r="KSE754"/>
      <c r="KSF754"/>
      <c r="KSG754"/>
      <c r="KSH754"/>
      <c r="KSI754"/>
      <c r="KSJ754"/>
      <c r="KSK754"/>
      <c r="KSL754"/>
      <c r="KSM754"/>
      <c r="KSN754"/>
      <c r="KSO754"/>
      <c r="KSP754"/>
      <c r="KSQ754"/>
      <c r="KSR754"/>
      <c r="KSS754"/>
      <c r="KST754"/>
      <c r="KSU754"/>
      <c r="KSV754"/>
      <c r="KSW754"/>
      <c r="KSX754"/>
      <c r="KSY754"/>
      <c r="KSZ754"/>
      <c r="KTA754"/>
      <c r="KTB754"/>
      <c r="KTC754"/>
      <c r="KTD754"/>
      <c r="KTE754"/>
      <c r="KTF754"/>
      <c r="KTG754"/>
      <c r="KTH754"/>
      <c r="KTI754"/>
      <c r="KTJ754"/>
      <c r="KTK754"/>
      <c r="KTL754"/>
      <c r="KTM754"/>
      <c r="KTN754"/>
      <c r="KTO754"/>
      <c r="KTP754"/>
      <c r="KTQ754"/>
      <c r="KTR754"/>
      <c r="KTS754"/>
      <c r="KTT754"/>
      <c r="KTU754"/>
      <c r="KTV754"/>
      <c r="KTW754"/>
      <c r="KTX754"/>
      <c r="KTY754"/>
      <c r="KTZ754"/>
      <c r="KUA754"/>
      <c r="KUB754"/>
      <c r="KUC754"/>
      <c r="KUD754"/>
      <c r="KUE754"/>
      <c r="KUF754"/>
      <c r="KUG754"/>
      <c r="KUH754"/>
      <c r="KUI754"/>
      <c r="KUJ754"/>
      <c r="KUK754"/>
      <c r="KUL754"/>
      <c r="KUM754"/>
      <c r="KUN754"/>
      <c r="KUO754"/>
      <c r="KUP754"/>
      <c r="KUQ754"/>
      <c r="KUR754"/>
      <c r="KUS754"/>
      <c r="KUT754"/>
      <c r="KUU754"/>
      <c r="KUV754"/>
      <c r="KUW754"/>
      <c r="KUX754"/>
      <c r="KUY754"/>
      <c r="KUZ754"/>
      <c r="KVA754"/>
      <c r="KVB754"/>
      <c r="KVC754"/>
      <c r="KVD754"/>
      <c r="KVE754"/>
      <c r="KVF754"/>
      <c r="KVG754"/>
      <c r="KVH754"/>
      <c r="KVI754"/>
      <c r="KVJ754"/>
      <c r="KVK754"/>
      <c r="KVL754"/>
      <c r="KVM754"/>
      <c r="KVN754"/>
      <c r="KVO754"/>
      <c r="KVP754"/>
      <c r="KVQ754"/>
      <c r="KVR754"/>
      <c r="KVS754"/>
      <c r="KVT754"/>
      <c r="KVU754"/>
      <c r="KVV754"/>
      <c r="KVW754"/>
      <c r="KVX754"/>
      <c r="KVY754"/>
      <c r="KVZ754"/>
      <c r="KWA754"/>
      <c r="KWB754"/>
      <c r="KWC754"/>
      <c r="KWD754"/>
      <c r="KWE754"/>
      <c r="KWF754"/>
      <c r="KWG754"/>
      <c r="KWH754"/>
      <c r="KWI754"/>
      <c r="KWJ754"/>
      <c r="KWK754"/>
      <c r="KWL754"/>
      <c r="KWM754"/>
      <c r="KWN754"/>
      <c r="KWO754"/>
      <c r="KWP754"/>
      <c r="KWQ754"/>
      <c r="KWR754"/>
      <c r="KWS754"/>
      <c r="KWT754"/>
      <c r="KWU754"/>
      <c r="KWV754"/>
      <c r="KWW754"/>
      <c r="KWX754"/>
      <c r="KWY754"/>
      <c r="KWZ754"/>
      <c r="KXA754"/>
      <c r="KXB754"/>
      <c r="KXC754"/>
      <c r="KXD754"/>
      <c r="KXE754"/>
      <c r="KXF754"/>
      <c r="KXG754"/>
      <c r="KXH754"/>
      <c r="KXI754"/>
      <c r="KXJ754"/>
      <c r="KXK754"/>
      <c r="KXL754"/>
      <c r="KXM754"/>
      <c r="KXN754"/>
      <c r="KXO754"/>
      <c r="KXP754"/>
      <c r="KXQ754"/>
      <c r="KXR754"/>
      <c r="KXS754"/>
      <c r="KXT754"/>
      <c r="KXU754"/>
      <c r="KXV754"/>
      <c r="KXW754"/>
      <c r="KXX754"/>
      <c r="KXY754"/>
      <c r="KXZ754"/>
      <c r="KYA754"/>
      <c r="KYB754"/>
      <c r="KYC754"/>
      <c r="KYD754"/>
      <c r="KYE754"/>
      <c r="KYF754"/>
      <c r="KYG754"/>
      <c r="KYH754"/>
      <c r="KYI754"/>
      <c r="KYJ754"/>
      <c r="KYK754"/>
      <c r="KYL754"/>
      <c r="KYM754"/>
      <c r="KYN754"/>
      <c r="KYO754"/>
      <c r="KYP754"/>
      <c r="KYQ754"/>
      <c r="KYR754"/>
      <c r="KYS754"/>
      <c r="KYT754"/>
      <c r="KYU754"/>
      <c r="KYV754"/>
      <c r="KYW754"/>
      <c r="KYX754"/>
      <c r="KYY754"/>
      <c r="KYZ754"/>
      <c r="KZA754"/>
      <c r="KZB754"/>
      <c r="KZC754"/>
      <c r="KZD754"/>
      <c r="KZE754"/>
      <c r="KZF754"/>
      <c r="KZG754"/>
      <c r="KZH754"/>
      <c r="KZI754"/>
      <c r="KZJ754"/>
      <c r="KZK754"/>
      <c r="KZL754"/>
      <c r="KZM754"/>
      <c r="KZN754"/>
      <c r="KZO754"/>
      <c r="KZP754"/>
      <c r="KZQ754"/>
      <c r="KZR754"/>
      <c r="KZS754"/>
      <c r="KZT754"/>
      <c r="KZU754"/>
      <c r="KZV754"/>
      <c r="KZW754"/>
      <c r="KZX754"/>
      <c r="KZY754"/>
      <c r="KZZ754"/>
      <c r="LAA754"/>
      <c r="LAB754"/>
      <c r="LAC754"/>
      <c r="LAD754"/>
      <c r="LAE754"/>
      <c r="LAF754"/>
      <c r="LAG754"/>
      <c r="LAH754"/>
      <c r="LAI754"/>
      <c r="LAJ754"/>
      <c r="LAK754"/>
      <c r="LAL754"/>
      <c r="LAM754"/>
      <c r="LAN754"/>
      <c r="LAO754"/>
      <c r="LAP754"/>
      <c r="LAQ754"/>
      <c r="LAR754"/>
      <c r="LAS754"/>
      <c r="LAT754"/>
      <c r="LAU754"/>
      <c r="LAV754"/>
      <c r="LAW754"/>
      <c r="LAX754"/>
      <c r="LAY754"/>
      <c r="LAZ754"/>
      <c r="LBA754"/>
      <c r="LBB754"/>
      <c r="LBC754"/>
      <c r="LBD754"/>
      <c r="LBE754"/>
      <c r="LBF754"/>
      <c r="LBG754"/>
      <c r="LBH754"/>
      <c r="LBI754"/>
      <c r="LBJ754"/>
      <c r="LBK754"/>
      <c r="LBL754"/>
      <c r="LBM754"/>
      <c r="LBN754"/>
      <c r="LBO754"/>
      <c r="LBP754"/>
      <c r="LBQ754"/>
      <c r="LBR754"/>
      <c r="LBS754"/>
      <c r="LBT754"/>
      <c r="LBU754"/>
      <c r="LBV754"/>
      <c r="LBW754"/>
      <c r="LBX754"/>
      <c r="LBY754"/>
      <c r="LBZ754"/>
      <c r="LCA754"/>
      <c r="LCB754"/>
      <c r="LCC754"/>
      <c r="LCD754"/>
      <c r="LCE754"/>
      <c r="LCF754"/>
      <c r="LCG754"/>
      <c r="LCH754"/>
      <c r="LCI754"/>
      <c r="LCJ754"/>
      <c r="LCK754"/>
      <c r="LCL754"/>
      <c r="LCM754"/>
      <c r="LCN754"/>
      <c r="LCO754"/>
      <c r="LCP754"/>
      <c r="LCQ754"/>
      <c r="LCR754"/>
      <c r="LCS754"/>
      <c r="LCT754"/>
      <c r="LCU754"/>
      <c r="LCV754"/>
      <c r="LCW754"/>
      <c r="LCX754"/>
      <c r="LCY754"/>
      <c r="LCZ754"/>
      <c r="LDA754"/>
      <c r="LDB754"/>
      <c r="LDC754"/>
      <c r="LDD754"/>
      <c r="LDE754"/>
      <c r="LDF754"/>
      <c r="LDG754"/>
      <c r="LDH754"/>
      <c r="LDI754"/>
      <c r="LDJ754"/>
      <c r="LDK754"/>
      <c r="LDL754"/>
      <c r="LDM754"/>
      <c r="LDN754"/>
      <c r="LDO754"/>
      <c r="LDP754"/>
      <c r="LDQ754"/>
      <c r="LDR754"/>
      <c r="LDS754"/>
      <c r="LDT754"/>
      <c r="LDU754"/>
      <c r="LDV754"/>
      <c r="LDW754"/>
      <c r="LDX754"/>
      <c r="LDY754"/>
      <c r="LDZ754"/>
      <c r="LEA754"/>
      <c r="LEB754"/>
      <c r="LEC754"/>
      <c r="LED754"/>
      <c r="LEE754"/>
      <c r="LEF754"/>
      <c r="LEG754"/>
      <c r="LEH754"/>
      <c r="LEI754"/>
      <c r="LEJ754"/>
      <c r="LEK754"/>
      <c r="LEL754"/>
      <c r="LEM754"/>
      <c r="LEN754"/>
      <c r="LEO754"/>
      <c r="LEP754"/>
      <c r="LEQ754"/>
      <c r="LER754"/>
      <c r="LES754"/>
      <c r="LET754"/>
      <c r="LEU754"/>
      <c r="LEV754"/>
      <c r="LEW754"/>
      <c r="LEX754"/>
      <c r="LEY754"/>
      <c r="LEZ754"/>
      <c r="LFA754"/>
      <c r="LFB754"/>
      <c r="LFC754"/>
      <c r="LFD754"/>
      <c r="LFE754"/>
      <c r="LFF754"/>
      <c r="LFG754"/>
      <c r="LFH754"/>
      <c r="LFI754"/>
      <c r="LFJ754"/>
      <c r="LFK754"/>
      <c r="LFL754"/>
      <c r="LFM754"/>
      <c r="LFN754"/>
      <c r="LFO754"/>
      <c r="LFP754"/>
      <c r="LFQ754"/>
      <c r="LFR754"/>
      <c r="LFS754"/>
      <c r="LFT754"/>
      <c r="LFU754"/>
      <c r="LFV754"/>
      <c r="LFW754"/>
      <c r="LFX754"/>
      <c r="LFY754"/>
      <c r="LFZ754"/>
      <c r="LGA754"/>
      <c r="LGB754"/>
      <c r="LGC754"/>
      <c r="LGD754"/>
      <c r="LGE754"/>
      <c r="LGF754"/>
      <c r="LGG754"/>
      <c r="LGH754"/>
      <c r="LGI754"/>
      <c r="LGJ754"/>
      <c r="LGK754"/>
      <c r="LGL754"/>
      <c r="LGM754"/>
      <c r="LGN754"/>
      <c r="LGO754"/>
      <c r="LGP754"/>
      <c r="LGQ754"/>
      <c r="LGR754"/>
      <c r="LGS754"/>
      <c r="LGT754"/>
      <c r="LGU754"/>
      <c r="LGV754"/>
      <c r="LGW754"/>
      <c r="LGX754"/>
      <c r="LGY754"/>
      <c r="LGZ754"/>
      <c r="LHA754"/>
      <c r="LHB754"/>
      <c r="LHC754"/>
      <c r="LHD754"/>
      <c r="LHE754"/>
      <c r="LHF754"/>
      <c r="LHG754"/>
      <c r="LHH754"/>
      <c r="LHI754"/>
      <c r="LHJ754"/>
      <c r="LHK754"/>
      <c r="LHL754"/>
      <c r="LHM754"/>
      <c r="LHN754"/>
      <c r="LHO754"/>
      <c r="LHP754"/>
      <c r="LHQ754"/>
      <c r="LHR754"/>
      <c r="LHS754"/>
      <c r="LHT754"/>
      <c r="LHU754"/>
      <c r="LHV754"/>
      <c r="LHW754"/>
      <c r="LHX754"/>
      <c r="LHY754"/>
      <c r="LHZ754"/>
      <c r="LIA754"/>
      <c r="LIB754"/>
      <c r="LIC754"/>
      <c r="LID754"/>
      <c r="LIE754"/>
      <c r="LIF754"/>
      <c r="LIG754"/>
      <c r="LIH754"/>
      <c r="LII754"/>
      <c r="LIJ754"/>
      <c r="LIK754"/>
      <c r="LIL754"/>
      <c r="LIM754"/>
      <c r="LIN754"/>
      <c r="LIO754"/>
      <c r="LIP754"/>
      <c r="LIQ754"/>
      <c r="LIR754"/>
      <c r="LIS754"/>
      <c r="LIT754"/>
      <c r="LIU754"/>
      <c r="LIV754"/>
      <c r="LIW754"/>
      <c r="LIX754"/>
      <c r="LIY754"/>
      <c r="LIZ754"/>
      <c r="LJA754"/>
      <c r="LJB754"/>
      <c r="LJC754"/>
      <c r="LJD754"/>
      <c r="LJE754"/>
      <c r="LJF754"/>
      <c r="LJG754"/>
      <c r="LJH754"/>
      <c r="LJI754"/>
      <c r="LJJ754"/>
      <c r="LJK754"/>
      <c r="LJL754"/>
      <c r="LJM754"/>
      <c r="LJN754"/>
      <c r="LJO754"/>
      <c r="LJP754"/>
      <c r="LJQ754"/>
      <c r="LJR754"/>
      <c r="LJS754"/>
      <c r="LJT754"/>
      <c r="LJU754"/>
      <c r="LJV754"/>
      <c r="LJW754"/>
      <c r="LJX754"/>
      <c r="LJY754"/>
      <c r="LJZ754"/>
      <c r="LKA754"/>
      <c r="LKB754"/>
      <c r="LKC754"/>
      <c r="LKD754"/>
      <c r="LKE754"/>
      <c r="LKF754"/>
      <c r="LKG754"/>
      <c r="LKH754"/>
      <c r="LKI754"/>
      <c r="LKJ754"/>
      <c r="LKK754"/>
      <c r="LKL754"/>
      <c r="LKM754"/>
      <c r="LKN754"/>
      <c r="LKO754"/>
      <c r="LKP754"/>
      <c r="LKQ754"/>
      <c r="LKR754"/>
      <c r="LKS754"/>
      <c r="LKT754"/>
      <c r="LKU754"/>
      <c r="LKV754"/>
      <c r="LKW754"/>
      <c r="LKX754"/>
      <c r="LKY754"/>
      <c r="LKZ754"/>
      <c r="LLA754"/>
      <c r="LLB754"/>
      <c r="LLC754"/>
      <c r="LLD754"/>
      <c r="LLE754"/>
      <c r="LLF754"/>
      <c r="LLG754"/>
      <c r="LLH754"/>
      <c r="LLI754"/>
      <c r="LLJ754"/>
      <c r="LLK754"/>
      <c r="LLL754"/>
      <c r="LLM754"/>
      <c r="LLN754"/>
      <c r="LLO754"/>
      <c r="LLP754"/>
      <c r="LLQ754"/>
      <c r="LLR754"/>
      <c r="LLS754"/>
      <c r="LLT754"/>
      <c r="LLU754"/>
      <c r="LLV754"/>
      <c r="LLW754"/>
      <c r="LLX754"/>
      <c r="LLY754"/>
      <c r="LLZ754"/>
      <c r="LMA754"/>
      <c r="LMB754"/>
      <c r="LMC754"/>
      <c r="LMD754"/>
      <c r="LME754"/>
      <c r="LMF754"/>
      <c r="LMG754"/>
      <c r="LMH754"/>
      <c r="LMI754"/>
      <c r="LMJ754"/>
      <c r="LMK754"/>
      <c r="LML754"/>
      <c r="LMM754"/>
      <c r="LMN754"/>
      <c r="LMO754"/>
      <c r="LMP754"/>
      <c r="LMQ754"/>
      <c r="LMR754"/>
      <c r="LMS754"/>
      <c r="LMT754"/>
      <c r="LMU754"/>
      <c r="LMV754"/>
      <c r="LMW754"/>
      <c r="LMX754"/>
      <c r="LMY754"/>
      <c r="LMZ754"/>
      <c r="LNA754"/>
      <c r="LNB754"/>
      <c r="LNC754"/>
      <c r="LND754"/>
      <c r="LNE754"/>
      <c r="LNF754"/>
      <c r="LNG754"/>
      <c r="LNH754"/>
      <c r="LNI754"/>
      <c r="LNJ754"/>
      <c r="LNK754"/>
      <c r="LNL754"/>
      <c r="LNM754"/>
      <c r="LNN754"/>
      <c r="LNO754"/>
      <c r="LNP754"/>
      <c r="LNQ754"/>
      <c r="LNR754"/>
      <c r="LNS754"/>
      <c r="LNT754"/>
      <c r="LNU754"/>
      <c r="LNV754"/>
      <c r="LNW754"/>
      <c r="LNX754"/>
      <c r="LNY754"/>
      <c r="LNZ754"/>
      <c r="LOA754"/>
      <c r="LOB754"/>
      <c r="LOC754"/>
      <c r="LOD754"/>
      <c r="LOE754"/>
      <c r="LOF754"/>
      <c r="LOG754"/>
      <c r="LOH754"/>
      <c r="LOI754"/>
      <c r="LOJ754"/>
      <c r="LOK754"/>
      <c r="LOL754"/>
      <c r="LOM754"/>
      <c r="LON754"/>
      <c r="LOO754"/>
      <c r="LOP754"/>
      <c r="LOQ754"/>
      <c r="LOR754"/>
      <c r="LOS754"/>
      <c r="LOT754"/>
      <c r="LOU754"/>
      <c r="LOV754"/>
      <c r="LOW754"/>
      <c r="LOX754"/>
      <c r="LOY754"/>
      <c r="LOZ754"/>
      <c r="LPA754"/>
      <c r="LPB754"/>
      <c r="LPC754"/>
      <c r="LPD754"/>
      <c r="LPE754"/>
      <c r="LPF754"/>
      <c r="LPG754"/>
      <c r="LPH754"/>
      <c r="LPI754"/>
      <c r="LPJ754"/>
      <c r="LPK754"/>
      <c r="LPL754"/>
      <c r="LPM754"/>
      <c r="LPN754"/>
      <c r="LPO754"/>
      <c r="LPP754"/>
      <c r="LPQ754"/>
      <c r="LPR754"/>
      <c r="LPS754"/>
      <c r="LPT754"/>
      <c r="LPU754"/>
      <c r="LPV754"/>
      <c r="LPW754"/>
      <c r="LPX754"/>
      <c r="LPY754"/>
      <c r="LPZ754"/>
      <c r="LQA754"/>
      <c r="LQB754"/>
      <c r="LQC754"/>
      <c r="LQD754"/>
      <c r="LQE754"/>
      <c r="LQF754"/>
      <c r="LQG754"/>
      <c r="LQH754"/>
      <c r="LQI754"/>
      <c r="LQJ754"/>
      <c r="LQK754"/>
      <c r="LQL754"/>
      <c r="LQM754"/>
      <c r="LQN754"/>
      <c r="LQO754"/>
      <c r="LQP754"/>
      <c r="LQQ754"/>
      <c r="LQR754"/>
      <c r="LQS754"/>
      <c r="LQT754"/>
      <c r="LQU754"/>
      <c r="LQV754"/>
      <c r="LQW754"/>
      <c r="LQX754"/>
      <c r="LQY754"/>
      <c r="LQZ754"/>
      <c r="LRA754"/>
      <c r="LRB754"/>
      <c r="LRC754"/>
      <c r="LRD754"/>
      <c r="LRE754"/>
      <c r="LRF754"/>
      <c r="LRG754"/>
      <c r="LRH754"/>
      <c r="LRI754"/>
      <c r="LRJ754"/>
      <c r="LRK754"/>
      <c r="LRL754"/>
      <c r="LRM754"/>
      <c r="LRN754"/>
      <c r="LRO754"/>
      <c r="LRP754"/>
      <c r="LRQ754"/>
      <c r="LRR754"/>
      <c r="LRS754"/>
      <c r="LRT754"/>
      <c r="LRU754"/>
      <c r="LRV754"/>
      <c r="LRW754"/>
      <c r="LRX754"/>
      <c r="LRY754"/>
      <c r="LRZ754"/>
      <c r="LSA754"/>
      <c r="LSB754"/>
      <c r="LSC754"/>
      <c r="LSD754"/>
      <c r="LSE754"/>
      <c r="LSF754"/>
      <c r="LSG754"/>
      <c r="LSH754"/>
      <c r="LSI754"/>
      <c r="LSJ754"/>
      <c r="LSK754"/>
      <c r="LSL754"/>
      <c r="LSM754"/>
      <c r="LSN754"/>
      <c r="LSO754"/>
      <c r="LSP754"/>
      <c r="LSQ754"/>
      <c r="LSR754"/>
      <c r="LSS754"/>
      <c r="LST754"/>
      <c r="LSU754"/>
      <c r="LSV754"/>
      <c r="LSW754"/>
      <c r="LSX754"/>
      <c r="LSY754"/>
      <c r="LSZ754"/>
      <c r="LTA754"/>
      <c r="LTB754"/>
      <c r="LTC754"/>
      <c r="LTD754"/>
      <c r="LTE754"/>
      <c r="LTF754"/>
      <c r="LTG754"/>
      <c r="LTH754"/>
      <c r="LTI754"/>
      <c r="LTJ754"/>
      <c r="LTK754"/>
      <c r="LTL754"/>
      <c r="LTM754"/>
      <c r="LTN754"/>
      <c r="LTO754"/>
      <c r="LTP754"/>
      <c r="LTQ754"/>
      <c r="LTR754"/>
      <c r="LTS754"/>
      <c r="LTT754"/>
      <c r="LTU754"/>
      <c r="LTV754"/>
      <c r="LTW754"/>
      <c r="LTX754"/>
      <c r="LTY754"/>
      <c r="LTZ754"/>
      <c r="LUA754"/>
      <c r="LUB754"/>
      <c r="LUC754"/>
      <c r="LUD754"/>
      <c r="LUE754"/>
      <c r="LUF754"/>
      <c r="LUG754"/>
      <c r="LUH754"/>
      <c r="LUI754"/>
      <c r="LUJ754"/>
      <c r="LUK754"/>
      <c r="LUL754"/>
      <c r="LUM754"/>
      <c r="LUN754"/>
      <c r="LUO754"/>
      <c r="LUP754"/>
      <c r="LUQ754"/>
      <c r="LUR754"/>
      <c r="LUS754"/>
      <c r="LUT754"/>
      <c r="LUU754"/>
      <c r="LUV754"/>
      <c r="LUW754"/>
      <c r="LUX754"/>
      <c r="LUY754"/>
      <c r="LUZ754"/>
      <c r="LVA754"/>
      <c r="LVB754"/>
      <c r="LVC754"/>
      <c r="LVD754"/>
      <c r="LVE754"/>
      <c r="LVF754"/>
      <c r="LVG754"/>
      <c r="LVH754"/>
      <c r="LVI754"/>
      <c r="LVJ754"/>
      <c r="LVK754"/>
      <c r="LVL754"/>
      <c r="LVM754"/>
      <c r="LVN754"/>
      <c r="LVO754"/>
      <c r="LVP754"/>
      <c r="LVQ754"/>
      <c r="LVR754"/>
      <c r="LVS754"/>
      <c r="LVT754"/>
      <c r="LVU754"/>
      <c r="LVV754"/>
      <c r="LVW754"/>
      <c r="LVX754"/>
      <c r="LVY754"/>
      <c r="LVZ754"/>
      <c r="LWA754"/>
      <c r="LWB754"/>
      <c r="LWC754"/>
      <c r="LWD754"/>
      <c r="LWE754"/>
      <c r="LWF754"/>
      <c r="LWG754"/>
      <c r="LWH754"/>
      <c r="LWI754"/>
      <c r="LWJ754"/>
      <c r="LWK754"/>
      <c r="LWL754"/>
      <c r="LWM754"/>
      <c r="LWN754"/>
      <c r="LWO754"/>
      <c r="LWP754"/>
      <c r="LWQ754"/>
      <c r="LWR754"/>
      <c r="LWS754"/>
      <c r="LWT754"/>
      <c r="LWU754"/>
      <c r="LWV754"/>
      <c r="LWW754"/>
      <c r="LWX754"/>
      <c r="LWY754"/>
      <c r="LWZ754"/>
      <c r="LXA754"/>
      <c r="LXB754"/>
      <c r="LXC754"/>
      <c r="LXD754"/>
      <c r="LXE754"/>
      <c r="LXF754"/>
      <c r="LXG754"/>
      <c r="LXH754"/>
      <c r="LXI754"/>
      <c r="LXJ754"/>
      <c r="LXK754"/>
      <c r="LXL754"/>
      <c r="LXM754"/>
      <c r="LXN754"/>
      <c r="LXO754"/>
      <c r="LXP754"/>
      <c r="LXQ754"/>
      <c r="LXR754"/>
      <c r="LXS754"/>
      <c r="LXT754"/>
      <c r="LXU754"/>
      <c r="LXV754"/>
      <c r="LXW754"/>
      <c r="LXX754"/>
      <c r="LXY754"/>
      <c r="LXZ754"/>
      <c r="LYA754"/>
      <c r="LYB754"/>
      <c r="LYC754"/>
      <c r="LYD754"/>
      <c r="LYE754"/>
      <c r="LYF754"/>
      <c r="LYG754"/>
      <c r="LYH754"/>
      <c r="LYI754"/>
      <c r="LYJ754"/>
      <c r="LYK754"/>
      <c r="LYL754"/>
      <c r="LYM754"/>
      <c r="LYN754"/>
      <c r="LYO754"/>
      <c r="LYP754"/>
      <c r="LYQ754"/>
      <c r="LYR754"/>
      <c r="LYS754"/>
      <c r="LYT754"/>
      <c r="LYU754"/>
      <c r="LYV754"/>
      <c r="LYW754"/>
      <c r="LYX754"/>
      <c r="LYY754"/>
      <c r="LYZ754"/>
      <c r="LZA754"/>
      <c r="LZB754"/>
      <c r="LZC754"/>
      <c r="LZD754"/>
      <c r="LZE754"/>
      <c r="LZF754"/>
      <c r="LZG754"/>
      <c r="LZH754"/>
      <c r="LZI754"/>
      <c r="LZJ754"/>
      <c r="LZK754"/>
      <c r="LZL754"/>
      <c r="LZM754"/>
      <c r="LZN754"/>
      <c r="LZO754"/>
      <c r="LZP754"/>
      <c r="LZQ754"/>
      <c r="LZR754"/>
      <c r="LZS754"/>
      <c r="LZT754"/>
      <c r="LZU754"/>
      <c r="LZV754"/>
      <c r="LZW754"/>
      <c r="LZX754"/>
      <c r="LZY754"/>
      <c r="LZZ754"/>
      <c r="MAA754"/>
      <c r="MAB754"/>
      <c r="MAC754"/>
      <c r="MAD754"/>
      <c r="MAE754"/>
      <c r="MAF754"/>
      <c r="MAG754"/>
      <c r="MAH754"/>
      <c r="MAI754"/>
      <c r="MAJ754"/>
      <c r="MAK754"/>
      <c r="MAL754"/>
      <c r="MAM754"/>
      <c r="MAN754"/>
      <c r="MAO754"/>
      <c r="MAP754"/>
      <c r="MAQ754"/>
      <c r="MAR754"/>
      <c r="MAS754"/>
      <c r="MAT754"/>
      <c r="MAU754"/>
      <c r="MAV754"/>
      <c r="MAW754"/>
      <c r="MAX754"/>
      <c r="MAY754"/>
      <c r="MAZ754"/>
      <c r="MBA754"/>
      <c r="MBB754"/>
      <c r="MBC754"/>
      <c r="MBD754"/>
      <c r="MBE754"/>
      <c r="MBF754"/>
      <c r="MBG754"/>
      <c r="MBH754"/>
      <c r="MBI754"/>
      <c r="MBJ754"/>
      <c r="MBK754"/>
      <c r="MBL754"/>
      <c r="MBM754"/>
      <c r="MBN754"/>
      <c r="MBO754"/>
      <c r="MBP754"/>
      <c r="MBQ754"/>
      <c r="MBR754"/>
      <c r="MBS754"/>
      <c r="MBT754"/>
      <c r="MBU754"/>
      <c r="MBV754"/>
      <c r="MBW754"/>
      <c r="MBX754"/>
      <c r="MBY754"/>
      <c r="MBZ754"/>
      <c r="MCA754"/>
      <c r="MCB754"/>
      <c r="MCC754"/>
      <c r="MCD754"/>
      <c r="MCE754"/>
      <c r="MCF754"/>
      <c r="MCG754"/>
      <c r="MCH754"/>
      <c r="MCI754"/>
      <c r="MCJ754"/>
      <c r="MCK754"/>
      <c r="MCL754"/>
      <c r="MCM754"/>
      <c r="MCN754"/>
      <c r="MCO754"/>
      <c r="MCP754"/>
      <c r="MCQ754"/>
      <c r="MCR754"/>
      <c r="MCS754"/>
      <c r="MCT754"/>
      <c r="MCU754"/>
      <c r="MCV754"/>
      <c r="MCW754"/>
      <c r="MCX754"/>
      <c r="MCY754"/>
      <c r="MCZ754"/>
      <c r="MDA754"/>
      <c r="MDB754"/>
      <c r="MDC754"/>
      <c r="MDD754"/>
      <c r="MDE754"/>
      <c r="MDF754"/>
      <c r="MDG754"/>
      <c r="MDH754"/>
      <c r="MDI754"/>
      <c r="MDJ754"/>
      <c r="MDK754"/>
      <c r="MDL754"/>
      <c r="MDM754"/>
      <c r="MDN754"/>
      <c r="MDO754"/>
      <c r="MDP754"/>
      <c r="MDQ754"/>
      <c r="MDR754"/>
      <c r="MDS754"/>
      <c r="MDT754"/>
      <c r="MDU754"/>
      <c r="MDV754"/>
      <c r="MDW754"/>
      <c r="MDX754"/>
      <c r="MDY754"/>
      <c r="MDZ754"/>
      <c r="MEA754"/>
      <c r="MEB754"/>
      <c r="MEC754"/>
      <c r="MED754"/>
      <c r="MEE754"/>
      <c r="MEF754"/>
      <c r="MEG754"/>
      <c r="MEH754"/>
      <c r="MEI754"/>
      <c r="MEJ754"/>
      <c r="MEK754"/>
      <c r="MEL754"/>
      <c r="MEM754"/>
      <c r="MEN754"/>
      <c r="MEO754"/>
      <c r="MEP754"/>
      <c r="MEQ754"/>
      <c r="MER754"/>
      <c r="MES754"/>
      <c r="MET754"/>
      <c r="MEU754"/>
      <c r="MEV754"/>
      <c r="MEW754"/>
      <c r="MEX754"/>
      <c r="MEY754"/>
      <c r="MEZ754"/>
      <c r="MFA754"/>
      <c r="MFB754"/>
      <c r="MFC754"/>
      <c r="MFD754"/>
      <c r="MFE754"/>
      <c r="MFF754"/>
      <c r="MFG754"/>
      <c r="MFH754"/>
      <c r="MFI754"/>
      <c r="MFJ754"/>
      <c r="MFK754"/>
      <c r="MFL754"/>
      <c r="MFM754"/>
      <c r="MFN754"/>
      <c r="MFO754"/>
      <c r="MFP754"/>
      <c r="MFQ754"/>
      <c r="MFR754"/>
      <c r="MFS754"/>
      <c r="MFT754"/>
      <c r="MFU754"/>
      <c r="MFV754"/>
      <c r="MFW754"/>
      <c r="MFX754"/>
      <c r="MFY754"/>
      <c r="MFZ754"/>
      <c r="MGA754"/>
      <c r="MGB754"/>
      <c r="MGC754"/>
      <c r="MGD754"/>
      <c r="MGE754"/>
      <c r="MGF754"/>
      <c r="MGG754"/>
      <c r="MGH754"/>
      <c r="MGI754"/>
      <c r="MGJ754"/>
      <c r="MGK754"/>
      <c r="MGL754"/>
      <c r="MGM754"/>
      <c r="MGN754"/>
      <c r="MGO754"/>
      <c r="MGP754"/>
      <c r="MGQ754"/>
      <c r="MGR754"/>
      <c r="MGS754"/>
      <c r="MGT754"/>
      <c r="MGU754"/>
      <c r="MGV754"/>
      <c r="MGW754"/>
      <c r="MGX754"/>
      <c r="MGY754"/>
      <c r="MGZ754"/>
      <c r="MHA754"/>
      <c r="MHB754"/>
      <c r="MHC754"/>
      <c r="MHD754"/>
      <c r="MHE754"/>
      <c r="MHF754"/>
      <c r="MHG754"/>
      <c r="MHH754"/>
      <c r="MHI754"/>
      <c r="MHJ754"/>
      <c r="MHK754"/>
      <c r="MHL754"/>
      <c r="MHM754"/>
      <c r="MHN754"/>
      <c r="MHO754"/>
      <c r="MHP754"/>
      <c r="MHQ754"/>
      <c r="MHR754"/>
      <c r="MHS754"/>
      <c r="MHT754"/>
      <c r="MHU754"/>
      <c r="MHV754"/>
      <c r="MHW754"/>
      <c r="MHX754"/>
      <c r="MHY754"/>
      <c r="MHZ754"/>
      <c r="MIA754"/>
      <c r="MIB754"/>
      <c r="MIC754"/>
      <c r="MID754"/>
      <c r="MIE754"/>
      <c r="MIF754"/>
      <c r="MIG754"/>
      <c r="MIH754"/>
      <c r="MII754"/>
      <c r="MIJ754"/>
      <c r="MIK754"/>
      <c r="MIL754"/>
      <c r="MIM754"/>
      <c r="MIN754"/>
      <c r="MIO754"/>
      <c r="MIP754"/>
      <c r="MIQ754"/>
      <c r="MIR754"/>
      <c r="MIS754"/>
      <c r="MIT754"/>
      <c r="MIU754"/>
      <c r="MIV754"/>
      <c r="MIW754"/>
      <c r="MIX754"/>
      <c r="MIY754"/>
      <c r="MIZ754"/>
      <c r="MJA754"/>
      <c r="MJB754"/>
      <c r="MJC754"/>
      <c r="MJD754"/>
      <c r="MJE754"/>
      <c r="MJF754"/>
      <c r="MJG754"/>
      <c r="MJH754"/>
      <c r="MJI754"/>
      <c r="MJJ754"/>
      <c r="MJK754"/>
      <c r="MJL754"/>
      <c r="MJM754"/>
      <c r="MJN754"/>
      <c r="MJO754"/>
      <c r="MJP754"/>
      <c r="MJQ754"/>
      <c r="MJR754"/>
      <c r="MJS754"/>
      <c r="MJT754"/>
      <c r="MJU754"/>
      <c r="MJV754"/>
      <c r="MJW754"/>
      <c r="MJX754"/>
      <c r="MJY754"/>
      <c r="MJZ754"/>
      <c r="MKA754"/>
      <c r="MKB754"/>
      <c r="MKC754"/>
      <c r="MKD754"/>
      <c r="MKE754"/>
      <c r="MKF754"/>
      <c r="MKG754"/>
      <c r="MKH754"/>
      <c r="MKI754"/>
      <c r="MKJ754"/>
      <c r="MKK754"/>
      <c r="MKL754"/>
      <c r="MKM754"/>
      <c r="MKN754"/>
      <c r="MKO754"/>
      <c r="MKP754"/>
      <c r="MKQ754"/>
      <c r="MKR754"/>
      <c r="MKS754"/>
      <c r="MKT754"/>
      <c r="MKU754"/>
      <c r="MKV754"/>
      <c r="MKW754"/>
      <c r="MKX754"/>
      <c r="MKY754"/>
      <c r="MKZ754"/>
      <c r="MLA754"/>
      <c r="MLB754"/>
      <c r="MLC754"/>
      <c r="MLD754"/>
      <c r="MLE754"/>
      <c r="MLF754"/>
      <c r="MLG754"/>
      <c r="MLH754"/>
      <c r="MLI754"/>
      <c r="MLJ754"/>
      <c r="MLK754"/>
      <c r="MLL754"/>
      <c r="MLM754"/>
      <c r="MLN754"/>
      <c r="MLO754"/>
      <c r="MLP754"/>
      <c r="MLQ754"/>
      <c r="MLR754"/>
      <c r="MLS754"/>
      <c r="MLT754"/>
      <c r="MLU754"/>
      <c r="MLV754"/>
      <c r="MLW754"/>
      <c r="MLX754"/>
      <c r="MLY754"/>
      <c r="MLZ754"/>
      <c r="MMA754"/>
      <c r="MMB754"/>
      <c r="MMC754"/>
      <c r="MMD754"/>
      <c r="MME754"/>
      <c r="MMF754"/>
      <c r="MMG754"/>
      <c r="MMH754"/>
      <c r="MMI754"/>
      <c r="MMJ754"/>
      <c r="MMK754"/>
      <c r="MML754"/>
      <c r="MMM754"/>
      <c r="MMN754"/>
      <c r="MMO754"/>
      <c r="MMP754"/>
      <c r="MMQ754"/>
      <c r="MMR754"/>
      <c r="MMS754"/>
      <c r="MMT754"/>
      <c r="MMU754"/>
      <c r="MMV754"/>
      <c r="MMW754"/>
      <c r="MMX754"/>
      <c r="MMY754"/>
      <c r="MMZ754"/>
      <c r="MNA754"/>
      <c r="MNB754"/>
      <c r="MNC754"/>
      <c r="MND754"/>
      <c r="MNE754"/>
      <c r="MNF754"/>
      <c r="MNG754"/>
      <c r="MNH754"/>
      <c r="MNI754"/>
      <c r="MNJ754"/>
      <c r="MNK754"/>
      <c r="MNL754"/>
      <c r="MNM754"/>
      <c r="MNN754"/>
      <c r="MNO754"/>
      <c r="MNP754"/>
      <c r="MNQ754"/>
      <c r="MNR754"/>
      <c r="MNS754"/>
      <c r="MNT754"/>
      <c r="MNU754"/>
      <c r="MNV754"/>
      <c r="MNW754"/>
      <c r="MNX754"/>
      <c r="MNY754"/>
      <c r="MNZ754"/>
      <c r="MOA754"/>
      <c r="MOB754"/>
      <c r="MOC754"/>
      <c r="MOD754"/>
      <c r="MOE754"/>
      <c r="MOF754"/>
      <c r="MOG754"/>
      <c r="MOH754"/>
      <c r="MOI754"/>
      <c r="MOJ754"/>
      <c r="MOK754"/>
      <c r="MOL754"/>
      <c r="MOM754"/>
      <c r="MON754"/>
      <c r="MOO754"/>
      <c r="MOP754"/>
      <c r="MOQ754"/>
      <c r="MOR754"/>
      <c r="MOS754"/>
      <c r="MOT754"/>
      <c r="MOU754"/>
      <c r="MOV754"/>
      <c r="MOW754"/>
      <c r="MOX754"/>
      <c r="MOY754"/>
      <c r="MOZ754"/>
      <c r="MPA754"/>
      <c r="MPB754"/>
      <c r="MPC754"/>
      <c r="MPD754"/>
      <c r="MPE754"/>
      <c r="MPF754"/>
      <c r="MPG754"/>
      <c r="MPH754"/>
      <c r="MPI754"/>
      <c r="MPJ754"/>
      <c r="MPK754"/>
      <c r="MPL754"/>
      <c r="MPM754"/>
      <c r="MPN754"/>
      <c r="MPO754"/>
      <c r="MPP754"/>
      <c r="MPQ754"/>
      <c r="MPR754"/>
      <c r="MPS754"/>
      <c r="MPT754"/>
      <c r="MPU754"/>
      <c r="MPV754"/>
      <c r="MPW754"/>
      <c r="MPX754"/>
      <c r="MPY754"/>
      <c r="MPZ754"/>
      <c r="MQA754"/>
      <c r="MQB754"/>
      <c r="MQC754"/>
      <c r="MQD754"/>
      <c r="MQE754"/>
      <c r="MQF754"/>
      <c r="MQG754"/>
      <c r="MQH754"/>
      <c r="MQI754"/>
      <c r="MQJ754"/>
      <c r="MQK754"/>
      <c r="MQL754"/>
      <c r="MQM754"/>
      <c r="MQN754"/>
      <c r="MQO754"/>
      <c r="MQP754"/>
      <c r="MQQ754"/>
      <c r="MQR754"/>
      <c r="MQS754"/>
      <c r="MQT754"/>
      <c r="MQU754"/>
      <c r="MQV754"/>
      <c r="MQW754"/>
      <c r="MQX754"/>
      <c r="MQY754"/>
      <c r="MQZ754"/>
      <c r="MRA754"/>
      <c r="MRB754"/>
      <c r="MRC754"/>
      <c r="MRD754"/>
      <c r="MRE754"/>
      <c r="MRF754"/>
      <c r="MRG754"/>
      <c r="MRH754"/>
      <c r="MRI754"/>
      <c r="MRJ754"/>
      <c r="MRK754"/>
      <c r="MRL754"/>
      <c r="MRM754"/>
      <c r="MRN754"/>
      <c r="MRO754"/>
      <c r="MRP754"/>
      <c r="MRQ754"/>
      <c r="MRR754"/>
      <c r="MRS754"/>
      <c r="MRT754"/>
      <c r="MRU754"/>
      <c r="MRV754"/>
      <c r="MRW754"/>
      <c r="MRX754"/>
      <c r="MRY754"/>
      <c r="MRZ754"/>
      <c r="MSA754"/>
      <c r="MSB754"/>
      <c r="MSC754"/>
      <c r="MSD754"/>
      <c r="MSE754"/>
      <c r="MSF754"/>
      <c r="MSG754"/>
      <c r="MSH754"/>
      <c r="MSI754"/>
      <c r="MSJ754"/>
      <c r="MSK754"/>
      <c r="MSL754"/>
      <c r="MSM754"/>
      <c r="MSN754"/>
      <c r="MSO754"/>
      <c r="MSP754"/>
      <c r="MSQ754"/>
      <c r="MSR754"/>
      <c r="MSS754"/>
      <c r="MST754"/>
      <c r="MSU754"/>
      <c r="MSV754"/>
      <c r="MSW754"/>
      <c r="MSX754"/>
      <c r="MSY754"/>
      <c r="MSZ754"/>
      <c r="MTA754"/>
      <c r="MTB754"/>
      <c r="MTC754"/>
      <c r="MTD754"/>
      <c r="MTE754"/>
      <c r="MTF754"/>
      <c r="MTG754"/>
      <c r="MTH754"/>
      <c r="MTI754"/>
      <c r="MTJ754"/>
      <c r="MTK754"/>
      <c r="MTL754"/>
      <c r="MTM754"/>
      <c r="MTN754"/>
      <c r="MTO754"/>
      <c r="MTP754"/>
      <c r="MTQ754"/>
      <c r="MTR754"/>
      <c r="MTS754"/>
      <c r="MTT754"/>
      <c r="MTU754"/>
      <c r="MTV754"/>
      <c r="MTW754"/>
      <c r="MTX754"/>
      <c r="MTY754"/>
      <c r="MTZ754"/>
      <c r="MUA754"/>
      <c r="MUB754"/>
      <c r="MUC754"/>
      <c r="MUD754"/>
      <c r="MUE754"/>
      <c r="MUF754"/>
      <c r="MUG754"/>
      <c r="MUH754"/>
      <c r="MUI754"/>
      <c r="MUJ754"/>
      <c r="MUK754"/>
      <c r="MUL754"/>
      <c r="MUM754"/>
      <c r="MUN754"/>
      <c r="MUO754"/>
      <c r="MUP754"/>
      <c r="MUQ754"/>
      <c r="MUR754"/>
      <c r="MUS754"/>
      <c r="MUT754"/>
      <c r="MUU754"/>
      <c r="MUV754"/>
      <c r="MUW754"/>
      <c r="MUX754"/>
      <c r="MUY754"/>
      <c r="MUZ754"/>
      <c r="MVA754"/>
      <c r="MVB754"/>
      <c r="MVC754"/>
      <c r="MVD754"/>
      <c r="MVE754"/>
      <c r="MVF754"/>
      <c r="MVG754"/>
      <c r="MVH754"/>
      <c r="MVI754"/>
      <c r="MVJ754"/>
      <c r="MVK754"/>
      <c r="MVL754"/>
      <c r="MVM754"/>
      <c r="MVN754"/>
      <c r="MVO754"/>
      <c r="MVP754"/>
      <c r="MVQ754"/>
      <c r="MVR754"/>
      <c r="MVS754"/>
      <c r="MVT754"/>
      <c r="MVU754"/>
      <c r="MVV754"/>
      <c r="MVW754"/>
      <c r="MVX754"/>
      <c r="MVY754"/>
      <c r="MVZ754"/>
      <c r="MWA754"/>
      <c r="MWB754"/>
      <c r="MWC754"/>
      <c r="MWD754"/>
      <c r="MWE754"/>
      <c r="MWF754"/>
      <c r="MWG754"/>
      <c r="MWH754"/>
      <c r="MWI754"/>
      <c r="MWJ754"/>
      <c r="MWK754"/>
      <c r="MWL754"/>
      <c r="MWM754"/>
      <c r="MWN754"/>
      <c r="MWO754"/>
      <c r="MWP754"/>
      <c r="MWQ754"/>
      <c r="MWR754"/>
      <c r="MWS754"/>
      <c r="MWT754"/>
      <c r="MWU754"/>
      <c r="MWV754"/>
      <c r="MWW754"/>
      <c r="MWX754"/>
      <c r="MWY754"/>
      <c r="MWZ754"/>
      <c r="MXA754"/>
      <c r="MXB754"/>
      <c r="MXC754"/>
      <c r="MXD754"/>
      <c r="MXE754"/>
      <c r="MXF754"/>
      <c r="MXG754"/>
      <c r="MXH754"/>
      <c r="MXI754"/>
      <c r="MXJ754"/>
      <c r="MXK754"/>
      <c r="MXL754"/>
      <c r="MXM754"/>
      <c r="MXN754"/>
      <c r="MXO754"/>
      <c r="MXP754"/>
      <c r="MXQ754"/>
      <c r="MXR754"/>
      <c r="MXS754"/>
      <c r="MXT754"/>
      <c r="MXU754"/>
      <c r="MXV754"/>
      <c r="MXW754"/>
      <c r="MXX754"/>
      <c r="MXY754"/>
      <c r="MXZ754"/>
      <c r="MYA754"/>
      <c r="MYB754"/>
      <c r="MYC754"/>
      <c r="MYD754"/>
      <c r="MYE754"/>
      <c r="MYF754"/>
      <c r="MYG754"/>
      <c r="MYH754"/>
      <c r="MYI754"/>
      <c r="MYJ754"/>
      <c r="MYK754"/>
      <c r="MYL754"/>
      <c r="MYM754"/>
      <c r="MYN754"/>
      <c r="MYO754"/>
      <c r="MYP754"/>
      <c r="MYQ754"/>
      <c r="MYR754"/>
      <c r="MYS754"/>
      <c r="MYT754"/>
      <c r="MYU754"/>
      <c r="MYV754"/>
      <c r="MYW754"/>
      <c r="MYX754"/>
      <c r="MYY754"/>
      <c r="MYZ754"/>
      <c r="MZA754"/>
      <c r="MZB754"/>
      <c r="MZC754"/>
      <c r="MZD754"/>
      <c r="MZE754"/>
      <c r="MZF754"/>
      <c r="MZG754"/>
      <c r="MZH754"/>
      <c r="MZI754"/>
      <c r="MZJ754"/>
      <c r="MZK754"/>
      <c r="MZL754"/>
      <c r="MZM754"/>
      <c r="MZN754"/>
      <c r="MZO754"/>
      <c r="MZP754"/>
      <c r="MZQ754"/>
      <c r="MZR754"/>
      <c r="MZS754"/>
      <c r="MZT754"/>
      <c r="MZU754"/>
      <c r="MZV754"/>
      <c r="MZW754"/>
      <c r="MZX754"/>
      <c r="MZY754"/>
      <c r="MZZ754"/>
      <c r="NAA754"/>
      <c r="NAB754"/>
      <c r="NAC754"/>
      <c r="NAD754"/>
      <c r="NAE754"/>
      <c r="NAF754"/>
      <c r="NAG754"/>
      <c r="NAH754"/>
      <c r="NAI754"/>
      <c r="NAJ754"/>
      <c r="NAK754"/>
      <c r="NAL754"/>
      <c r="NAM754"/>
      <c r="NAN754"/>
      <c r="NAO754"/>
      <c r="NAP754"/>
      <c r="NAQ754"/>
      <c r="NAR754"/>
      <c r="NAS754"/>
      <c r="NAT754"/>
      <c r="NAU754"/>
      <c r="NAV754"/>
      <c r="NAW754"/>
      <c r="NAX754"/>
      <c r="NAY754"/>
      <c r="NAZ754"/>
      <c r="NBA754"/>
      <c r="NBB754"/>
      <c r="NBC754"/>
      <c r="NBD754"/>
      <c r="NBE754"/>
      <c r="NBF754"/>
      <c r="NBG754"/>
      <c r="NBH754"/>
      <c r="NBI754"/>
      <c r="NBJ754"/>
      <c r="NBK754"/>
      <c r="NBL754"/>
      <c r="NBM754"/>
      <c r="NBN754"/>
      <c r="NBO754"/>
      <c r="NBP754"/>
      <c r="NBQ754"/>
      <c r="NBR754"/>
      <c r="NBS754"/>
      <c r="NBT754"/>
      <c r="NBU754"/>
      <c r="NBV754"/>
      <c r="NBW754"/>
      <c r="NBX754"/>
      <c r="NBY754"/>
      <c r="NBZ754"/>
      <c r="NCA754"/>
      <c r="NCB754"/>
      <c r="NCC754"/>
      <c r="NCD754"/>
      <c r="NCE754"/>
      <c r="NCF754"/>
      <c r="NCG754"/>
      <c r="NCH754"/>
      <c r="NCI754"/>
      <c r="NCJ754"/>
      <c r="NCK754"/>
      <c r="NCL754"/>
      <c r="NCM754"/>
      <c r="NCN754"/>
      <c r="NCO754"/>
      <c r="NCP754"/>
      <c r="NCQ754"/>
      <c r="NCR754"/>
      <c r="NCS754"/>
      <c r="NCT754"/>
      <c r="NCU754"/>
      <c r="NCV754"/>
      <c r="NCW754"/>
      <c r="NCX754"/>
      <c r="NCY754"/>
      <c r="NCZ754"/>
      <c r="NDA754"/>
      <c r="NDB754"/>
      <c r="NDC754"/>
      <c r="NDD754"/>
      <c r="NDE754"/>
      <c r="NDF754"/>
      <c r="NDG754"/>
      <c r="NDH754"/>
      <c r="NDI754"/>
      <c r="NDJ754"/>
      <c r="NDK754"/>
      <c r="NDL754"/>
      <c r="NDM754"/>
      <c r="NDN754"/>
      <c r="NDO754"/>
      <c r="NDP754"/>
      <c r="NDQ754"/>
      <c r="NDR754"/>
      <c r="NDS754"/>
      <c r="NDT754"/>
      <c r="NDU754"/>
      <c r="NDV754"/>
      <c r="NDW754"/>
      <c r="NDX754"/>
      <c r="NDY754"/>
      <c r="NDZ754"/>
      <c r="NEA754"/>
      <c r="NEB754"/>
      <c r="NEC754"/>
      <c r="NED754"/>
      <c r="NEE754"/>
      <c r="NEF754"/>
      <c r="NEG754"/>
      <c r="NEH754"/>
      <c r="NEI754"/>
      <c r="NEJ754"/>
      <c r="NEK754"/>
      <c r="NEL754"/>
      <c r="NEM754"/>
      <c r="NEN754"/>
      <c r="NEO754"/>
      <c r="NEP754"/>
      <c r="NEQ754"/>
      <c r="NER754"/>
      <c r="NES754"/>
      <c r="NET754"/>
      <c r="NEU754"/>
      <c r="NEV754"/>
      <c r="NEW754"/>
      <c r="NEX754"/>
      <c r="NEY754"/>
      <c r="NEZ754"/>
      <c r="NFA754"/>
      <c r="NFB754"/>
      <c r="NFC754"/>
      <c r="NFD754"/>
      <c r="NFE754"/>
      <c r="NFF754"/>
      <c r="NFG754"/>
      <c r="NFH754"/>
      <c r="NFI754"/>
      <c r="NFJ754"/>
      <c r="NFK754"/>
      <c r="NFL754"/>
      <c r="NFM754"/>
      <c r="NFN754"/>
      <c r="NFO754"/>
      <c r="NFP754"/>
      <c r="NFQ754"/>
      <c r="NFR754"/>
      <c r="NFS754"/>
      <c r="NFT754"/>
      <c r="NFU754"/>
      <c r="NFV754"/>
      <c r="NFW754"/>
      <c r="NFX754"/>
      <c r="NFY754"/>
      <c r="NFZ754"/>
      <c r="NGA754"/>
      <c r="NGB754"/>
      <c r="NGC754"/>
      <c r="NGD754"/>
      <c r="NGE754"/>
      <c r="NGF754"/>
      <c r="NGG754"/>
      <c r="NGH754"/>
      <c r="NGI754"/>
      <c r="NGJ754"/>
      <c r="NGK754"/>
      <c r="NGL754"/>
      <c r="NGM754"/>
      <c r="NGN754"/>
      <c r="NGO754"/>
      <c r="NGP754"/>
      <c r="NGQ754"/>
      <c r="NGR754"/>
      <c r="NGS754"/>
      <c r="NGT754"/>
      <c r="NGU754"/>
      <c r="NGV754"/>
      <c r="NGW754"/>
      <c r="NGX754"/>
      <c r="NGY754"/>
      <c r="NGZ754"/>
      <c r="NHA754"/>
      <c r="NHB754"/>
      <c r="NHC754"/>
      <c r="NHD754"/>
      <c r="NHE754"/>
      <c r="NHF754"/>
      <c r="NHG754"/>
      <c r="NHH754"/>
      <c r="NHI754"/>
      <c r="NHJ754"/>
      <c r="NHK754"/>
      <c r="NHL754"/>
      <c r="NHM754"/>
      <c r="NHN754"/>
      <c r="NHO754"/>
      <c r="NHP754"/>
      <c r="NHQ754"/>
      <c r="NHR754"/>
      <c r="NHS754"/>
      <c r="NHT754"/>
      <c r="NHU754"/>
      <c r="NHV754"/>
      <c r="NHW754"/>
      <c r="NHX754"/>
      <c r="NHY754"/>
      <c r="NHZ754"/>
      <c r="NIA754"/>
      <c r="NIB754"/>
      <c r="NIC754"/>
      <c r="NID754"/>
      <c r="NIE754"/>
      <c r="NIF754"/>
      <c r="NIG754"/>
      <c r="NIH754"/>
      <c r="NII754"/>
      <c r="NIJ754"/>
      <c r="NIK754"/>
      <c r="NIL754"/>
      <c r="NIM754"/>
      <c r="NIN754"/>
      <c r="NIO754"/>
      <c r="NIP754"/>
      <c r="NIQ754"/>
      <c r="NIR754"/>
      <c r="NIS754"/>
      <c r="NIT754"/>
      <c r="NIU754"/>
      <c r="NIV754"/>
      <c r="NIW754"/>
      <c r="NIX754"/>
      <c r="NIY754"/>
      <c r="NIZ754"/>
      <c r="NJA754"/>
      <c r="NJB754"/>
      <c r="NJC754"/>
      <c r="NJD754"/>
      <c r="NJE754"/>
      <c r="NJF754"/>
      <c r="NJG754"/>
      <c r="NJH754"/>
      <c r="NJI754"/>
      <c r="NJJ754"/>
      <c r="NJK754"/>
      <c r="NJL754"/>
      <c r="NJM754"/>
      <c r="NJN754"/>
      <c r="NJO754"/>
      <c r="NJP754"/>
      <c r="NJQ754"/>
      <c r="NJR754"/>
      <c r="NJS754"/>
      <c r="NJT754"/>
      <c r="NJU754"/>
      <c r="NJV754"/>
      <c r="NJW754"/>
      <c r="NJX754"/>
      <c r="NJY754"/>
      <c r="NJZ754"/>
      <c r="NKA754"/>
      <c r="NKB754"/>
      <c r="NKC754"/>
      <c r="NKD754"/>
      <c r="NKE754"/>
      <c r="NKF754"/>
      <c r="NKG754"/>
      <c r="NKH754"/>
      <c r="NKI754"/>
      <c r="NKJ754"/>
      <c r="NKK754"/>
      <c r="NKL754"/>
      <c r="NKM754"/>
      <c r="NKN754"/>
      <c r="NKO754"/>
      <c r="NKP754"/>
      <c r="NKQ754"/>
      <c r="NKR754"/>
      <c r="NKS754"/>
      <c r="NKT754"/>
      <c r="NKU754"/>
      <c r="NKV754"/>
      <c r="NKW754"/>
      <c r="NKX754"/>
      <c r="NKY754"/>
      <c r="NKZ754"/>
      <c r="NLA754"/>
      <c r="NLB754"/>
      <c r="NLC754"/>
      <c r="NLD754"/>
      <c r="NLE754"/>
      <c r="NLF754"/>
      <c r="NLG754"/>
      <c r="NLH754"/>
      <c r="NLI754"/>
      <c r="NLJ754"/>
      <c r="NLK754"/>
      <c r="NLL754"/>
      <c r="NLM754"/>
      <c r="NLN754"/>
      <c r="NLO754"/>
      <c r="NLP754"/>
      <c r="NLQ754"/>
      <c r="NLR754"/>
      <c r="NLS754"/>
      <c r="NLT754"/>
      <c r="NLU754"/>
      <c r="NLV754"/>
      <c r="NLW754"/>
      <c r="NLX754"/>
      <c r="NLY754"/>
      <c r="NLZ754"/>
      <c r="NMA754"/>
      <c r="NMB754"/>
      <c r="NMC754"/>
      <c r="NMD754"/>
      <c r="NME754"/>
      <c r="NMF754"/>
      <c r="NMG754"/>
      <c r="NMH754"/>
      <c r="NMI754"/>
      <c r="NMJ754"/>
      <c r="NMK754"/>
      <c r="NML754"/>
      <c r="NMM754"/>
      <c r="NMN754"/>
      <c r="NMO754"/>
      <c r="NMP754"/>
      <c r="NMQ754"/>
      <c r="NMR754"/>
      <c r="NMS754"/>
      <c r="NMT754"/>
      <c r="NMU754"/>
      <c r="NMV754"/>
      <c r="NMW754"/>
      <c r="NMX754"/>
      <c r="NMY754"/>
      <c r="NMZ754"/>
      <c r="NNA754"/>
      <c r="NNB754"/>
      <c r="NNC754"/>
      <c r="NND754"/>
      <c r="NNE754"/>
      <c r="NNF754"/>
      <c r="NNG754"/>
      <c r="NNH754"/>
      <c r="NNI754"/>
      <c r="NNJ754"/>
      <c r="NNK754"/>
      <c r="NNL754"/>
      <c r="NNM754"/>
      <c r="NNN754"/>
      <c r="NNO754"/>
      <c r="NNP754"/>
      <c r="NNQ754"/>
      <c r="NNR754"/>
      <c r="NNS754"/>
      <c r="NNT754"/>
      <c r="NNU754"/>
      <c r="NNV754"/>
      <c r="NNW754"/>
      <c r="NNX754"/>
      <c r="NNY754"/>
      <c r="NNZ754"/>
      <c r="NOA754"/>
      <c r="NOB754"/>
      <c r="NOC754"/>
      <c r="NOD754"/>
      <c r="NOE754"/>
      <c r="NOF754"/>
      <c r="NOG754"/>
      <c r="NOH754"/>
      <c r="NOI754"/>
      <c r="NOJ754"/>
      <c r="NOK754"/>
      <c r="NOL754"/>
      <c r="NOM754"/>
      <c r="NON754"/>
      <c r="NOO754"/>
      <c r="NOP754"/>
      <c r="NOQ754"/>
      <c r="NOR754"/>
      <c r="NOS754"/>
      <c r="NOT754"/>
      <c r="NOU754"/>
      <c r="NOV754"/>
      <c r="NOW754"/>
      <c r="NOX754"/>
      <c r="NOY754"/>
      <c r="NOZ754"/>
      <c r="NPA754"/>
      <c r="NPB754"/>
      <c r="NPC754"/>
      <c r="NPD754"/>
      <c r="NPE754"/>
      <c r="NPF754"/>
      <c r="NPG754"/>
      <c r="NPH754"/>
      <c r="NPI754"/>
      <c r="NPJ754"/>
      <c r="NPK754"/>
      <c r="NPL754"/>
      <c r="NPM754"/>
      <c r="NPN754"/>
      <c r="NPO754"/>
      <c r="NPP754"/>
      <c r="NPQ754"/>
      <c r="NPR754"/>
      <c r="NPS754"/>
      <c r="NPT754"/>
      <c r="NPU754"/>
      <c r="NPV754"/>
      <c r="NPW754"/>
      <c r="NPX754"/>
      <c r="NPY754"/>
      <c r="NPZ754"/>
      <c r="NQA754"/>
      <c r="NQB754"/>
      <c r="NQC754"/>
      <c r="NQD754"/>
      <c r="NQE754"/>
      <c r="NQF754"/>
      <c r="NQG754"/>
      <c r="NQH754"/>
      <c r="NQI754"/>
      <c r="NQJ754"/>
      <c r="NQK754"/>
      <c r="NQL754"/>
      <c r="NQM754"/>
      <c r="NQN754"/>
      <c r="NQO754"/>
      <c r="NQP754"/>
      <c r="NQQ754"/>
      <c r="NQR754"/>
      <c r="NQS754"/>
      <c r="NQT754"/>
      <c r="NQU754"/>
      <c r="NQV754"/>
      <c r="NQW754"/>
      <c r="NQX754"/>
      <c r="NQY754"/>
      <c r="NQZ754"/>
      <c r="NRA754"/>
      <c r="NRB754"/>
      <c r="NRC754"/>
      <c r="NRD754"/>
      <c r="NRE754"/>
      <c r="NRF754"/>
      <c r="NRG754"/>
      <c r="NRH754"/>
      <c r="NRI754"/>
      <c r="NRJ754"/>
      <c r="NRK754"/>
      <c r="NRL754"/>
      <c r="NRM754"/>
      <c r="NRN754"/>
      <c r="NRO754"/>
      <c r="NRP754"/>
      <c r="NRQ754"/>
      <c r="NRR754"/>
      <c r="NRS754"/>
      <c r="NRT754"/>
      <c r="NRU754"/>
      <c r="NRV754"/>
      <c r="NRW754"/>
      <c r="NRX754"/>
      <c r="NRY754"/>
      <c r="NRZ754"/>
      <c r="NSA754"/>
      <c r="NSB754"/>
      <c r="NSC754"/>
      <c r="NSD754"/>
      <c r="NSE754"/>
      <c r="NSF754"/>
      <c r="NSG754"/>
      <c r="NSH754"/>
      <c r="NSI754"/>
      <c r="NSJ754"/>
      <c r="NSK754"/>
      <c r="NSL754"/>
      <c r="NSM754"/>
      <c r="NSN754"/>
      <c r="NSO754"/>
      <c r="NSP754"/>
      <c r="NSQ754"/>
      <c r="NSR754"/>
      <c r="NSS754"/>
      <c r="NST754"/>
      <c r="NSU754"/>
      <c r="NSV754"/>
      <c r="NSW754"/>
      <c r="NSX754"/>
      <c r="NSY754"/>
      <c r="NSZ754"/>
      <c r="NTA754"/>
      <c r="NTB754"/>
      <c r="NTC754"/>
      <c r="NTD754"/>
      <c r="NTE754"/>
      <c r="NTF754"/>
      <c r="NTG754"/>
      <c r="NTH754"/>
      <c r="NTI754"/>
      <c r="NTJ754"/>
      <c r="NTK754"/>
      <c r="NTL754"/>
      <c r="NTM754"/>
      <c r="NTN754"/>
      <c r="NTO754"/>
      <c r="NTP754"/>
      <c r="NTQ754"/>
      <c r="NTR754"/>
      <c r="NTS754"/>
      <c r="NTT754"/>
      <c r="NTU754"/>
      <c r="NTV754"/>
      <c r="NTW754"/>
      <c r="NTX754"/>
      <c r="NTY754"/>
      <c r="NTZ754"/>
      <c r="NUA754"/>
      <c r="NUB754"/>
      <c r="NUC754"/>
      <c r="NUD754"/>
      <c r="NUE754"/>
      <c r="NUF754"/>
      <c r="NUG754"/>
      <c r="NUH754"/>
      <c r="NUI754"/>
      <c r="NUJ754"/>
      <c r="NUK754"/>
      <c r="NUL754"/>
      <c r="NUM754"/>
      <c r="NUN754"/>
      <c r="NUO754"/>
      <c r="NUP754"/>
      <c r="NUQ754"/>
      <c r="NUR754"/>
      <c r="NUS754"/>
      <c r="NUT754"/>
      <c r="NUU754"/>
      <c r="NUV754"/>
      <c r="NUW754"/>
      <c r="NUX754"/>
      <c r="NUY754"/>
      <c r="NUZ754"/>
      <c r="NVA754"/>
      <c r="NVB754"/>
      <c r="NVC754"/>
      <c r="NVD754"/>
      <c r="NVE754"/>
      <c r="NVF754"/>
      <c r="NVG754"/>
      <c r="NVH754"/>
      <c r="NVI754"/>
      <c r="NVJ754"/>
      <c r="NVK754"/>
      <c r="NVL754"/>
      <c r="NVM754"/>
      <c r="NVN754"/>
      <c r="NVO754"/>
      <c r="NVP754"/>
      <c r="NVQ754"/>
      <c r="NVR754"/>
      <c r="NVS754"/>
      <c r="NVT754"/>
      <c r="NVU754"/>
      <c r="NVV754"/>
      <c r="NVW754"/>
      <c r="NVX754"/>
      <c r="NVY754"/>
      <c r="NVZ754"/>
      <c r="NWA754"/>
      <c r="NWB754"/>
      <c r="NWC754"/>
      <c r="NWD754"/>
      <c r="NWE754"/>
      <c r="NWF754"/>
      <c r="NWG754"/>
      <c r="NWH754"/>
      <c r="NWI754"/>
      <c r="NWJ754"/>
      <c r="NWK754"/>
      <c r="NWL754"/>
      <c r="NWM754"/>
      <c r="NWN754"/>
      <c r="NWO754"/>
      <c r="NWP754"/>
      <c r="NWQ754"/>
      <c r="NWR754"/>
      <c r="NWS754"/>
      <c r="NWT754"/>
      <c r="NWU754"/>
      <c r="NWV754"/>
      <c r="NWW754"/>
      <c r="NWX754"/>
      <c r="NWY754"/>
      <c r="NWZ754"/>
      <c r="NXA754"/>
      <c r="NXB754"/>
      <c r="NXC754"/>
      <c r="NXD754"/>
      <c r="NXE754"/>
      <c r="NXF754"/>
      <c r="NXG754"/>
      <c r="NXH754"/>
      <c r="NXI754"/>
      <c r="NXJ754"/>
      <c r="NXK754"/>
      <c r="NXL754"/>
      <c r="NXM754"/>
      <c r="NXN754"/>
      <c r="NXO754"/>
      <c r="NXP754"/>
      <c r="NXQ754"/>
      <c r="NXR754"/>
      <c r="NXS754"/>
      <c r="NXT754"/>
      <c r="NXU754"/>
      <c r="NXV754"/>
      <c r="NXW754"/>
      <c r="NXX754"/>
      <c r="NXY754"/>
      <c r="NXZ754"/>
      <c r="NYA754"/>
      <c r="NYB754"/>
      <c r="NYC754"/>
      <c r="NYD754"/>
      <c r="NYE754"/>
      <c r="NYF754"/>
      <c r="NYG754"/>
      <c r="NYH754"/>
      <c r="NYI754"/>
      <c r="NYJ754"/>
      <c r="NYK754"/>
      <c r="NYL754"/>
      <c r="NYM754"/>
      <c r="NYN754"/>
      <c r="NYO754"/>
      <c r="NYP754"/>
      <c r="NYQ754"/>
      <c r="NYR754"/>
      <c r="NYS754"/>
      <c r="NYT754"/>
      <c r="NYU754"/>
      <c r="NYV754"/>
      <c r="NYW754"/>
      <c r="NYX754"/>
      <c r="NYY754"/>
      <c r="NYZ754"/>
      <c r="NZA754"/>
      <c r="NZB754"/>
      <c r="NZC754"/>
      <c r="NZD754"/>
      <c r="NZE754"/>
      <c r="NZF754"/>
      <c r="NZG754"/>
      <c r="NZH754"/>
      <c r="NZI754"/>
      <c r="NZJ754"/>
      <c r="NZK754"/>
      <c r="NZL754"/>
      <c r="NZM754"/>
      <c r="NZN754"/>
      <c r="NZO754"/>
      <c r="NZP754"/>
      <c r="NZQ754"/>
      <c r="NZR754"/>
      <c r="NZS754"/>
      <c r="NZT754"/>
      <c r="NZU754"/>
      <c r="NZV754"/>
      <c r="NZW754"/>
      <c r="NZX754"/>
      <c r="NZY754"/>
      <c r="NZZ754"/>
      <c r="OAA754"/>
      <c r="OAB754"/>
      <c r="OAC754"/>
      <c r="OAD754"/>
      <c r="OAE754"/>
      <c r="OAF754"/>
      <c r="OAG754"/>
      <c r="OAH754"/>
      <c r="OAI754"/>
      <c r="OAJ754"/>
      <c r="OAK754"/>
      <c r="OAL754"/>
      <c r="OAM754"/>
      <c r="OAN754"/>
      <c r="OAO754"/>
      <c r="OAP754"/>
      <c r="OAQ754"/>
      <c r="OAR754"/>
      <c r="OAS754"/>
      <c r="OAT754"/>
      <c r="OAU754"/>
      <c r="OAV754"/>
      <c r="OAW754"/>
      <c r="OAX754"/>
      <c r="OAY754"/>
      <c r="OAZ754"/>
      <c r="OBA754"/>
      <c r="OBB754"/>
      <c r="OBC754"/>
      <c r="OBD754"/>
      <c r="OBE754"/>
      <c r="OBF754"/>
      <c r="OBG754"/>
      <c r="OBH754"/>
      <c r="OBI754"/>
      <c r="OBJ754"/>
      <c r="OBK754"/>
      <c r="OBL754"/>
      <c r="OBM754"/>
      <c r="OBN754"/>
      <c r="OBO754"/>
      <c r="OBP754"/>
      <c r="OBQ754"/>
      <c r="OBR754"/>
      <c r="OBS754"/>
      <c r="OBT754"/>
      <c r="OBU754"/>
      <c r="OBV754"/>
      <c r="OBW754"/>
      <c r="OBX754"/>
      <c r="OBY754"/>
      <c r="OBZ754"/>
      <c r="OCA754"/>
      <c r="OCB754"/>
      <c r="OCC754"/>
      <c r="OCD754"/>
      <c r="OCE754"/>
      <c r="OCF754"/>
      <c r="OCG754"/>
      <c r="OCH754"/>
      <c r="OCI754"/>
      <c r="OCJ754"/>
      <c r="OCK754"/>
      <c r="OCL754"/>
      <c r="OCM754"/>
      <c r="OCN754"/>
      <c r="OCO754"/>
      <c r="OCP754"/>
      <c r="OCQ754"/>
      <c r="OCR754"/>
      <c r="OCS754"/>
      <c r="OCT754"/>
      <c r="OCU754"/>
      <c r="OCV754"/>
      <c r="OCW754"/>
      <c r="OCX754"/>
      <c r="OCY754"/>
      <c r="OCZ754"/>
      <c r="ODA754"/>
      <c r="ODB754"/>
      <c r="ODC754"/>
      <c r="ODD754"/>
      <c r="ODE754"/>
      <c r="ODF754"/>
      <c r="ODG754"/>
      <c r="ODH754"/>
      <c r="ODI754"/>
      <c r="ODJ754"/>
      <c r="ODK754"/>
      <c r="ODL754"/>
      <c r="ODM754"/>
      <c r="ODN754"/>
      <c r="ODO754"/>
      <c r="ODP754"/>
      <c r="ODQ754"/>
      <c r="ODR754"/>
      <c r="ODS754"/>
      <c r="ODT754"/>
      <c r="ODU754"/>
      <c r="ODV754"/>
      <c r="ODW754"/>
      <c r="ODX754"/>
      <c r="ODY754"/>
      <c r="ODZ754"/>
      <c r="OEA754"/>
      <c r="OEB754"/>
      <c r="OEC754"/>
      <c r="OED754"/>
      <c r="OEE754"/>
      <c r="OEF754"/>
      <c r="OEG754"/>
      <c r="OEH754"/>
      <c r="OEI754"/>
      <c r="OEJ754"/>
      <c r="OEK754"/>
      <c r="OEL754"/>
      <c r="OEM754"/>
      <c r="OEN754"/>
      <c r="OEO754"/>
      <c r="OEP754"/>
      <c r="OEQ754"/>
      <c r="OER754"/>
      <c r="OES754"/>
      <c r="OET754"/>
      <c r="OEU754"/>
      <c r="OEV754"/>
      <c r="OEW754"/>
      <c r="OEX754"/>
      <c r="OEY754"/>
      <c r="OEZ754"/>
      <c r="OFA754"/>
      <c r="OFB754"/>
      <c r="OFC754"/>
      <c r="OFD754"/>
      <c r="OFE754"/>
      <c r="OFF754"/>
      <c r="OFG754"/>
      <c r="OFH754"/>
      <c r="OFI754"/>
      <c r="OFJ754"/>
      <c r="OFK754"/>
      <c r="OFL754"/>
      <c r="OFM754"/>
      <c r="OFN754"/>
      <c r="OFO754"/>
      <c r="OFP754"/>
      <c r="OFQ754"/>
      <c r="OFR754"/>
      <c r="OFS754"/>
      <c r="OFT754"/>
      <c r="OFU754"/>
      <c r="OFV754"/>
      <c r="OFW754"/>
      <c r="OFX754"/>
      <c r="OFY754"/>
      <c r="OFZ754"/>
      <c r="OGA754"/>
      <c r="OGB754"/>
      <c r="OGC754"/>
      <c r="OGD754"/>
      <c r="OGE754"/>
      <c r="OGF754"/>
      <c r="OGG754"/>
      <c r="OGH754"/>
      <c r="OGI754"/>
      <c r="OGJ754"/>
      <c r="OGK754"/>
      <c r="OGL754"/>
      <c r="OGM754"/>
      <c r="OGN754"/>
      <c r="OGO754"/>
      <c r="OGP754"/>
      <c r="OGQ754"/>
      <c r="OGR754"/>
      <c r="OGS754"/>
      <c r="OGT754"/>
      <c r="OGU754"/>
      <c r="OGV754"/>
      <c r="OGW754"/>
      <c r="OGX754"/>
      <c r="OGY754"/>
      <c r="OGZ754"/>
      <c r="OHA754"/>
      <c r="OHB754"/>
      <c r="OHC754"/>
      <c r="OHD754"/>
      <c r="OHE754"/>
      <c r="OHF754"/>
      <c r="OHG754"/>
      <c r="OHH754"/>
      <c r="OHI754"/>
      <c r="OHJ754"/>
      <c r="OHK754"/>
      <c r="OHL754"/>
      <c r="OHM754"/>
      <c r="OHN754"/>
      <c r="OHO754"/>
      <c r="OHP754"/>
      <c r="OHQ754"/>
      <c r="OHR754"/>
      <c r="OHS754"/>
      <c r="OHT754"/>
      <c r="OHU754"/>
      <c r="OHV754"/>
      <c r="OHW754"/>
      <c r="OHX754"/>
      <c r="OHY754"/>
      <c r="OHZ754"/>
      <c r="OIA754"/>
      <c r="OIB754"/>
      <c r="OIC754"/>
      <c r="OID754"/>
      <c r="OIE754"/>
      <c r="OIF754"/>
      <c r="OIG754"/>
      <c r="OIH754"/>
      <c r="OII754"/>
      <c r="OIJ754"/>
      <c r="OIK754"/>
      <c r="OIL754"/>
      <c r="OIM754"/>
      <c r="OIN754"/>
      <c r="OIO754"/>
      <c r="OIP754"/>
      <c r="OIQ754"/>
      <c r="OIR754"/>
      <c r="OIS754"/>
      <c r="OIT754"/>
      <c r="OIU754"/>
      <c r="OIV754"/>
      <c r="OIW754"/>
      <c r="OIX754"/>
      <c r="OIY754"/>
      <c r="OIZ754"/>
      <c r="OJA754"/>
      <c r="OJB754"/>
      <c r="OJC754"/>
      <c r="OJD754"/>
      <c r="OJE754"/>
      <c r="OJF754"/>
      <c r="OJG754"/>
      <c r="OJH754"/>
      <c r="OJI754"/>
      <c r="OJJ754"/>
      <c r="OJK754"/>
      <c r="OJL754"/>
      <c r="OJM754"/>
      <c r="OJN754"/>
      <c r="OJO754"/>
      <c r="OJP754"/>
      <c r="OJQ754"/>
      <c r="OJR754"/>
      <c r="OJS754"/>
      <c r="OJT754"/>
      <c r="OJU754"/>
      <c r="OJV754"/>
      <c r="OJW754"/>
      <c r="OJX754"/>
      <c r="OJY754"/>
      <c r="OJZ754"/>
      <c r="OKA754"/>
      <c r="OKB754"/>
      <c r="OKC754"/>
      <c r="OKD754"/>
      <c r="OKE754"/>
      <c r="OKF754"/>
      <c r="OKG754"/>
      <c r="OKH754"/>
      <c r="OKI754"/>
      <c r="OKJ754"/>
      <c r="OKK754"/>
      <c r="OKL754"/>
      <c r="OKM754"/>
      <c r="OKN754"/>
      <c r="OKO754"/>
      <c r="OKP754"/>
      <c r="OKQ754"/>
      <c r="OKR754"/>
      <c r="OKS754"/>
      <c r="OKT754"/>
      <c r="OKU754"/>
      <c r="OKV754"/>
      <c r="OKW754"/>
      <c r="OKX754"/>
      <c r="OKY754"/>
      <c r="OKZ754"/>
      <c r="OLA754"/>
      <c r="OLB754"/>
      <c r="OLC754"/>
      <c r="OLD754"/>
      <c r="OLE754"/>
      <c r="OLF754"/>
      <c r="OLG754"/>
      <c r="OLH754"/>
      <c r="OLI754"/>
      <c r="OLJ754"/>
      <c r="OLK754"/>
      <c r="OLL754"/>
      <c r="OLM754"/>
      <c r="OLN754"/>
      <c r="OLO754"/>
      <c r="OLP754"/>
      <c r="OLQ754"/>
      <c r="OLR754"/>
      <c r="OLS754"/>
      <c r="OLT754"/>
      <c r="OLU754"/>
      <c r="OLV754"/>
      <c r="OLW754"/>
      <c r="OLX754"/>
      <c r="OLY754"/>
      <c r="OLZ754"/>
      <c r="OMA754"/>
      <c r="OMB754"/>
      <c r="OMC754"/>
      <c r="OMD754"/>
      <c r="OME754"/>
      <c r="OMF754"/>
      <c r="OMG754"/>
      <c r="OMH754"/>
      <c r="OMI754"/>
      <c r="OMJ754"/>
      <c r="OMK754"/>
      <c r="OML754"/>
      <c r="OMM754"/>
      <c r="OMN754"/>
      <c r="OMO754"/>
      <c r="OMP754"/>
      <c r="OMQ754"/>
      <c r="OMR754"/>
      <c r="OMS754"/>
      <c r="OMT754"/>
      <c r="OMU754"/>
      <c r="OMV754"/>
      <c r="OMW754"/>
      <c r="OMX754"/>
      <c r="OMY754"/>
      <c r="OMZ754"/>
      <c r="ONA754"/>
      <c r="ONB754"/>
      <c r="ONC754"/>
      <c r="OND754"/>
      <c r="ONE754"/>
      <c r="ONF754"/>
      <c r="ONG754"/>
      <c r="ONH754"/>
      <c r="ONI754"/>
      <c r="ONJ754"/>
      <c r="ONK754"/>
      <c r="ONL754"/>
      <c r="ONM754"/>
      <c r="ONN754"/>
      <c r="ONO754"/>
      <c r="ONP754"/>
      <c r="ONQ754"/>
      <c r="ONR754"/>
      <c r="ONS754"/>
      <c r="ONT754"/>
      <c r="ONU754"/>
      <c r="ONV754"/>
      <c r="ONW754"/>
      <c r="ONX754"/>
      <c r="ONY754"/>
      <c r="ONZ754"/>
      <c r="OOA754"/>
      <c r="OOB754"/>
      <c r="OOC754"/>
      <c r="OOD754"/>
      <c r="OOE754"/>
      <c r="OOF754"/>
      <c r="OOG754"/>
      <c r="OOH754"/>
      <c r="OOI754"/>
      <c r="OOJ754"/>
      <c r="OOK754"/>
      <c r="OOL754"/>
      <c r="OOM754"/>
      <c r="OON754"/>
      <c r="OOO754"/>
      <c r="OOP754"/>
      <c r="OOQ754"/>
      <c r="OOR754"/>
      <c r="OOS754"/>
      <c r="OOT754"/>
      <c r="OOU754"/>
      <c r="OOV754"/>
      <c r="OOW754"/>
      <c r="OOX754"/>
      <c r="OOY754"/>
      <c r="OOZ754"/>
      <c r="OPA754"/>
      <c r="OPB754"/>
      <c r="OPC754"/>
      <c r="OPD754"/>
      <c r="OPE754"/>
      <c r="OPF754"/>
      <c r="OPG754"/>
      <c r="OPH754"/>
      <c r="OPI754"/>
      <c r="OPJ754"/>
      <c r="OPK754"/>
      <c r="OPL754"/>
      <c r="OPM754"/>
      <c r="OPN754"/>
      <c r="OPO754"/>
      <c r="OPP754"/>
      <c r="OPQ754"/>
      <c r="OPR754"/>
      <c r="OPS754"/>
      <c r="OPT754"/>
      <c r="OPU754"/>
      <c r="OPV754"/>
      <c r="OPW754"/>
      <c r="OPX754"/>
      <c r="OPY754"/>
      <c r="OPZ754"/>
      <c r="OQA754"/>
      <c r="OQB754"/>
      <c r="OQC754"/>
      <c r="OQD754"/>
      <c r="OQE754"/>
      <c r="OQF754"/>
      <c r="OQG754"/>
      <c r="OQH754"/>
      <c r="OQI754"/>
      <c r="OQJ754"/>
      <c r="OQK754"/>
      <c r="OQL754"/>
      <c r="OQM754"/>
      <c r="OQN754"/>
      <c r="OQO754"/>
      <c r="OQP754"/>
      <c r="OQQ754"/>
      <c r="OQR754"/>
      <c r="OQS754"/>
      <c r="OQT754"/>
      <c r="OQU754"/>
      <c r="OQV754"/>
      <c r="OQW754"/>
      <c r="OQX754"/>
      <c r="OQY754"/>
      <c r="OQZ754"/>
      <c r="ORA754"/>
      <c r="ORB754"/>
      <c r="ORC754"/>
      <c r="ORD754"/>
      <c r="ORE754"/>
      <c r="ORF754"/>
      <c r="ORG754"/>
      <c r="ORH754"/>
      <c r="ORI754"/>
      <c r="ORJ754"/>
      <c r="ORK754"/>
      <c r="ORL754"/>
      <c r="ORM754"/>
      <c r="ORN754"/>
      <c r="ORO754"/>
      <c r="ORP754"/>
      <c r="ORQ754"/>
      <c r="ORR754"/>
      <c r="ORS754"/>
      <c r="ORT754"/>
      <c r="ORU754"/>
      <c r="ORV754"/>
      <c r="ORW754"/>
      <c r="ORX754"/>
      <c r="ORY754"/>
      <c r="ORZ754"/>
      <c r="OSA754"/>
      <c r="OSB754"/>
      <c r="OSC754"/>
      <c r="OSD754"/>
      <c r="OSE754"/>
      <c r="OSF754"/>
      <c r="OSG754"/>
      <c r="OSH754"/>
      <c r="OSI754"/>
      <c r="OSJ754"/>
      <c r="OSK754"/>
      <c r="OSL754"/>
      <c r="OSM754"/>
      <c r="OSN754"/>
      <c r="OSO754"/>
      <c r="OSP754"/>
      <c r="OSQ754"/>
      <c r="OSR754"/>
      <c r="OSS754"/>
      <c r="OST754"/>
      <c r="OSU754"/>
      <c r="OSV754"/>
      <c r="OSW754"/>
      <c r="OSX754"/>
      <c r="OSY754"/>
      <c r="OSZ754"/>
      <c r="OTA754"/>
      <c r="OTB754"/>
      <c r="OTC754"/>
      <c r="OTD754"/>
      <c r="OTE754"/>
      <c r="OTF754"/>
      <c r="OTG754"/>
      <c r="OTH754"/>
      <c r="OTI754"/>
      <c r="OTJ754"/>
      <c r="OTK754"/>
      <c r="OTL754"/>
      <c r="OTM754"/>
      <c r="OTN754"/>
      <c r="OTO754"/>
      <c r="OTP754"/>
      <c r="OTQ754"/>
      <c r="OTR754"/>
      <c r="OTS754"/>
      <c r="OTT754"/>
      <c r="OTU754"/>
      <c r="OTV754"/>
      <c r="OTW754"/>
      <c r="OTX754"/>
      <c r="OTY754"/>
      <c r="OTZ754"/>
      <c r="OUA754"/>
      <c r="OUB754"/>
      <c r="OUC754"/>
      <c r="OUD754"/>
      <c r="OUE754"/>
      <c r="OUF754"/>
      <c r="OUG754"/>
      <c r="OUH754"/>
      <c r="OUI754"/>
      <c r="OUJ754"/>
      <c r="OUK754"/>
      <c r="OUL754"/>
      <c r="OUM754"/>
      <c r="OUN754"/>
      <c r="OUO754"/>
      <c r="OUP754"/>
      <c r="OUQ754"/>
      <c r="OUR754"/>
      <c r="OUS754"/>
      <c r="OUT754"/>
      <c r="OUU754"/>
      <c r="OUV754"/>
      <c r="OUW754"/>
      <c r="OUX754"/>
      <c r="OUY754"/>
      <c r="OUZ754"/>
      <c r="OVA754"/>
      <c r="OVB754"/>
      <c r="OVC754"/>
      <c r="OVD754"/>
      <c r="OVE754"/>
      <c r="OVF754"/>
      <c r="OVG754"/>
      <c r="OVH754"/>
      <c r="OVI754"/>
      <c r="OVJ754"/>
      <c r="OVK754"/>
      <c r="OVL754"/>
      <c r="OVM754"/>
      <c r="OVN754"/>
      <c r="OVO754"/>
      <c r="OVP754"/>
      <c r="OVQ754"/>
      <c r="OVR754"/>
      <c r="OVS754"/>
      <c r="OVT754"/>
      <c r="OVU754"/>
      <c r="OVV754"/>
      <c r="OVW754"/>
      <c r="OVX754"/>
      <c r="OVY754"/>
      <c r="OVZ754"/>
      <c r="OWA754"/>
      <c r="OWB754"/>
      <c r="OWC754"/>
      <c r="OWD754"/>
      <c r="OWE754"/>
      <c r="OWF754"/>
      <c r="OWG754"/>
      <c r="OWH754"/>
      <c r="OWI754"/>
      <c r="OWJ754"/>
      <c r="OWK754"/>
      <c r="OWL754"/>
      <c r="OWM754"/>
      <c r="OWN754"/>
      <c r="OWO754"/>
      <c r="OWP754"/>
      <c r="OWQ754"/>
      <c r="OWR754"/>
      <c r="OWS754"/>
      <c r="OWT754"/>
      <c r="OWU754"/>
      <c r="OWV754"/>
      <c r="OWW754"/>
      <c r="OWX754"/>
      <c r="OWY754"/>
      <c r="OWZ754"/>
      <c r="OXA754"/>
      <c r="OXB754"/>
      <c r="OXC754"/>
      <c r="OXD754"/>
      <c r="OXE754"/>
      <c r="OXF754"/>
      <c r="OXG754"/>
      <c r="OXH754"/>
      <c r="OXI754"/>
      <c r="OXJ754"/>
      <c r="OXK754"/>
      <c r="OXL754"/>
      <c r="OXM754"/>
      <c r="OXN754"/>
      <c r="OXO754"/>
      <c r="OXP754"/>
      <c r="OXQ754"/>
      <c r="OXR754"/>
      <c r="OXS754"/>
      <c r="OXT754"/>
      <c r="OXU754"/>
      <c r="OXV754"/>
      <c r="OXW754"/>
      <c r="OXX754"/>
      <c r="OXY754"/>
      <c r="OXZ754"/>
      <c r="OYA754"/>
      <c r="OYB754"/>
      <c r="OYC754"/>
      <c r="OYD754"/>
      <c r="OYE754"/>
      <c r="OYF754"/>
      <c r="OYG754"/>
      <c r="OYH754"/>
      <c r="OYI754"/>
      <c r="OYJ754"/>
      <c r="OYK754"/>
      <c r="OYL754"/>
      <c r="OYM754"/>
      <c r="OYN754"/>
      <c r="OYO754"/>
      <c r="OYP754"/>
      <c r="OYQ754"/>
      <c r="OYR754"/>
      <c r="OYS754"/>
      <c r="OYT754"/>
      <c r="OYU754"/>
      <c r="OYV754"/>
      <c r="OYW754"/>
      <c r="OYX754"/>
      <c r="OYY754"/>
      <c r="OYZ754"/>
      <c r="OZA754"/>
      <c r="OZB754"/>
      <c r="OZC754"/>
      <c r="OZD754"/>
      <c r="OZE754"/>
      <c r="OZF754"/>
      <c r="OZG754"/>
      <c r="OZH754"/>
      <c r="OZI754"/>
      <c r="OZJ754"/>
      <c r="OZK754"/>
      <c r="OZL754"/>
      <c r="OZM754"/>
      <c r="OZN754"/>
      <c r="OZO754"/>
      <c r="OZP754"/>
      <c r="OZQ754"/>
      <c r="OZR754"/>
      <c r="OZS754"/>
      <c r="OZT754"/>
      <c r="OZU754"/>
      <c r="OZV754"/>
      <c r="OZW754"/>
      <c r="OZX754"/>
      <c r="OZY754"/>
      <c r="OZZ754"/>
      <c r="PAA754"/>
      <c r="PAB754"/>
      <c r="PAC754"/>
      <c r="PAD754"/>
      <c r="PAE754"/>
      <c r="PAF754"/>
      <c r="PAG754"/>
      <c r="PAH754"/>
      <c r="PAI754"/>
      <c r="PAJ754"/>
      <c r="PAK754"/>
      <c r="PAL754"/>
      <c r="PAM754"/>
      <c r="PAN754"/>
      <c r="PAO754"/>
      <c r="PAP754"/>
      <c r="PAQ754"/>
      <c r="PAR754"/>
      <c r="PAS754"/>
      <c r="PAT754"/>
      <c r="PAU754"/>
      <c r="PAV754"/>
      <c r="PAW754"/>
      <c r="PAX754"/>
      <c r="PAY754"/>
      <c r="PAZ754"/>
      <c r="PBA754"/>
      <c r="PBB754"/>
      <c r="PBC754"/>
      <c r="PBD754"/>
      <c r="PBE754"/>
      <c r="PBF754"/>
      <c r="PBG754"/>
      <c r="PBH754"/>
      <c r="PBI754"/>
      <c r="PBJ754"/>
      <c r="PBK754"/>
      <c r="PBL754"/>
      <c r="PBM754"/>
      <c r="PBN754"/>
      <c r="PBO754"/>
      <c r="PBP754"/>
      <c r="PBQ754"/>
      <c r="PBR754"/>
      <c r="PBS754"/>
      <c r="PBT754"/>
      <c r="PBU754"/>
      <c r="PBV754"/>
      <c r="PBW754"/>
      <c r="PBX754"/>
      <c r="PBY754"/>
      <c r="PBZ754"/>
      <c r="PCA754"/>
      <c r="PCB754"/>
      <c r="PCC754"/>
      <c r="PCD754"/>
      <c r="PCE754"/>
      <c r="PCF754"/>
      <c r="PCG754"/>
      <c r="PCH754"/>
      <c r="PCI754"/>
      <c r="PCJ754"/>
      <c r="PCK754"/>
      <c r="PCL754"/>
      <c r="PCM754"/>
      <c r="PCN754"/>
      <c r="PCO754"/>
      <c r="PCP754"/>
      <c r="PCQ754"/>
      <c r="PCR754"/>
      <c r="PCS754"/>
      <c r="PCT754"/>
      <c r="PCU754"/>
      <c r="PCV754"/>
      <c r="PCW754"/>
      <c r="PCX754"/>
      <c r="PCY754"/>
      <c r="PCZ754"/>
      <c r="PDA754"/>
      <c r="PDB754"/>
      <c r="PDC754"/>
      <c r="PDD754"/>
      <c r="PDE754"/>
      <c r="PDF754"/>
      <c r="PDG754"/>
      <c r="PDH754"/>
      <c r="PDI754"/>
      <c r="PDJ754"/>
      <c r="PDK754"/>
      <c r="PDL754"/>
      <c r="PDM754"/>
      <c r="PDN754"/>
      <c r="PDO754"/>
      <c r="PDP754"/>
      <c r="PDQ754"/>
      <c r="PDR754"/>
      <c r="PDS754"/>
      <c r="PDT754"/>
      <c r="PDU754"/>
      <c r="PDV754"/>
      <c r="PDW754"/>
      <c r="PDX754"/>
      <c r="PDY754"/>
      <c r="PDZ754"/>
      <c r="PEA754"/>
      <c r="PEB754"/>
      <c r="PEC754"/>
      <c r="PED754"/>
      <c r="PEE754"/>
      <c r="PEF754"/>
      <c r="PEG754"/>
      <c r="PEH754"/>
      <c r="PEI754"/>
      <c r="PEJ754"/>
      <c r="PEK754"/>
      <c r="PEL754"/>
      <c r="PEM754"/>
      <c r="PEN754"/>
      <c r="PEO754"/>
      <c r="PEP754"/>
      <c r="PEQ754"/>
      <c r="PER754"/>
      <c r="PES754"/>
      <c r="PET754"/>
      <c r="PEU754"/>
      <c r="PEV754"/>
      <c r="PEW754"/>
      <c r="PEX754"/>
      <c r="PEY754"/>
      <c r="PEZ754"/>
      <c r="PFA754"/>
      <c r="PFB754"/>
      <c r="PFC754"/>
      <c r="PFD754"/>
      <c r="PFE754"/>
      <c r="PFF754"/>
      <c r="PFG754"/>
      <c r="PFH754"/>
      <c r="PFI754"/>
      <c r="PFJ754"/>
      <c r="PFK754"/>
      <c r="PFL754"/>
      <c r="PFM754"/>
      <c r="PFN754"/>
      <c r="PFO754"/>
      <c r="PFP754"/>
      <c r="PFQ754"/>
      <c r="PFR754"/>
      <c r="PFS754"/>
      <c r="PFT754"/>
      <c r="PFU754"/>
      <c r="PFV754"/>
      <c r="PFW754"/>
      <c r="PFX754"/>
      <c r="PFY754"/>
      <c r="PFZ754"/>
      <c r="PGA754"/>
      <c r="PGB754"/>
      <c r="PGC754"/>
      <c r="PGD754"/>
      <c r="PGE754"/>
      <c r="PGF754"/>
      <c r="PGG754"/>
      <c r="PGH754"/>
      <c r="PGI754"/>
      <c r="PGJ754"/>
      <c r="PGK754"/>
      <c r="PGL754"/>
      <c r="PGM754"/>
      <c r="PGN754"/>
      <c r="PGO754"/>
      <c r="PGP754"/>
      <c r="PGQ754"/>
      <c r="PGR754"/>
      <c r="PGS754"/>
      <c r="PGT754"/>
      <c r="PGU754"/>
      <c r="PGV754"/>
      <c r="PGW754"/>
      <c r="PGX754"/>
      <c r="PGY754"/>
      <c r="PGZ754"/>
      <c r="PHA754"/>
      <c r="PHB754"/>
      <c r="PHC754"/>
      <c r="PHD754"/>
      <c r="PHE754"/>
      <c r="PHF754"/>
      <c r="PHG754"/>
      <c r="PHH754"/>
      <c r="PHI754"/>
      <c r="PHJ754"/>
      <c r="PHK754"/>
      <c r="PHL754"/>
      <c r="PHM754"/>
      <c r="PHN754"/>
      <c r="PHO754"/>
      <c r="PHP754"/>
      <c r="PHQ754"/>
      <c r="PHR754"/>
      <c r="PHS754"/>
      <c r="PHT754"/>
      <c r="PHU754"/>
      <c r="PHV754"/>
      <c r="PHW754"/>
      <c r="PHX754"/>
      <c r="PHY754"/>
      <c r="PHZ754"/>
      <c r="PIA754"/>
      <c r="PIB754"/>
      <c r="PIC754"/>
      <c r="PID754"/>
      <c r="PIE754"/>
      <c r="PIF754"/>
      <c r="PIG754"/>
      <c r="PIH754"/>
      <c r="PII754"/>
      <c r="PIJ754"/>
      <c r="PIK754"/>
      <c r="PIL754"/>
      <c r="PIM754"/>
      <c r="PIN754"/>
      <c r="PIO754"/>
      <c r="PIP754"/>
      <c r="PIQ754"/>
      <c r="PIR754"/>
      <c r="PIS754"/>
      <c r="PIT754"/>
      <c r="PIU754"/>
      <c r="PIV754"/>
      <c r="PIW754"/>
      <c r="PIX754"/>
      <c r="PIY754"/>
      <c r="PIZ754"/>
      <c r="PJA754"/>
      <c r="PJB754"/>
      <c r="PJC754"/>
      <c r="PJD754"/>
      <c r="PJE754"/>
      <c r="PJF754"/>
      <c r="PJG754"/>
      <c r="PJH754"/>
      <c r="PJI754"/>
      <c r="PJJ754"/>
      <c r="PJK754"/>
      <c r="PJL754"/>
      <c r="PJM754"/>
      <c r="PJN754"/>
      <c r="PJO754"/>
      <c r="PJP754"/>
      <c r="PJQ754"/>
      <c r="PJR754"/>
      <c r="PJS754"/>
      <c r="PJT754"/>
      <c r="PJU754"/>
      <c r="PJV754"/>
      <c r="PJW754"/>
      <c r="PJX754"/>
      <c r="PJY754"/>
      <c r="PJZ754"/>
      <c r="PKA754"/>
      <c r="PKB754"/>
      <c r="PKC754"/>
      <c r="PKD754"/>
      <c r="PKE754"/>
      <c r="PKF754"/>
      <c r="PKG754"/>
      <c r="PKH754"/>
      <c r="PKI754"/>
      <c r="PKJ754"/>
      <c r="PKK754"/>
      <c r="PKL754"/>
      <c r="PKM754"/>
      <c r="PKN754"/>
      <c r="PKO754"/>
      <c r="PKP754"/>
      <c r="PKQ754"/>
      <c r="PKR754"/>
      <c r="PKS754"/>
      <c r="PKT754"/>
      <c r="PKU754"/>
      <c r="PKV754"/>
      <c r="PKW754"/>
      <c r="PKX754"/>
      <c r="PKY754"/>
      <c r="PKZ754"/>
      <c r="PLA754"/>
      <c r="PLB754"/>
      <c r="PLC754"/>
      <c r="PLD754"/>
      <c r="PLE754"/>
      <c r="PLF754"/>
      <c r="PLG754"/>
      <c r="PLH754"/>
      <c r="PLI754"/>
      <c r="PLJ754"/>
      <c r="PLK754"/>
      <c r="PLL754"/>
      <c r="PLM754"/>
      <c r="PLN754"/>
      <c r="PLO754"/>
      <c r="PLP754"/>
      <c r="PLQ754"/>
      <c r="PLR754"/>
      <c r="PLS754"/>
      <c r="PLT754"/>
      <c r="PLU754"/>
      <c r="PLV754"/>
      <c r="PLW754"/>
      <c r="PLX754"/>
      <c r="PLY754"/>
      <c r="PLZ754"/>
      <c r="PMA754"/>
      <c r="PMB754"/>
      <c r="PMC754"/>
      <c r="PMD754"/>
      <c r="PME754"/>
      <c r="PMF754"/>
      <c r="PMG754"/>
      <c r="PMH754"/>
      <c r="PMI754"/>
      <c r="PMJ754"/>
      <c r="PMK754"/>
      <c r="PML754"/>
      <c r="PMM754"/>
      <c r="PMN754"/>
      <c r="PMO754"/>
      <c r="PMP754"/>
      <c r="PMQ754"/>
      <c r="PMR754"/>
      <c r="PMS754"/>
      <c r="PMT754"/>
      <c r="PMU754"/>
      <c r="PMV754"/>
      <c r="PMW754"/>
      <c r="PMX754"/>
      <c r="PMY754"/>
      <c r="PMZ754"/>
      <c r="PNA754"/>
      <c r="PNB754"/>
      <c r="PNC754"/>
      <c r="PND754"/>
      <c r="PNE754"/>
      <c r="PNF754"/>
      <c r="PNG754"/>
      <c r="PNH754"/>
      <c r="PNI754"/>
      <c r="PNJ754"/>
      <c r="PNK754"/>
      <c r="PNL754"/>
      <c r="PNM754"/>
      <c r="PNN754"/>
      <c r="PNO754"/>
      <c r="PNP754"/>
      <c r="PNQ754"/>
      <c r="PNR754"/>
      <c r="PNS754"/>
      <c r="PNT754"/>
      <c r="PNU754"/>
      <c r="PNV754"/>
      <c r="PNW754"/>
      <c r="PNX754"/>
      <c r="PNY754"/>
      <c r="PNZ754"/>
      <c r="POA754"/>
      <c r="POB754"/>
      <c r="POC754"/>
      <c r="POD754"/>
      <c r="POE754"/>
      <c r="POF754"/>
      <c r="POG754"/>
      <c r="POH754"/>
      <c r="POI754"/>
      <c r="POJ754"/>
      <c r="POK754"/>
      <c r="POL754"/>
      <c r="POM754"/>
      <c r="PON754"/>
      <c r="POO754"/>
      <c r="POP754"/>
      <c r="POQ754"/>
      <c r="POR754"/>
      <c r="POS754"/>
      <c r="POT754"/>
      <c r="POU754"/>
      <c r="POV754"/>
      <c r="POW754"/>
      <c r="POX754"/>
      <c r="POY754"/>
      <c r="POZ754"/>
      <c r="PPA754"/>
      <c r="PPB754"/>
      <c r="PPC754"/>
      <c r="PPD754"/>
      <c r="PPE754"/>
      <c r="PPF754"/>
      <c r="PPG754"/>
      <c r="PPH754"/>
      <c r="PPI754"/>
      <c r="PPJ754"/>
      <c r="PPK754"/>
      <c r="PPL754"/>
      <c r="PPM754"/>
      <c r="PPN754"/>
      <c r="PPO754"/>
      <c r="PPP754"/>
      <c r="PPQ754"/>
      <c r="PPR754"/>
      <c r="PPS754"/>
      <c r="PPT754"/>
      <c r="PPU754"/>
      <c r="PPV754"/>
      <c r="PPW754"/>
      <c r="PPX754"/>
      <c r="PPY754"/>
      <c r="PPZ754"/>
      <c r="PQA754"/>
      <c r="PQB754"/>
      <c r="PQC754"/>
      <c r="PQD754"/>
      <c r="PQE754"/>
      <c r="PQF754"/>
      <c r="PQG754"/>
      <c r="PQH754"/>
      <c r="PQI754"/>
      <c r="PQJ754"/>
      <c r="PQK754"/>
      <c r="PQL754"/>
      <c r="PQM754"/>
      <c r="PQN754"/>
      <c r="PQO754"/>
      <c r="PQP754"/>
      <c r="PQQ754"/>
      <c r="PQR754"/>
      <c r="PQS754"/>
      <c r="PQT754"/>
      <c r="PQU754"/>
      <c r="PQV754"/>
      <c r="PQW754"/>
      <c r="PQX754"/>
      <c r="PQY754"/>
      <c r="PQZ754"/>
      <c r="PRA754"/>
      <c r="PRB754"/>
      <c r="PRC754"/>
      <c r="PRD754"/>
      <c r="PRE754"/>
      <c r="PRF754"/>
      <c r="PRG754"/>
      <c r="PRH754"/>
      <c r="PRI754"/>
      <c r="PRJ754"/>
      <c r="PRK754"/>
      <c r="PRL754"/>
      <c r="PRM754"/>
      <c r="PRN754"/>
      <c r="PRO754"/>
      <c r="PRP754"/>
      <c r="PRQ754"/>
      <c r="PRR754"/>
      <c r="PRS754"/>
      <c r="PRT754"/>
      <c r="PRU754"/>
      <c r="PRV754"/>
      <c r="PRW754"/>
      <c r="PRX754"/>
      <c r="PRY754"/>
      <c r="PRZ754"/>
      <c r="PSA754"/>
      <c r="PSB754"/>
      <c r="PSC754"/>
      <c r="PSD754"/>
      <c r="PSE754"/>
      <c r="PSF754"/>
      <c r="PSG754"/>
      <c r="PSH754"/>
      <c r="PSI754"/>
      <c r="PSJ754"/>
      <c r="PSK754"/>
      <c r="PSL754"/>
      <c r="PSM754"/>
      <c r="PSN754"/>
      <c r="PSO754"/>
      <c r="PSP754"/>
      <c r="PSQ754"/>
      <c r="PSR754"/>
      <c r="PSS754"/>
      <c r="PST754"/>
      <c r="PSU754"/>
      <c r="PSV754"/>
      <c r="PSW754"/>
      <c r="PSX754"/>
      <c r="PSY754"/>
      <c r="PSZ754"/>
      <c r="PTA754"/>
      <c r="PTB754"/>
      <c r="PTC754"/>
      <c r="PTD754"/>
      <c r="PTE754"/>
      <c r="PTF754"/>
      <c r="PTG754"/>
      <c r="PTH754"/>
      <c r="PTI754"/>
      <c r="PTJ754"/>
      <c r="PTK754"/>
      <c r="PTL754"/>
      <c r="PTM754"/>
      <c r="PTN754"/>
      <c r="PTO754"/>
      <c r="PTP754"/>
      <c r="PTQ754"/>
      <c r="PTR754"/>
      <c r="PTS754"/>
      <c r="PTT754"/>
      <c r="PTU754"/>
      <c r="PTV754"/>
      <c r="PTW754"/>
      <c r="PTX754"/>
      <c r="PTY754"/>
      <c r="PTZ754"/>
      <c r="PUA754"/>
      <c r="PUB754"/>
      <c r="PUC754"/>
      <c r="PUD754"/>
      <c r="PUE754"/>
      <c r="PUF754"/>
      <c r="PUG754"/>
      <c r="PUH754"/>
      <c r="PUI754"/>
      <c r="PUJ754"/>
      <c r="PUK754"/>
      <c r="PUL754"/>
      <c r="PUM754"/>
      <c r="PUN754"/>
      <c r="PUO754"/>
      <c r="PUP754"/>
      <c r="PUQ754"/>
      <c r="PUR754"/>
      <c r="PUS754"/>
      <c r="PUT754"/>
      <c r="PUU754"/>
      <c r="PUV754"/>
      <c r="PUW754"/>
      <c r="PUX754"/>
      <c r="PUY754"/>
      <c r="PUZ754"/>
      <c r="PVA754"/>
      <c r="PVB754"/>
      <c r="PVC754"/>
      <c r="PVD754"/>
      <c r="PVE754"/>
      <c r="PVF754"/>
      <c r="PVG754"/>
      <c r="PVH754"/>
      <c r="PVI754"/>
      <c r="PVJ754"/>
      <c r="PVK754"/>
      <c r="PVL754"/>
      <c r="PVM754"/>
      <c r="PVN754"/>
      <c r="PVO754"/>
      <c r="PVP754"/>
      <c r="PVQ754"/>
      <c r="PVR754"/>
      <c r="PVS754"/>
      <c r="PVT754"/>
      <c r="PVU754"/>
      <c r="PVV754"/>
      <c r="PVW754"/>
      <c r="PVX754"/>
      <c r="PVY754"/>
      <c r="PVZ754"/>
      <c r="PWA754"/>
      <c r="PWB754"/>
      <c r="PWC754"/>
      <c r="PWD754"/>
      <c r="PWE754"/>
      <c r="PWF754"/>
      <c r="PWG754"/>
      <c r="PWH754"/>
      <c r="PWI754"/>
      <c r="PWJ754"/>
      <c r="PWK754"/>
      <c r="PWL754"/>
      <c r="PWM754"/>
      <c r="PWN754"/>
      <c r="PWO754"/>
      <c r="PWP754"/>
      <c r="PWQ754"/>
      <c r="PWR754"/>
      <c r="PWS754"/>
      <c r="PWT754"/>
      <c r="PWU754"/>
      <c r="PWV754"/>
      <c r="PWW754"/>
      <c r="PWX754"/>
      <c r="PWY754"/>
      <c r="PWZ754"/>
      <c r="PXA754"/>
      <c r="PXB754"/>
      <c r="PXC754"/>
      <c r="PXD754"/>
      <c r="PXE754"/>
      <c r="PXF754"/>
      <c r="PXG754"/>
      <c r="PXH754"/>
      <c r="PXI754"/>
      <c r="PXJ754"/>
      <c r="PXK754"/>
      <c r="PXL754"/>
      <c r="PXM754"/>
      <c r="PXN754"/>
      <c r="PXO754"/>
      <c r="PXP754"/>
      <c r="PXQ754"/>
      <c r="PXR754"/>
      <c r="PXS754"/>
      <c r="PXT754"/>
      <c r="PXU754"/>
      <c r="PXV754"/>
      <c r="PXW754"/>
      <c r="PXX754"/>
      <c r="PXY754"/>
      <c r="PXZ754"/>
      <c r="PYA754"/>
      <c r="PYB754"/>
      <c r="PYC754"/>
      <c r="PYD754"/>
      <c r="PYE754"/>
      <c r="PYF754"/>
      <c r="PYG754"/>
      <c r="PYH754"/>
      <c r="PYI754"/>
      <c r="PYJ754"/>
      <c r="PYK754"/>
      <c r="PYL754"/>
      <c r="PYM754"/>
      <c r="PYN754"/>
      <c r="PYO754"/>
      <c r="PYP754"/>
      <c r="PYQ754"/>
      <c r="PYR754"/>
      <c r="PYS754"/>
      <c r="PYT754"/>
      <c r="PYU754"/>
      <c r="PYV754"/>
      <c r="PYW754"/>
      <c r="PYX754"/>
      <c r="PYY754"/>
      <c r="PYZ754"/>
      <c r="PZA754"/>
      <c r="PZB754"/>
      <c r="PZC754"/>
      <c r="PZD754"/>
      <c r="PZE754"/>
      <c r="PZF754"/>
      <c r="PZG754"/>
      <c r="PZH754"/>
      <c r="PZI754"/>
      <c r="PZJ754"/>
      <c r="PZK754"/>
      <c r="PZL754"/>
      <c r="PZM754"/>
      <c r="PZN754"/>
      <c r="PZO754"/>
      <c r="PZP754"/>
      <c r="PZQ754"/>
      <c r="PZR754"/>
      <c r="PZS754"/>
      <c r="PZT754"/>
      <c r="PZU754"/>
      <c r="PZV754"/>
      <c r="PZW754"/>
      <c r="PZX754"/>
      <c r="PZY754"/>
      <c r="PZZ754"/>
      <c r="QAA754"/>
      <c r="QAB754"/>
      <c r="QAC754"/>
      <c r="QAD754"/>
      <c r="QAE754"/>
      <c r="QAF754"/>
      <c r="QAG754"/>
      <c r="QAH754"/>
      <c r="QAI754"/>
      <c r="QAJ754"/>
      <c r="QAK754"/>
      <c r="QAL754"/>
      <c r="QAM754"/>
      <c r="QAN754"/>
      <c r="QAO754"/>
      <c r="QAP754"/>
      <c r="QAQ754"/>
      <c r="QAR754"/>
      <c r="QAS754"/>
      <c r="QAT754"/>
      <c r="QAU754"/>
      <c r="QAV754"/>
      <c r="QAW754"/>
      <c r="QAX754"/>
      <c r="QAY754"/>
      <c r="QAZ754"/>
      <c r="QBA754"/>
      <c r="QBB754"/>
      <c r="QBC754"/>
      <c r="QBD754"/>
      <c r="QBE754"/>
      <c r="QBF754"/>
      <c r="QBG754"/>
      <c r="QBH754"/>
      <c r="QBI754"/>
      <c r="QBJ754"/>
      <c r="QBK754"/>
      <c r="QBL754"/>
      <c r="QBM754"/>
      <c r="QBN754"/>
      <c r="QBO754"/>
      <c r="QBP754"/>
      <c r="QBQ754"/>
      <c r="QBR754"/>
      <c r="QBS754"/>
      <c r="QBT754"/>
      <c r="QBU754"/>
      <c r="QBV754"/>
      <c r="QBW754"/>
      <c r="QBX754"/>
      <c r="QBY754"/>
      <c r="QBZ754"/>
      <c r="QCA754"/>
      <c r="QCB754"/>
      <c r="QCC754"/>
      <c r="QCD754"/>
      <c r="QCE754"/>
      <c r="QCF754"/>
      <c r="QCG754"/>
      <c r="QCH754"/>
      <c r="QCI754"/>
      <c r="QCJ754"/>
      <c r="QCK754"/>
      <c r="QCL754"/>
      <c r="QCM754"/>
      <c r="QCN754"/>
      <c r="QCO754"/>
      <c r="QCP754"/>
      <c r="QCQ754"/>
      <c r="QCR754"/>
      <c r="QCS754"/>
      <c r="QCT754"/>
      <c r="QCU754"/>
      <c r="QCV754"/>
      <c r="QCW754"/>
      <c r="QCX754"/>
      <c r="QCY754"/>
      <c r="QCZ754"/>
      <c r="QDA754"/>
      <c r="QDB754"/>
      <c r="QDC754"/>
      <c r="QDD754"/>
      <c r="QDE754"/>
      <c r="QDF754"/>
      <c r="QDG754"/>
      <c r="QDH754"/>
      <c r="QDI754"/>
      <c r="QDJ754"/>
      <c r="QDK754"/>
      <c r="QDL754"/>
      <c r="QDM754"/>
      <c r="QDN754"/>
      <c r="QDO754"/>
      <c r="QDP754"/>
      <c r="QDQ754"/>
      <c r="QDR754"/>
      <c r="QDS754"/>
      <c r="QDT754"/>
      <c r="QDU754"/>
      <c r="QDV754"/>
      <c r="QDW754"/>
      <c r="QDX754"/>
      <c r="QDY754"/>
      <c r="QDZ754"/>
      <c r="QEA754"/>
      <c r="QEB754"/>
      <c r="QEC754"/>
      <c r="QED754"/>
      <c r="QEE754"/>
      <c r="QEF754"/>
      <c r="QEG754"/>
      <c r="QEH754"/>
      <c r="QEI754"/>
      <c r="QEJ754"/>
      <c r="QEK754"/>
      <c r="QEL754"/>
      <c r="QEM754"/>
      <c r="QEN754"/>
      <c r="QEO754"/>
      <c r="QEP754"/>
      <c r="QEQ754"/>
      <c r="QER754"/>
      <c r="QES754"/>
      <c r="QET754"/>
      <c r="QEU754"/>
      <c r="QEV754"/>
      <c r="QEW754"/>
      <c r="QEX754"/>
      <c r="QEY754"/>
      <c r="QEZ754"/>
      <c r="QFA754"/>
      <c r="QFB754"/>
      <c r="QFC754"/>
      <c r="QFD754"/>
      <c r="QFE754"/>
      <c r="QFF754"/>
      <c r="QFG754"/>
      <c r="QFH754"/>
      <c r="QFI754"/>
      <c r="QFJ754"/>
      <c r="QFK754"/>
      <c r="QFL754"/>
      <c r="QFM754"/>
      <c r="QFN754"/>
      <c r="QFO754"/>
      <c r="QFP754"/>
      <c r="QFQ754"/>
      <c r="QFR754"/>
      <c r="QFS754"/>
      <c r="QFT754"/>
      <c r="QFU754"/>
      <c r="QFV754"/>
      <c r="QFW754"/>
      <c r="QFX754"/>
      <c r="QFY754"/>
      <c r="QFZ754"/>
      <c r="QGA754"/>
      <c r="QGB754"/>
      <c r="QGC754"/>
      <c r="QGD754"/>
      <c r="QGE754"/>
      <c r="QGF754"/>
      <c r="QGG754"/>
      <c r="QGH754"/>
      <c r="QGI754"/>
      <c r="QGJ754"/>
      <c r="QGK754"/>
      <c r="QGL754"/>
      <c r="QGM754"/>
      <c r="QGN754"/>
      <c r="QGO754"/>
      <c r="QGP754"/>
      <c r="QGQ754"/>
      <c r="QGR754"/>
      <c r="QGS754"/>
      <c r="QGT754"/>
      <c r="QGU754"/>
      <c r="QGV754"/>
      <c r="QGW754"/>
      <c r="QGX754"/>
      <c r="QGY754"/>
      <c r="QGZ754"/>
      <c r="QHA754"/>
      <c r="QHB754"/>
      <c r="QHC754"/>
      <c r="QHD754"/>
      <c r="QHE754"/>
      <c r="QHF754"/>
      <c r="QHG754"/>
      <c r="QHH754"/>
      <c r="QHI754"/>
      <c r="QHJ754"/>
      <c r="QHK754"/>
      <c r="QHL754"/>
      <c r="QHM754"/>
      <c r="QHN754"/>
      <c r="QHO754"/>
      <c r="QHP754"/>
      <c r="QHQ754"/>
      <c r="QHR754"/>
      <c r="QHS754"/>
      <c r="QHT754"/>
      <c r="QHU754"/>
      <c r="QHV754"/>
      <c r="QHW754"/>
      <c r="QHX754"/>
      <c r="QHY754"/>
      <c r="QHZ754"/>
      <c r="QIA754"/>
      <c r="QIB754"/>
      <c r="QIC754"/>
      <c r="QID754"/>
      <c r="QIE754"/>
      <c r="QIF754"/>
      <c r="QIG754"/>
      <c r="QIH754"/>
      <c r="QII754"/>
      <c r="QIJ754"/>
      <c r="QIK754"/>
      <c r="QIL754"/>
      <c r="QIM754"/>
      <c r="QIN754"/>
      <c r="QIO754"/>
      <c r="QIP754"/>
      <c r="QIQ754"/>
      <c r="QIR754"/>
      <c r="QIS754"/>
      <c r="QIT754"/>
      <c r="QIU754"/>
      <c r="QIV754"/>
      <c r="QIW754"/>
      <c r="QIX754"/>
      <c r="QIY754"/>
      <c r="QIZ754"/>
      <c r="QJA754"/>
      <c r="QJB754"/>
      <c r="QJC754"/>
      <c r="QJD754"/>
      <c r="QJE754"/>
      <c r="QJF754"/>
      <c r="QJG754"/>
      <c r="QJH754"/>
      <c r="QJI754"/>
      <c r="QJJ754"/>
      <c r="QJK754"/>
      <c r="QJL754"/>
      <c r="QJM754"/>
      <c r="QJN754"/>
      <c r="QJO754"/>
      <c r="QJP754"/>
      <c r="QJQ754"/>
      <c r="QJR754"/>
      <c r="QJS754"/>
      <c r="QJT754"/>
      <c r="QJU754"/>
      <c r="QJV754"/>
      <c r="QJW754"/>
      <c r="QJX754"/>
      <c r="QJY754"/>
      <c r="QJZ754"/>
      <c r="QKA754"/>
      <c r="QKB754"/>
      <c r="QKC754"/>
      <c r="QKD754"/>
      <c r="QKE754"/>
      <c r="QKF754"/>
      <c r="QKG754"/>
      <c r="QKH754"/>
      <c r="QKI754"/>
      <c r="QKJ754"/>
      <c r="QKK754"/>
      <c r="QKL754"/>
      <c r="QKM754"/>
      <c r="QKN754"/>
      <c r="QKO754"/>
      <c r="QKP754"/>
      <c r="QKQ754"/>
      <c r="QKR754"/>
      <c r="QKS754"/>
      <c r="QKT754"/>
      <c r="QKU754"/>
      <c r="QKV754"/>
      <c r="QKW754"/>
      <c r="QKX754"/>
      <c r="QKY754"/>
      <c r="QKZ754"/>
      <c r="QLA754"/>
      <c r="QLB754"/>
      <c r="QLC754"/>
      <c r="QLD754"/>
      <c r="QLE754"/>
      <c r="QLF754"/>
      <c r="QLG754"/>
      <c r="QLH754"/>
      <c r="QLI754"/>
      <c r="QLJ754"/>
      <c r="QLK754"/>
      <c r="QLL754"/>
      <c r="QLM754"/>
      <c r="QLN754"/>
      <c r="QLO754"/>
      <c r="QLP754"/>
      <c r="QLQ754"/>
      <c r="QLR754"/>
      <c r="QLS754"/>
      <c r="QLT754"/>
      <c r="QLU754"/>
      <c r="QLV754"/>
      <c r="QLW754"/>
      <c r="QLX754"/>
      <c r="QLY754"/>
      <c r="QLZ754"/>
      <c r="QMA754"/>
      <c r="QMB754"/>
      <c r="QMC754"/>
      <c r="QMD754"/>
      <c r="QME754"/>
      <c r="QMF754"/>
      <c r="QMG754"/>
      <c r="QMH754"/>
      <c r="QMI754"/>
      <c r="QMJ754"/>
      <c r="QMK754"/>
      <c r="QML754"/>
      <c r="QMM754"/>
      <c r="QMN754"/>
      <c r="QMO754"/>
      <c r="QMP754"/>
      <c r="QMQ754"/>
      <c r="QMR754"/>
      <c r="QMS754"/>
      <c r="QMT754"/>
      <c r="QMU754"/>
      <c r="QMV754"/>
      <c r="QMW754"/>
      <c r="QMX754"/>
      <c r="QMY754"/>
      <c r="QMZ754"/>
      <c r="QNA754"/>
      <c r="QNB754"/>
      <c r="QNC754"/>
      <c r="QND754"/>
      <c r="QNE754"/>
      <c r="QNF754"/>
      <c r="QNG754"/>
      <c r="QNH754"/>
      <c r="QNI754"/>
      <c r="QNJ754"/>
      <c r="QNK754"/>
      <c r="QNL754"/>
      <c r="QNM754"/>
      <c r="QNN754"/>
      <c r="QNO754"/>
      <c r="QNP754"/>
      <c r="QNQ754"/>
      <c r="QNR754"/>
      <c r="QNS754"/>
      <c r="QNT754"/>
      <c r="QNU754"/>
      <c r="QNV754"/>
      <c r="QNW754"/>
      <c r="QNX754"/>
      <c r="QNY754"/>
      <c r="QNZ754"/>
      <c r="QOA754"/>
      <c r="QOB754"/>
      <c r="QOC754"/>
      <c r="QOD754"/>
      <c r="QOE754"/>
      <c r="QOF754"/>
      <c r="QOG754"/>
      <c r="QOH754"/>
      <c r="QOI754"/>
      <c r="QOJ754"/>
      <c r="QOK754"/>
      <c r="QOL754"/>
      <c r="QOM754"/>
      <c r="QON754"/>
      <c r="QOO754"/>
      <c r="QOP754"/>
      <c r="QOQ754"/>
      <c r="QOR754"/>
      <c r="QOS754"/>
      <c r="QOT754"/>
      <c r="QOU754"/>
      <c r="QOV754"/>
      <c r="QOW754"/>
      <c r="QOX754"/>
      <c r="QOY754"/>
      <c r="QOZ754"/>
      <c r="QPA754"/>
      <c r="QPB754"/>
      <c r="QPC754"/>
      <c r="QPD754"/>
      <c r="QPE754"/>
      <c r="QPF754"/>
      <c r="QPG754"/>
      <c r="QPH754"/>
      <c r="QPI754"/>
      <c r="QPJ754"/>
      <c r="QPK754"/>
      <c r="QPL754"/>
      <c r="QPM754"/>
      <c r="QPN754"/>
      <c r="QPO754"/>
      <c r="QPP754"/>
      <c r="QPQ754"/>
      <c r="QPR754"/>
      <c r="QPS754"/>
      <c r="QPT754"/>
      <c r="QPU754"/>
      <c r="QPV754"/>
      <c r="QPW754"/>
      <c r="QPX754"/>
      <c r="QPY754"/>
      <c r="QPZ754"/>
      <c r="QQA754"/>
      <c r="QQB754"/>
      <c r="QQC754"/>
      <c r="QQD754"/>
      <c r="QQE754"/>
      <c r="QQF754"/>
      <c r="QQG754"/>
      <c r="QQH754"/>
      <c r="QQI754"/>
      <c r="QQJ754"/>
      <c r="QQK754"/>
      <c r="QQL754"/>
      <c r="QQM754"/>
      <c r="QQN754"/>
      <c r="QQO754"/>
      <c r="QQP754"/>
      <c r="QQQ754"/>
      <c r="QQR754"/>
      <c r="QQS754"/>
      <c r="QQT754"/>
      <c r="QQU754"/>
      <c r="QQV754"/>
      <c r="QQW754"/>
      <c r="QQX754"/>
      <c r="QQY754"/>
      <c r="QQZ754"/>
      <c r="QRA754"/>
      <c r="QRB754"/>
      <c r="QRC754"/>
      <c r="QRD754"/>
      <c r="QRE754"/>
      <c r="QRF754"/>
      <c r="QRG754"/>
      <c r="QRH754"/>
      <c r="QRI754"/>
      <c r="QRJ754"/>
      <c r="QRK754"/>
      <c r="QRL754"/>
      <c r="QRM754"/>
      <c r="QRN754"/>
      <c r="QRO754"/>
      <c r="QRP754"/>
      <c r="QRQ754"/>
      <c r="QRR754"/>
      <c r="QRS754"/>
      <c r="QRT754"/>
      <c r="QRU754"/>
      <c r="QRV754"/>
      <c r="QRW754"/>
      <c r="QRX754"/>
      <c r="QRY754"/>
      <c r="QRZ754"/>
      <c r="QSA754"/>
      <c r="QSB754"/>
      <c r="QSC754"/>
      <c r="QSD754"/>
      <c r="QSE754"/>
      <c r="QSF754"/>
      <c r="QSG754"/>
      <c r="QSH754"/>
      <c r="QSI754"/>
      <c r="QSJ754"/>
      <c r="QSK754"/>
      <c r="QSL754"/>
      <c r="QSM754"/>
      <c r="QSN754"/>
      <c r="QSO754"/>
      <c r="QSP754"/>
      <c r="QSQ754"/>
      <c r="QSR754"/>
      <c r="QSS754"/>
      <c r="QST754"/>
      <c r="QSU754"/>
      <c r="QSV754"/>
      <c r="QSW754"/>
      <c r="QSX754"/>
      <c r="QSY754"/>
      <c r="QSZ754"/>
      <c r="QTA754"/>
      <c r="QTB754"/>
      <c r="QTC754"/>
      <c r="QTD754"/>
      <c r="QTE754"/>
      <c r="QTF754"/>
      <c r="QTG754"/>
      <c r="QTH754"/>
      <c r="QTI754"/>
      <c r="QTJ754"/>
      <c r="QTK754"/>
      <c r="QTL754"/>
      <c r="QTM754"/>
      <c r="QTN754"/>
      <c r="QTO754"/>
      <c r="QTP754"/>
      <c r="QTQ754"/>
      <c r="QTR754"/>
      <c r="QTS754"/>
      <c r="QTT754"/>
      <c r="QTU754"/>
      <c r="QTV754"/>
      <c r="QTW754"/>
      <c r="QTX754"/>
      <c r="QTY754"/>
      <c r="QTZ754"/>
      <c r="QUA754"/>
      <c r="QUB754"/>
      <c r="QUC754"/>
      <c r="QUD754"/>
      <c r="QUE754"/>
      <c r="QUF754"/>
      <c r="QUG754"/>
      <c r="QUH754"/>
      <c r="QUI754"/>
      <c r="QUJ754"/>
      <c r="QUK754"/>
      <c r="QUL754"/>
      <c r="QUM754"/>
      <c r="QUN754"/>
      <c r="QUO754"/>
      <c r="QUP754"/>
      <c r="QUQ754"/>
      <c r="QUR754"/>
      <c r="QUS754"/>
      <c r="QUT754"/>
      <c r="QUU754"/>
      <c r="QUV754"/>
      <c r="QUW754"/>
      <c r="QUX754"/>
      <c r="QUY754"/>
      <c r="QUZ754"/>
      <c r="QVA754"/>
      <c r="QVB754"/>
      <c r="QVC754"/>
      <c r="QVD754"/>
      <c r="QVE754"/>
      <c r="QVF754"/>
      <c r="QVG754"/>
      <c r="QVH754"/>
      <c r="QVI754"/>
      <c r="QVJ754"/>
      <c r="QVK754"/>
      <c r="QVL754"/>
      <c r="QVM754"/>
      <c r="QVN754"/>
      <c r="QVO754"/>
      <c r="QVP754"/>
      <c r="QVQ754"/>
      <c r="QVR754"/>
      <c r="QVS754"/>
      <c r="QVT754"/>
      <c r="QVU754"/>
      <c r="QVV754"/>
      <c r="QVW754"/>
      <c r="QVX754"/>
      <c r="QVY754"/>
      <c r="QVZ754"/>
      <c r="QWA754"/>
      <c r="QWB754"/>
      <c r="QWC754"/>
      <c r="QWD754"/>
      <c r="QWE754"/>
      <c r="QWF754"/>
      <c r="QWG754"/>
      <c r="QWH754"/>
      <c r="QWI754"/>
      <c r="QWJ754"/>
      <c r="QWK754"/>
      <c r="QWL754"/>
      <c r="QWM754"/>
      <c r="QWN754"/>
      <c r="QWO754"/>
      <c r="QWP754"/>
      <c r="QWQ754"/>
      <c r="QWR754"/>
      <c r="QWS754"/>
      <c r="QWT754"/>
      <c r="QWU754"/>
      <c r="QWV754"/>
      <c r="QWW754"/>
      <c r="QWX754"/>
      <c r="QWY754"/>
      <c r="QWZ754"/>
      <c r="QXA754"/>
      <c r="QXB754"/>
      <c r="QXC754"/>
      <c r="QXD754"/>
      <c r="QXE754"/>
      <c r="QXF754"/>
      <c r="QXG754"/>
      <c r="QXH754"/>
      <c r="QXI754"/>
      <c r="QXJ754"/>
      <c r="QXK754"/>
      <c r="QXL754"/>
      <c r="QXM754"/>
      <c r="QXN754"/>
      <c r="QXO754"/>
      <c r="QXP754"/>
      <c r="QXQ754"/>
      <c r="QXR754"/>
      <c r="QXS754"/>
      <c r="QXT754"/>
      <c r="QXU754"/>
      <c r="QXV754"/>
      <c r="QXW754"/>
      <c r="QXX754"/>
      <c r="QXY754"/>
      <c r="QXZ754"/>
      <c r="QYA754"/>
      <c r="QYB754"/>
      <c r="QYC754"/>
      <c r="QYD754"/>
      <c r="QYE754"/>
      <c r="QYF754"/>
      <c r="QYG754"/>
      <c r="QYH754"/>
      <c r="QYI754"/>
      <c r="QYJ754"/>
      <c r="QYK754"/>
      <c r="QYL754"/>
      <c r="QYM754"/>
      <c r="QYN754"/>
      <c r="QYO754"/>
      <c r="QYP754"/>
      <c r="QYQ754"/>
      <c r="QYR754"/>
      <c r="QYS754"/>
      <c r="QYT754"/>
      <c r="QYU754"/>
      <c r="QYV754"/>
      <c r="QYW754"/>
      <c r="QYX754"/>
      <c r="QYY754"/>
      <c r="QYZ754"/>
      <c r="QZA754"/>
      <c r="QZB754"/>
      <c r="QZC754"/>
      <c r="QZD754"/>
      <c r="QZE754"/>
      <c r="QZF754"/>
      <c r="QZG754"/>
      <c r="QZH754"/>
      <c r="QZI754"/>
      <c r="QZJ754"/>
      <c r="QZK754"/>
      <c r="QZL754"/>
      <c r="QZM754"/>
      <c r="QZN754"/>
      <c r="QZO754"/>
      <c r="QZP754"/>
      <c r="QZQ754"/>
      <c r="QZR754"/>
      <c r="QZS754"/>
      <c r="QZT754"/>
      <c r="QZU754"/>
      <c r="QZV754"/>
      <c r="QZW754"/>
      <c r="QZX754"/>
      <c r="QZY754"/>
      <c r="QZZ754"/>
      <c r="RAA754"/>
      <c r="RAB754"/>
      <c r="RAC754"/>
      <c r="RAD754"/>
      <c r="RAE754"/>
      <c r="RAF754"/>
      <c r="RAG754"/>
      <c r="RAH754"/>
      <c r="RAI754"/>
      <c r="RAJ754"/>
      <c r="RAK754"/>
      <c r="RAL754"/>
      <c r="RAM754"/>
      <c r="RAN754"/>
      <c r="RAO754"/>
      <c r="RAP754"/>
      <c r="RAQ754"/>
      <c r="RAR754"/>
      <c r="RAS754"/>
      <c r="RAT754"/>
      <c r="RAU754"/>
      <c r="RAV754"/>
      <c r="RAW754"/>
      <c r="RAX754"/>
      <c r="RAY754"/>
      <c r="RAZ754"/>
      <c r="RBA754"/>
      <c r="RBB754"/>
      <c r="RBC754"/>
      <c r="RBD754"/>
      <c r="RBE754"/>
      <c r="RBF754"/>
      <c r="RBG754"/>
      <c r="RBH754"/>
      <c r="RBI754"/>
      <c r="RBJ754"/>
      <c r="RBK754"/>
      <c r="RBL754"/>
      <c r="RBM754"/>
      <c r="RBN754"/>
      <c r="RBO754"/>
      <c r="RBP754"/>
      <c r="RBQ754"/>
      <c r="RBR754"/>
      <c r="RBS754"/>
      <c r="RBT754"/>
      <c r="RBU754"/>
      <c r="RBV754"/>
      <c r="RBW754"/>
      <c r="RBX754"/>
      <c r="RBY754"/>
      <c r="RBZ754"/>
      <c r="RCA754"/>
      <c r="RCB754"/>
      <c r="RCC754"/>
      <c r="RCD754"/>
      <c r="RCE754"/>
      <c r="RCF754"/>
      <c r="RCG754"/>
      <c r="RCH754"/>
      <c r="RCI754"/>
      <c r="RCJ754"/>
      <c r="RCK754"/>
      <c r="RCL754"/>
      <c r="RCM754"/>
      <c r="RCN754"/>
      <c r="RCO754"/>
      <c r="RCP754"/>
      <c r="RCQ754"/>
      <c r="RCR754"/>
      <c r="RCS754"/>
      <c r="RCT754"/>
      <c r="RCU754"/>
      <c r="RCV754"/>
      <c r="RCW754"/>
      <c r="RCX754"/>
      <c r="RCY754"/>
      <c r="RCZ754"/>
      <c r="RDA754"/>
      <c r="RDB754"/>
      <c r="RDC754"/>
      <c r="RDD754"/>
      <c r="RDE754"/>
      <c r="RDF754"/>
      <c r="RDG754"/>
      <c r="RDH754"/>
      <c r="RDI754"/>
      <c r="RDJ754"/>
      <c r="RDK754"/>
      <c r="RDL754"/>
      <c r="RDM754"/>
      <c r="RDN754"/>
      <c r="RDO754"/>
      <c r="RDP754"/>
      <c r="RDQ754"/>
      <c r="RDR754"/>
      <c r="RDS754"/>
      <c r="RDT754"/>
      <c r="RDU754"/>
      <c r="RDV754"/>
      <c r="RDW754"/>
      <c r="RDX754"/>
      <c r="RDY754"/>
      <c r="RDZ754"/>
      <c r="REA754"/>
      <c r="REB754"/>
      <c r="REC754"/>
      <c r="RED754"/>
      <c r="REE754"/>
      <c r="REF754"/>
      <c r="REG754"/>
      <c r="REH754"/>
      <c r="REI754"/>
      <c r="REJ754"/>
      <c r="REK754"/>
      <c r="REL754"/>
      <c r="REM754"/>
      <c r="REN754"/>
      <c r="REO754"/>
      <c r="REP754"/>
      <c r="REQ754"/>
      <c r="RER754"/>
      <c r="RES754"/>
      <c r="RET754"/>
      <c r="REU754"/>
      <c r="REV754"/>
      <c r="REW754"/>
      <c r="REX754"/>
      <c r="REY754"/>
      <c r="REZ754"/>
      <c r="RFA754"/>
      <c r="RFB754"/>
      <c r="RFC754"/>
      <c r="RFD754"/>
      <c r="RFE754"/>
      <c r="RFF754"/>
      <c r="RFG754"/>
      <c r="RFH754"/>
      <c r="RFI754"/>
      <c r="RFJ754"/>
      <c r="RFK754"/>
      <c r="RFL754"/>
      <c r="RFM754"/>
      <c r="RFN754"/>
      <c r="RFO754"/>
      <c r="RFP754"/>
      <c r="RFQ754"/>
      <c r="RFR754"/>
      <c r="RFS754"/>
      <c r="RFT754"/>
      <c r="RFU754"/>
      <c r="RFV754"/>
      <c r="RFW754"/>
      <c r="RFX754"/>
      <c r="RFY754"/>
      <c r="RFZ754"/>
      <c r="RGA754"/>
      <c r="RGB754"/>
      <c r="RGC754"/>
      <c r="RGD754"/>
      <c r="RGE754"/>
      <c r="RGF754"/>
      <c r="RGG754"/>
      <c r="RGH754"/>
      <c r="RGI754"/>
      <c r="RGJ754"/>
      <c r="RGK754"/>
      <c r="RGL754"/>
      <c r="RGM754"/>
      <c r="RGN754"/>
      <c r="RGO754"/>
      <c r="RGP754"/>
      <c r="RGQ754"/>
      <c r="RGR754"/>
      <c r="RGS754"/>
      <c r="RGT754"/>
      <c r="RGU754"/>
      <c r="RGV754"/>
      <c r="RGW754"/>
      <c r="RGX754"/>
      <c r="RGY754"/>
      <c r="RGZ754"/>
      <c r="RHA754"/>
      <c r="RHB754"/>
      <c r="RHC754"/>
      <c r="RHD754"/>
      <c r="RHE754"/>
      <c r="RHF754"/>
      <c r="RHG754"/>
      <c r="RHH754"/>
      <c r="RHI754"/>
      <c r="RHJ754"/>
      <c r="RHK754"/>
      <c r="RHL754"/>
      <c r="RHM754"/>
      <c r="RHN754"/>
      <c r="RHO754"/>
      <c r="RHP754"/>
      <c r="RHQ754"/>
      <c r="RHR754"/>
      <c r="RHS754"/>
      <c r="RHT754"/>
      <c r="RHU754"/>
      <c r="RHV754"/>
      <c r="RHW754"/>
      <c r="RHX754"/>
      <c r="RHY754"/>
      <c r="RHZ754"/>
      <c r="RIA754"/>
      <c r="RIB754"/>
      <c r="RIC754"/>
      <c r="RID754"/>
      <c r="RIE754"/>
      <c r="RIF754"/>
      <c r="RIG754"/>
      <c r="RIH754"/>
      <c r="RII754"/>
      <c r="RIJ754"/>
      <c r="RIK754"/>
      <c r="RIL754"/>
      <c r="RIM754"/>
      <c r="RIN754"/>
      <c r="RIO754"/>
      <c r="RIP754"/>
      <c r="RIQ754"/>
      <c r="RIR754"/>
      <c r="RIS754"/>
      <c r="RIT754"/>
      <c r="RIU754"/>
      <c r="RIV754"/>
      <c r="RIW754"/>
      <c r="RIX754"/>
      <c r="RIY754"/>
      <c r="RIZ754"/>
      <c r="RJA754"/>
      <c r="RJB754"/>
      <c r="RJC754"/>
      <c r="RJD754"/>
      <c r="RJE754"/>
      <c r="RJF754"/>
      <c r="RJG754"/>
      <c r="RJH754"/>
      <c r="RJI754"/>
      <c r="RJJ754"/>
      <c r="RJK754"/>
      <c r="RJL754"/>
      <c r="RJM754"/>
      <c r="RJN754"/>
      <c r="RJO754"/>
      <c r="RJP754"/>
      <c r="RJQ754"/>
      <c r="RJR754"/>
      <c r="RJS754"/>
      <c r="RJT754"/>
      <c r="RJU754"/>
      <c r="RJV754"/>
      <c r="RJW754"/>
      <c r="RJX754"/>
      <c r="RJY754"/>
      <c r="RJZ754"/>
      <c r="RKA754"/>
      <c r="RKB754"/>
      <c r="RKC754"/>
      <c r="RKD754"/>
      <c r="RKE754"/>
      <c r="RKF754"/>
      <c r="RKG754"/>
      <c r="RKH754"/>
      <c r="RKI754"/>
      <c r="RKJ754"/>
      <c r="RKK754"/>
      <c r="RKL754"/>
      <c r="RKM754"/>
      <c r="RKN754"/>
      <c r="RKO754"/>
      <c r="RKP754"/>
      <c r="RKQ754"/>
      <c r="RKR754"/>
      <c r="RKS754"/>
      <c r="RKT754"/>
      <c r="RKU754"/>
      <c r="RKV754"/>
      <c r="RKW754"/>
      <c r="RKX754"/>
      <c r="RKY754"/>
      <c r="RKZ754"/>
      <c r="RLA754"/>
      <c r="RLB754"/>
      <c r="RLC754"/>
      <c r="RLD754"/>
      <c r="RLE754"/>
      <c r="RLF754"/>
      <c r="RLG754"/>
      <c r="RLH754"/>
      <c r="RLI754"/>
      <c r="RLJ754"/>
      <c r="RLK754"/>
      <c r="RLL754"/>
      <c r="RLM754"/>
      <c r="RLN754"/>
      <c r="RLO754"/>
      <c r="RLP754"/>
      <c r="RLQ754"/>
      <c r="RLR754"/>
      <c r="RLS754"/>
      <c r="RLT754"/>
      <c r="RLU754"/>
      <c r="RLV754"/>
      <c r="RLW754"/>
      <c r="RLX754"/>
      <c r="RLY754"/>
      <c r="RLZ754"/>
      <c r="RMA754"/>
      <c r="RMB754"/>
      <c r="RMC754"/>
      <c r="RMD754"/>
      <c r="RME754"/>
      <c r="RMF754"/>
      <c r="RMG754"/>
      <c r="RMH754"/>
      <c r="RMI754"/>
      <c r="RMJ754"/>
      <c r="RMK754"/>
      <c r="RML754"/>
      <c r="RMM754"/>
      <c r="RMN754"/>
      <c r="RMO754"/>
      <c r="RMP754"/>
      <c r="RMQ754"/>
      <c r="RMR754"/>
      <c r="RMS754"/>
      <c r="RMT754"/>
      <c r="RMU754"/>
      <c r="RMV754"/>
      <c r="RMW754"/>
      <c r="RMX754"/>
      <c r="RMY754"/>
      <c r="RMZ754"/>
      <c r="RNA754"/>
      <c r="RNB754"/>
      <c r="RNC754"/>
      <c r="RND754"/>
      <c r="RNE754"/>
      <c r="RNF754"/>
      <c r="RNG754"/>
      <c r="RNH754"/>
      <c r="RNI754"/>
      <c r="RNJ754"/>
      <c r="RNK754"/>
      <c r="RNL754"/>
      <c r="RNM754"/>
      <c r="RNN754"/>
      <c r="RNO754"/>
      <c r="RNP754"/>
      <c r="RNQ754"/>
      <c r="RNR754"/>
      <c r="RNS754"/>
      <c r="RNT754"/>
      <c r="RNU754"/>
      <c r="RNV754"/>
      <c r="RNW754"/>
      <c r="RNX754"/>
      <c r="RNY754"/>
      <c r="RNZ754"/>
      <c r="ROA754"/>
      <c r="ROB754"/>
      <c r="ROC754"/>
      <c r="ROD754"/>
      <c r="ROE754"/>
      <c r="ROF754"/>
      <c r="ROG754"/>
      <c r="ROH754"/>
      <c r="ROI754"/>
      <c r="ROJ754"/>
      <c r="ROK754"/>
      <c r="ROL754"/>
      <c r="ROM754"/>
      <c r="RON754"/>
      <c r="ROO754"/>
      <c r="ROP754"/>
      <c r="ROQ754"/>
      <c r="ROR754"/>
      <c r="ROS754"/>
      <c r="ROT754"/>
      <c r="ROU754"/>
      <c r="ROV754"/>
      <c r="ROW754"/>
      <c r="ROX754"/>
      <c r="ROY754"/>
      <c r="ROZ754"/>
      <c r="RPA754"/>
      <c r="RPB754"/>
      <c r="RPC754"/>
      <c r="RPD754"/>
      <c r="RPE754"/>
      <c r="RPF754"/>
      <c r="RPG754"/>
      <c r="RPH754"/>
      <c r="RPI754"/>
      <c r="RPJ754"/>
      <c r="RPK754"/>
      <c r="RPL754"/>
      <c r="RPM754"/>
      <c r="RPN754"/>
      <c r="RPO754"/>
      <c r="RPP754"/>
      <c r="RPQ754"/>
      <c r="RPR754"/>
      <c r="RPS754"/>
      <c r="RPT754"/>
      <c r="RPU754"/>
      <c r="RPV754"/>
      <c r="RPW754"/>
      <c r="RPX754"/>
      <c r="RPY754"/>
      <c r="RPZ754"/>
      <c r="RQA754"/>
      <c r="RQB754"/>
      <c r="RQC754"/>
      <c r="RQD754"/>
      <c r="RQE754"/>
      <c r="RQF754"/>
      <c r="RQG754"/>
      <c r="RQH754"/>
      <c r="RQI754"/>
      <c r="RQJ754"/>
      <c r="RQK754"/>
      <c r="RQL754"/>
      <c r="RQM754"/>
      <c r="RQN754"/>
      <c r="RQO754"/>
      <c r="RQP754"/>
      <c r="RQQ754"/>
      <c r="RQR754"/>
      <c r="RQS754"/>
      <c r="RQT754"/>
      <c r="RQU754"/>
      <c r="RQV754"/>
      <c r="RQW754"/>
      <c r="RQX754"/>
      <c r="RQY754"/>
      <c r="RQZ754"/>
      <c r="RRA754"/>
      <c r="RRB754"/>
      <c r="RRC754"/>
      <c r="RRD754"/>
      <c r="RRE754"/>
      <c r="RRF754"/>
      <c r="RRG754"/>
      <c r="RRH754"/>
      <c r="RRI754"/>
      <c r="RRJ754"/>
      <c r="RRK754"/>
      <c r="RRL754"/>
      <c r="RRM754"/>
      <c r="RRN754"/>
      <c r="RRO754"/>
      <c r="RRP754"/>
      <c r="RRQ754"/>
      <c r="RRR754"/>
      <c r="RRS754"/>
      <c r="RRT754"/>
      <c r="RRU754"/>
      <c r="RRV754"/>
      <c r="RRW754"/>
      <c r="RRX754"/>
      <c r="RRY754"/>
      <c r="RRZ754"/>
      <c r="RSA754"/>
      <c r="RSB754"/>
      <c r="RSC754"/>
      <c r="RSD754"/>
      <c r="RSE754"/>
      <c r="RSF754"/>
      <c r="RSG754"/>
      <c r="RSH754"/>
      <c r="RSI754"/>
      <c r="RSJ754"/>
      <c r="RSK754"/>
      <c r="RSL754"/>
      <c r="RSM754"/>
      <c r="RSN754"/>
      <c r="RSO754"/>
      <c r="RSP754"/>
      <c r="RSQ754"/>
      <c r="RSR754"/>
      <c r="RSS754"/>
      <c r="RST754"/>
      <c r="RSU754"/>
      <c r="RSV754"/>
      <c r="RSW754"/>
      <c r="RSX754"/>
      <c r="RSY754"/>
      <c r="RSZ754"/>
      <c r="RTA754"/>
      <c r="RTB754"/>
      <c r="RTC754"/>
      <c r="RTD754"/>
      <c r="RTE754"/>
      <c r="RTF754"/>
      <c r="RTG754"/>
      <c r="RTH754"/>
      <c r="RTI754"/>
      <c r="RTJ754"/>
      <c r="RTK754"/>
      <c r="RTL754"/>
      <c r="RTM754"/>
      <c r="RTN754"/>
      <c r="RTO754"/>
      <c r="RTP754"/>
      <c r="RTQ754"/>
      <c r="RTR754"/>
      <c r="RTS754"/>
      <c r="RTT754"/>
      <c r="RTU754"/>
      <c r="RTV754"/>
      <c r="RTW754"/>
      <c r="RTX754"/>
      <c r="RTY754"/>
      <c r="RTZ754"/>
      <c r="RUA754"/>
      <c r="RUB754"/>
      <c r="RUC754"/>
      <c r="RUD754"/>
      <c r="RUE754"/>
      <c r="RUF754"/>
      <c r="RUG754"/>
      <c r="RUH754"/>
      <c r="RUI754"/>
      <c r="RUJ754"/>
      <c r="RUK754"/>
      <c r="RUL754"/>
      <c r="RUM754"/>
      <c r="RUN754"/>
      <c r="RUO754"/>
      <c r="RUP754"/>
      <c r="RUQ754"/>
      <c r="RUR754"/>
      <c r="RUS754"/>
      <c r="RUT754"/>
      <c r="RUU754"/>
      <c r="RUV754"/>
      <c r="RUW754"/>
      <c r="RUX754"/>
      <c r="RUY754"/>
      <c r="RUZ754"/>
      <c r="RVA754"/>
      <c r="RVB754"/>
      <c r="RVC754"/>
      <c r="RVD754"/>
      <c r="RVE754"/>
      <c r="RVF754"/>
      <c r="RVG754"/>
      <c r="RVH754"/>
      <c r="RVI754"/>
      <c r="RVJ754"/>
      <c r="RVK754"/>
      <c r="RVL754"/>
      <c r="RVM754"/>
      <c r="RVN754"/>
      <c r="RVO754"/>
      <c r="RVP754"/>
      <c r="RVQ754"/>
      <c r="RVR754"/>
      <c r="RVS754"/>
      <c r="RVT754"/>
      <c r="RVU754"/>
      <c r="RVV754"/>
      <c r="RVW754"/>
      <c r="RVX754"/>
      <c r="RVY754"/>
      <c r="RVZ754"/>
      <c r="RWA754"/>
      <c r="RWB754"/>
      <c r="RWC754"/>
      <c r="RWD754"/>
      <c r="RWE754"/>
      <c r="RWF754"/>
      <c r="RWG754"/>
      <c r="RWH754"/>
      <c r="RWI754"/>
      <c r="RWJ754"/>
      <c r="RWK754"/>
      <c r="RWL754"/>
      <c r="RWM754"/>
      <c r="RWN754"/>
      <c r="RWO754"/>
      <c r="RWP754"/>
      <c r="RWQ754"/>
      <c r="RWR754"/>
      <c r="RWS754"/>
      <c r="RWT754"/>
      <c r="RWU754"/>
      <c r="RWV754"/>
      <c r="RWW754"/>
      <c r="RWX754"/>
      <c r="RWY754"/>
      <c r="RWZ754"/>
      <c r="RXA754"/>
      <c r="RXB754"/>
      <c r="RXC754"/>
      <c r="RXD754"/>
      <c r="RXE754"/>
      <c r="RXF754"/>
      <c r="RXG754"/>
      <c r="RXH754"/>
      <c r="RXI754"/>
      <c r="RXJ754"/>
      <c r="RXK754"/>
      <c r="RXL754"/>
      <c r="RXM754"/>
      <c r="RXN754"/>
      <c r="RXO754"/>
      <c r="RXP754"/>
      <c r="RXQ754"/>
      <c r="RXR754"/>
      <c r="RXS754"/>
      <c r="RXT754"/>
      <c r="RXU754"/>
      <c r="RXV754"/>
      <c r="RXW754"/>
      <c r="RXX754"/>
      <c r="RXY754"/>
      <c r="RXZ754"/>
      <c r="RYA754"/>
      <c r="RYB754"/>
      <c r="RYC754"/>
      <c r="RYD754"/>
      <c r="RYE754"/>
      <c r="RYF754"/>
      <c r="RYG754"/>
      <c r="RYH754"/>
      <c r="RYI754"/>
      <c r="RYJ754"/>
      <c r="RYK754"/>
      <c r="RYL754"/>
      <c r="RYM754"/>
      <c r="RYN754"/>
      <c r="RYO754"/>
      <c r="RYP754"/>
      <c r="RYQ754"/>
      <c r="RYR754"/>
      <c r="RYS754"/>
      <c r="RYT754"/>
      <c r="RYU754"/>
      <c r="RYV754"/>
      <c r="RYW754"/>
      <c r="RYX754"/>
      <c r="RYY754"/>
      <c r="RYZ754"/>
      <c r="RZA754"/>
      <c r="RZB754"/>
      <c r="RZC754"/>
      <c r="RZD754"/>
      <c r="RZE754"/>
      <c r="RZF754"/>
      <c r="RZG754"/>
      <c r="RZH754"/>
      <c r="RZI754"/>
      <c r="RZJ754"/>
      <c r="RZK754"/>
      <c r="RZL754"/>
      <c r="RZM754"/>
      <c r="RZN754"/>
      <c r="RZO754"/>
      <c r="RZP754"/>
      <c r="RZQ754"/>
      <c r="RZR754"/>
      <c r="RZS754"/>
      <c r="RZT754"/>
      <c r="RZU754"/>
      <c r="RZV754"/>
      <c r="RZW754"/>
      <c r="RZX754"/>
      <c r="RZY754"/>
      <c r="RZZ754"/>
      <c r="SAA754"/>
      <c r="SAB754"/>
      <c r="SAC754"/>
      <c r="SAD754"/>
      <c r="SAE754"/>
      <c r="SAF754"/>
      <c r="SAG754"/>
      <c r="SAH754"/>
      <c r="SAI754"/>
      <c r="SAJ754"/>
      <c r="SAK754"/>
      <c r="SAL754"/>
      <c r="SAM754"/>
      <c r="SAN754"/>
      <c r="SAO754"/>
      <c r="SAP754"/>
      <c r="SAQ754"/>
      <c r="SAR754"/>
      <c r="SAS754"/>
      <c r="SAT754"/>
      <c r="SAU754"/>
      <c r="SAV754"/>
      <c r="SAW754"/>
      <c r="SAX754"/>
      <c r="SAY754"/>
      <c r="SAZ754"/>
      <c r="SBA754"/>
      <c r="SBB754"/>
      <c r="SBC754"/>
      <c r="SBD754"/>
      <c r="SBE754"/>
      <c r="SBF754"/>
      <c r="SBG754"/>
      <c r="SBH754"/>
      <c r="SBI754"/>
      <c r="SBJ754"/>
      <c r="SBK754"/>
      <c r="SBL754"/>
      <c r="SBM754"/>
      <c r="SBN754"/>
      <c r="SBO754"/>
      <c r="SBP754"/>
      <c r="SBQ754"/>
      <c r="SBR754"/>
      <c r="SBS754"/>
      <c r="SBT754"/>
      <c r="SBU754"/>
      <c r="SBV754"/>
      <c r="SBW754"/>
      <c r="SBX754"/>
      <c r="SBY754"/>
      <c r="SBZ754"/>
      <c r="SCA754"/>
      <c r="SCB754"/>
      <c r="SCC754"/>
      <c r="SCD754"/>
      <c r="SCE754"/>
      <c r="SCF754"/>
      <c r="SCG754"/>
      <c r="SCH754"/>
      <c r="SCI754"/>
      <c r="SCJ754"/>
      <c r="SCK754"/>
      <c r="SCL754"/>
      <c r="SCM754"/>
      <c r="SCN754"/>
      <c r="SCO754"/>
      <c r="SCP754"/>
      <c r="SCQ754"/>
      <c r="SCR754"/>
      <c r="SCS754"/>
      <c r="SCT754"/>
      <c r="SCU754"/>
      <c r="SCV754"/>
      <c r="SCW754"/>
      <c r="SCX754"/>
      <c r="SCY754"/>
      <c r="SCZ754"/>
      <c r="SDA754"/>
      <c r="SDB754"/>
      <c r="SDC754"/>
      <c r="SDD754"/>
      <c r="SDE754"/>
      <c r="SDF754"/>
      <c r="SDG754"/>
      <c r="SDH754"/>
      <c r="SDI754"/>
      <c r="SDJ754"/>
      <c r="SDK754"/>
      <c r="SDL754"/>
      <c r="SDM754"/>
      <c r="SDN754"/>
      <c r="SDO754"/>
      <c r="SDP754"/>
      <c r="SDQ754"/>
      <c r="SDR754"/>
      <c r="SDS754"/>
      <c r="SDT754"/>
      <c r="SDU754"/>
      <c r="SDV754"/>
      <c r="SDW754"/>
      <c r="SDX754"/>
      <c r="SDY754"/>
      <c r="SDZ754"/>
      <c r="SEA754"/>
      <c r="SEB754"/>
      <c r="SEC754"/>
      <c r="SED754"/>
      <c r="SEE754"/>
      <c r="SEF754"/>
      <c r="SEG754"/>
      <c r="SEH754"/>
      <c r="SEI754"/>
      <c r="SEJ754"/>
      <c r="SEK754"/>
      <c r="SEL754"/>
      <c r="SEM754"/>
      <c r="SEN754"/>
      <c r="SEO754"/>
      <c r="SEP754"/>
      <c r="SEQ754"/>
      <c r="SER754"/>
      <c r="SES754"/>
      <c r="SET754"/>
      <c r="SEU754"/>
      <c r="SEV754"/>
      <c r="SEW754"/>
      <c r="SEX754"/>
      <c r="SEY754"/>
      <c r="SEZ754"/>
      <c r="SFA754"/>
      <c r="SFB754"/>
      <c r="SFC754"/>
      <c r="SFD754"/>
      <c r="SFE754"/>
      <c r="SFF754"/>
      <c r="SFG754"/>
      <c r="SFH754"/>
      <c r="SFI754"/>
      <c r="SFJ754"/>
      <c r="SFK754"/>
      <c r="SFL754"/>
      <c r="SFM754"/>
      <c r="SFN754"/>
      <c r="SFO754"/>
      <c r="SFP754"/>
      <c r="SFQ754"/>
      <c r="SFR754"/>
      <c r="SFS754"/>
      <c r="SFT754"/>
      <c r="SFU754"/>
      <c r="SFV754"/>
      <c r="SFW754"/>
      <c r="SFX754"/>
      <c r="SFY754"/>
      <c r="SFZ754"/>
      <c r="SGA754"/>
      <c r="SGB754"/>
      <c r="SGC754"/>
      <c r="SGD754"/>
      <c r="SGE754"/>
      <c r="SGF754"/>
      <c r="SGG754"/>
      <c r="SGH754"/>
      <c r="SGI754"/>
      <c r="SGJ754"/>
      <c r="SGK754"/>
      <c r="SGL754"/>
      <c r="SGM754"/>
      <c r="SGN754"/>
      <c r="SGO754"/>
      <c r="SGP754"/>
      <c r="SGQ754"/>
      <c r="SGR754"/>
      <c r="SGS754"/>
      <c r="SGT754"/>
      <c r="SGU754"/>
      <c r="SGV754"/>
      <c r="SGW754"/>
      <c r="SGX754"/>
      <c r="SGY754"/>
      <c r="SGZ754"/>
      <c r="SHA754"/>
      <c r="SHB754"/>
      <c r="SHC754"/>
      <c r="SHD754"/>
      <c r="SHE754"/>
      <c r="SHF754"/>
      <c r="SHG754"/>
      <c r="SHH754"/>
      <c r="SHI754"/>
      <c r="SHJ754"/>
      <c r="SHK754"/>
      <c r="SHL754"/>
      <c r="SHM754"/>
      <c r="SHN754"/>
      <c r="SHO754"/>
      <c r="SHP754"/>
      <c r="SHQ754"/>
      <c r="SHR754"/>
      <c r="SHS754"/>
      <c r="SHT754"/>
      <c r="SHU754"/>
      <c r="SHV754"/>
      <c r="SHW754"/>
      <c r="SHX754"/>
      <c r="SHY754"/>
      <c r="SHZ754"/>
      <c r="SIA754"/>
      <c r="SIB754"/>
      <c r="SIC754"/>
      <c r="SID754"/>
      <c r="SIE754"/>
      <c r="SIF754"/>
      <c r="SIG754"/>
      <c r="SIH754"/>
      <c r="SII754"/>
      <c r="SIJ754"/>
      <c r="SIK754"/>
      <c r="SIL754"/>
      <c r="SIM754"/>
      <c r="SIN754"/>
      <c r="SIO754"/>
      <c r="SIP754"/>
      <c r="SIQ754"/>
      <c r="SIR754"/>
      <c r="SIS754"/>
      <c r="SIT754"/>
      <c r="SIU754"/>
      <c r="SIV754"/>
      <c r="SIW754"/>
      <c r="SIX754"/>
      <c r="SIY754"/>
      <c r="SIZ754"/>
      <c r="SJA754"/>
      <c r="SJB754"/>
      <c r="SJC754"/>
      <c r="SJD754"/>
      <c r="SJE754"/>
      <c r="SJF754"/>
      <c r="SJG754"/>
      <c r="SJH754"/>
      <c r="SJI754"/>
      <c r="SJJ754"/>
      <c r="SJK754"/>
      <c r="SJL754"/>
      <c r="SJM754"/>
      <c r="SJN754"/>
      <c r="SJO754"/>
      <c r="SJP754"/>
      <c r="SJQ754"/>
      <c r="SJR754"/>
      <c r="SJS754"/>
      <c r="SJT754"/>
      <c r="SJU754"/>
      <c r="SJV754"/>
      <c r="SJW754"/>
      <c r="SJX754"/>
      <c r="SJY754"/>
      <c r="SJZ754"/>
      <c r="SKA754"/>
      <c r="SKB754"/>
      <c r="SKC754"/>
      <c r="SKD754"/>
      <c r="SKE754"/>
      <c r="SKF754"/>
      <c r="SKG754"/>
      <c r="SKH754"/>
      <c r="SKI754"/>
      <c r="SKJ754"/>
      <c r="SKK754"/>
      <c r="SKL754"/>
      <c r="SKM754"/>
      <c r="SKN754"/>
      <c r="SKO754"/>
      <c r="SKP754"/>
      <c r="SKQ754"/>
      <c r="SKR754"/>
      <c r="SKS754"/>
      <c r="SKT754"/>
      <c r="SKU754"/>
      <c r="SKV754"/>
      <c r="SKW754"/>
      <c r="SKX754"/>
      <c r="SKY754"/>
      <c r="SKZ754"/>
      <c r="SLA754"/>
      <c r="SLB754"/>
      <c r="SLC754"/>
      <c r="SLD754"/>
      <c r="SLE754"/>
      <c r="SLF754"/>
      <c r="SLG754"/>
      <c r="SLH754"/>
      <c r="SLI754"/>
      <c r="SLJ754"/>
      <c r="SLK754"/>
      <c r="SLL754"/>
      <c r="SLM754"/>
      <c r="SLN754"/>
      <c r="SLO754"/>
      <c r="SLP754"/>
      <c r="SLQ754"/>
      <c r="SLR754"/>
      <c r="SLS754"/>
      <c r="SLT754"/>
      <c r="SLU754"/>
      <c r="SLV754"/>
      <c r="SLW754"/>
      <c r="SLX754"/>
      <c r="SLY754"/>
      <c r="SLZ754"/>
      <c r="SMA754"/>
      <c r="SMB754"/>
      <c r="SMC754"/>
      <c r="SMD754"/>
      <c r="SME754"/>
      <c r="SMF754"/>
      <c r="SMG754"/>
      <c r="SMH754"/>
      <c r="SMI754"/>
      <c r="SMJ754"/>
      <c r="SMK754"/>
      <c r="SML754"/>
      <c r="SMM754"/>
      <c r="SMN754"/>
      <c r="SMO754"/>
      <c r="SMP754"/>
      <c r="SMQ754"/>
      <c r="SMR754"/>
      <c r="SMS754"/>
      <c r="SMT754"/>
      <c r="SMU754"/>
      <c r="SMV754"/>
      <c r="SMW754"/>
      <c r="SMX754"/>
      <c r="SMY754"/>
      <c r="SMZ754"/>
      <c r="SNA754"/>
      <c r="SNB754"/>
      <c r="SNC754"/>
      <c r="SND754"/>
      <c r="SNE754"/>
      <c r="SNF754"/>
      <c r="SNG754"/>
      <c r="SNH754"/>
      <c r="SNI754"/>
      <c r="SNJ754"/>
      <c r="SNK754"/>
      <c r="SNL754"/>
      <c r="SNM754"/>
      <c r="SNN754"/>
      <c r="SNO754"/>
      <c r="SNP754"/>
      <c r="SNQ754"/>
      <c r="SNR754"/>
      <c r="SNS754"/>
      <c r="SNT754"/>
      <c r="SNU754"/>
      <c r="SNV754"/>
      <c r="SNW754"/>
      <c r="SNX754"/>
      <c r="SNY754"/>
      <c r="SNZ754"/>
      <c r="SOA754"/>
      <c r="SOB754"/>
      <c r="SOC754"/>
      <c r="SOD754"/>
      <c r="SOE754"/>
      <c r="SOF754"/>
      <c r="SOG754"/>
      <c r="SOH754"/>
      <c r="SOI754"/>
      <c r="SOJ754"/>
      <c r="SOK754"/>
      <c r="SOL754"/>
      <c r="SOM754"/>
      <c r="SON754"/>
      <c r="SOO754"/>
      <c r="SOP754"/>
      <c r="SOQ754"/>
      <c r="SOR754"/>
      <c r="SOS754"/>
      <c r="SOT754"/>
      <c r="SOU754"/>
      <c r="SOV754"/>
      <c r="SOW754"/>
      <c r="SOX754"/>
      <c r="SOY754"/>
      <c r="SOZ754"/>
      <c r="SPA754"/>
      <c r="SPB754"/>
      <c r="SPC754"/>
      <c r="SPD754"/>
      <c r="SPE754"/>
      <c r="SPF754"/>
      <c r="SPG754"/>
      <c r="SPH754"/>
      <c r="SPI754"/>
      <c r="SPJ754"/>
      <c r="SPK754"/>
      <c r="SPL754"/>
      <c r="SPM754"/>
      <c r="SPN754"/>
      <c r="SPO754"/>
      <c r="SPP754"/>
      <c r="SPQ754"/>
      <c r="SPR754"/>
      <c r="SPS754"/>
      <c r="SPT754"/>
      <c r="SPU754"/>
      <c r="SPV754"/>
      <c r="SPW754"/>
      <c r="SPX754"/>
      <c r="SPY754"/>
      <c r="SPZ754"/>
      <c r="SQA754"/>
      <c r="SQB754"/>
      <c r="SQC754"/>
      <c r="SQD754"/>
      <c r="SQE754"/>
      <c r="SQF754"/>
      <c r="SQG754"/>
      <c r="SQH754"/>
      <c r="SQI754"/>
      <c r="SQJ754"/>
      <c r="SQK754"/>
      <c r="SQL754"/>
      <c r="SQM754"/>
      <c r="SQN754"/>
      <c r="SQO754"/>
      <c r="SQP754"/>
      <c r="SQQ754"/>
      <c r="SQR754"/>
      <c r="SQS754"/>
      <c r="SQT754"/>
      <c r="SQU754"/>
      <c r="SQV754"/>
      <c r="SQW754"/>
      <c r="SQX754"/>
      <c r="SQY754"/>
      <c r="SQZ754"/>
      <c r="SRA754"/>
      <c r="SRB754"/>
      <c r="SRC754"/>
      <c r="SRD754"/>
      <c r="SRE754"/>
      <c r="SRF754"/>
      <c r="SRG754"/>
      <c r="SRH754"/>
      <c r="SRI754"/>
      <c r="SRJ754"/>
      <c r="SRK754"/>
      <c r="SRL754"/>
      <c r="SRM754"/>
      <c r="SRN754"/>
      <c r="SRO754"/>
      <c r="SRP754"/>
      <c r="SRQ754"/>
      <c r="SRR754"/>
      <c r="SRS754"/>
      <c r="SRT754"/>
      <c r="SRU754"/>
      <c r="SRV754"/>
      <c r="SRW754"/>
      <c r="SRX754"/>
      <c r="SRY754"/>
      <c r="SRZ754"/>
      <c r="SSA754"/>
      <c r="SSB754"/>
      <c r="SSC754"/>
      <c r="SSD754"/>
      <c r="SSE754"/>
      <c r="SSF754"/>
      <c r="SSG754"/>
      <c r="SSH754"/>
      <c r="SSI754"/>
      <c r="SSJ754"/>
      <c r="SSK754"/>
      <c r="SSL754"/>
      <c r="SSM754"/>
      <c r="SSN754"/>
      <c r="SSO754"/>
      <c r="SSP754"/>
      <c r="SSQ754"/>
      <c r="SSR754"/>
      <c r="SSS754"/>
      <c r="SST754"/>
      <c r="SSU754"/>
      <c r="SSV754"/>
      <c r="SSW754"/>
      <c r="SSX754"/>
      <c r="SSY754"/>
      <c r="SSZ754"/>
      <c r="STA754"/>
      <c r="STB754"/>
      <c r="STC754"/>
      <c r="STD754"/>
      <c r="STE754"/>
      <c r="STF754"/>
      <c r="STG754"/>
      <c r="STH754"/>
      <c r="STI754"/>
      <c r="STJ754"/>
      <c r="STK754"/>
      <c r="STL754"/>
      <c r="STM754"/>
      <c r="STN754"/>
      <c r="STO754"/>
      <c r="STP754"/>
      <c r="STQ754"/>
      <c r="STR754"/>
      <c r="STS754"/>
      <c r="STT754"/>
      <c r="STU754"/>
      <c r="STV754"/>
      <c r="STW754"/>
      <c r="STX754"/>
      <c r="STY754"/>
      <c r="STZ754"/>
      <c r="SUA754"/>
      <c r="SUB754"/>
      <c r="SUC754"/>
      <c r="SUD754"/>
      <c r="SUE754"/>
      <c r="SUF754"/>
      <c r="SUG754"/>
      <c r="SUH754"/>
      <c r="SUI754"/>
      <c r="SUJ754"/>
      <c r="SUK754"/>
      <c r="SUL754"/>
      <c r="SUM754"/>
      <c r="SUN754"/>
      <c r="SUO754"/>
      <c r="SUP754"/>
      <c r="SUQ754"/>
      <c r="SUR754"/>
      <c r="SUS754"/>
      <c r="SUT754"/>
      <c r="SUU754"/>
      <c r="SUV754"/>
      <c r="SUW754"/>
      <c r="SUX754"/>
      <c r="SUY754"/>
      <c r="SUZ754"/>
      <c r="SVA754"/>
      <c r="SVB754"/>
      <c r="SVC754"/>
      <c r="SVD754"/>
      <c r="SVE754"/>
      <c r="SVF754"/>
      <c r="SVG754"/>
      <c r="SVH754"/>
      <c r="SVI754"/>
      <c r="SVJ754"/>
      <c r="SVK754"/>
      <c r="SVL754"/>
      <c r="SVM754"/>
      <c r="SVN754"/>
      <c r="SVO754"/>
      <c r="SVP754"/>
      <c r="SVQ754"/>
      <c r="SVR754"/>
      <c r="SVS754"/>
      <c r="SVT754"/>
      <c r="SVU754"/>
      <c r="SVV754"/>
      <c r="SVW754"/>
      <c r="SVX754"/>
      <c r="SVY754"/>
      <c r="SVZ754"/>
      <c r="SWA754"/>
      <c r="SWB754"/>
      <c r="SWC754"/>
      <c r="SWD754"/>
      <c r="SWE754"/>
      <c r="SWF754"/>
      <c r="SWG754"/>
      <c r="SWH754"/>
      <c r="SWI754"/>
      <c r="SWJ754"/>
      <c r="SWK754"/>
      <c r="SWL754"/>
      <c r="SWM754"/>
      <c r="SWN754"/>
      <c r="SWO754"/>
      <c r="SWP754"/>
      <c r="SWQ754"/>
      <c r="SWR754"/>
      <c r="SWS754"/>
      <c r="SWT754"/>
      <c r="SWU754"/>
      <c r="SWV754"/>
      <c r="SWW754"/>
      <c r="SWX754"/>
      <c r="SWY754"/>
      <c r="SWZ754"/>
      <c r="SXA754"/>
      <c r="SXB754"/>
      <c r="SXC754"/>
      <c r="SXD754"/>
      <c r="SXE754"/>
      <c r="SXF754"/>
      <c r="SXG754"/>
      <c r="SXH754"/>
      <c r="SXI754"/>
      <c r="SXJ754"/>
      <c r="SXK754"/>
      <c r="SXL754"/>
      <c r="SXM754"/>
      <c r="SXN754"/>
      <c r="SXO754"/>
      <c r="SXP754"/>
      <c r="SXQ754"/>
      <c r="SXR754"/>
      <c r="SXS754"/>
      <c r="SXT754"/>
      <c r="SXU754"/>
      <c r="SXV754"/>
      <c r="SXW754"/>
      <c r="SXX754"/>
      <c r="SXY754"/>
      <c r="SXZ754"/>
      <c r="SYA754"/>
      <c r="SYB754"/>
      <c r="SYC754"/>
      <c r="SYD754"/>
      <c r="SYE754"/>
      <c r="SYF754"/>
      <c r="SYG754"/>
      <c r="SYH754"/>
      <c r="SYI754"/>
      <c r="SYJ754"/>
      <c r="SYK754"/>
      <c r="SYL754"/>
      <c r="SYM754"/>
      <c r="SYN754"/>
      <c r="SYO754"/>
      <c r="SYP754"/>
      <c r="SYQ754"/>
      <c r="SYR754"/>
      <c r="SYS754"/>
      <c r="SYT754"/>
      <c r="SYU754"/>
      <c r="SYV754"/>
      <c r="SYW754"/>
      <c r="SYX754"/>
      <c r="SYY754"/>
      <c r="SYZ754"/>
      <c r="SZA754"/>
      <c r="SZB754"/>
      <c r="SZC754"/>
      <c r="SZD754"/>
      <c r="SZE754"/>
      <c r="SZF754"/>
      <c r="SZG754"/>
      <c r="SZH754"/>
      <c r="SZI754"/>
      <c r="SZJ754"/>
      <c r="SZK754"/>
      <c r="SZL754"/>
      <c r="SZM754"/>
      <c r="SZN754"/>
      <c r="SZO754"/>
      <c r="SZP754"/>
      <c r="SZQ754"/>
      <c r="SZR754"/>
      <c r="SZS754"/>
      <c r="SZT754"/>
      <c r="SZU754"/>
      <c r="SZV754"/>
      <c r="SZW754"/>
      <c r="SZX754"/>
      <c r="SZY754"/>
      <c r="SZZ754"/>
      <c r="TAA754"/>
      <c r="TAB754"/>
      <c r="TAC754"/>
      <c r="TAD754"/>
      <c r="TAE754"/>
      <c r="TAF754"/>
      <c r="TAG754"/>
      <c r="TAH754"/>
      <c r="TAI754"/>
      <c r="TAJ754"/>
      <c r="TAK754"/>
      <c r="TAL754"/>
      <c r="TAM754"/>
      <c r="TAN754"/>
      <c r="TAO754"/>
      <c r="TAP754"/>
      <c r="TAQ754"/>
      <c r="TAR754"/>
      <c r="TAS754"/>
      <c r="TAT754"/>
      <c r="TAU754"/>
      <c r="TAV754"/>
      <c r="TAW754"/>
      <c r="TAX754"/>
      <c r="TAY754"/>
      <c r="TAZ754"/>
      <c r="TBA754"/>
      <c r="TBB754"/>
      <c r="TBC754"/>
      <c r="TBD754"/>
      <c r="TBE754"/>
      <c r="TBF754"/>
      <c r="TBG754"/>
      <c r="TBH754"/>
      <c r="TBI754"/>
      <c r="TBJ754"/>
      <c r="TBK754"/>
      <c r="TBL754"/>
      <c r="TBM754"/>
      <c r="TBN754"/>
      <c r="TBO754"/>
      <c r="TBP754"/>
      <c r="TBQ754"/>
      <c r="TBR754"/>
      <c r="TBS754"/>
      <c r="TBT754"/>
      <c r="TBU754"/>
      <c r="TBV754"/>
      <c r="TBW754"/>
      <c r="TBX754"/>
      <c r="TBY754"/>
      <c r="TBZ754"/>
      <c r="TCA754"/>
      <c r="TCB754"/>
      <c r="TCC754"/>
      <c r="TCD754"/>
      <c r="TCE754"/>
      <c r="TCF754"/>
      <c r="TCG754"/>
      <c r="TCH754"/>
      <c r="TCI754"/>
      <c r="TCJ754"/>
      <c r="TCK754"/>
      <c r="TCL754"/>
      <c r="TCM754"/>
      <c r="TCN754"/>
      <c r="TCO754"/>
      <c r="TCP754"/>
      <c r="TCQ754"/>
      <c r="TCR754"/>
      <c r="TCS754"/>
      <c r="TCT754"/>
      <c r="TCU754"/>
      <c r="TCV754"/>
      <c r="TCW754"/>
      <c r="TCX754"/>
      <c r="TCY754"/>
      <c r="TCZ754"/>
      <c r="TDA754"/>
      <c r="TDB754"/>
      <c r="TDC754"/>
      <c r="TDD754"/>
      <c r="TDE754"/>
      <c r="TDF754"/>
      <c r="TDG754"/>
      <c r="TDH754"/>
      <c r="TDI754"/>
      <c r="TDJ754"/>
      <c r="TDK754"/>
      <c r="TDL754"/>
      <c r="TDM754"/>
      <c r="TDN754"/>
      <c r="TDO754"/>
      <c r="TDP754"/>
      <c r="TDQ754"/>
      <c r="TDR754"/>
      <c r="TDS754"/>
      <c r="TDT754"/>
      <c r="TDU754"/>
      <c r="TDV754"/>
      <c r="TDW754"/>
      <c r="TDX754"/>
      <c r="TDY754"/>
      <c r="TDZ754"/>
      <c r="TEA754"/>
      <c r="TEB754"/>
      <c r="TEC754"/>
      <c r="TED754"/>
      <c r="TEE754"/>
      <c r="TEF754"/>
      <c r="TEG754"/>
      <c r="TEH754"/>
      <c r="TEI754"/>
      <c r="TEJ754"/>
      <c r="TEK754"/>
      <c r="TEL754"/>
      <c r="TEM754"/>
      <c r="TEN754"/>
      <c r="TEO754"/>
      <c r="TEP754"/>
      <c r="TEQ754"/>
      <c r="TER754"/>
      <c r="TES754"/>
      <c r="TET754"/>
      <c r="TEU754"/>
      <c r="TEV754"/>
      <c r="TEW754"/>
      <c r="TEX754"/>
      <c r="TEY754"/>
      <c r="TEZ754"/>
      <c r="TFA754"/>
      <c r="TFB754"/>
      <c r="TFC754"/>
      <c r="TFD754"/>
      <c r="TFE754"/>
      <c r="TFF754"/>
      <c r="TFG754"/>
      <c r="TFH754"/>
      <c r="TFI754"/>
      <c r="TFJ754"/>
      <c r="TFK754"/>
      <c r="TFL754"/>
      <c r="TFM754"/>
      <c r="TFN754"/>
      <c r="TFO754"/>
      <c r="TFP754"/>
      <c r="TFQ754"/>
      <c r="TFR754"/>
      <c r="TFS754"/>
      <c r="TFT754"/>
      <c r="TFU754"/>
      <c r="TFV754"/>
      <c r="TFW754"/>
      <c r="TFX754"/>
      <c r="TFY754"/>
      <c r="TFZ754"/>
      <c r="TGA754"/>
      <c r="TGB754"/>
      <c r="TGC754"/>
      <c r="TGD754"/>
      <c r="TGE754"/>
      <c r="TGF754"/>
      <c r="TGG754"/>
      <c r="TGH754"/>
      <c r="TGI754"/>
      <c r="TGJ754"/>
      <c r="TGK754"/>
      <c r="TGL754"/>
      <c r="TGM754"/>
      <c r="TGN754"/>
      <c r="TGO754"/>
      <c r="TGP754"/>
      <c r="TGQ754"/>
      <c r="TGR754"/>
      <c r="TGS754"/>
      <c r="TGT754"/>
      <c r="TGU754"/>
      <c r="TGV754"/>
      <c r="TGW754"/>
      <c r="TGX754"/>
      <c r="TGY754"/>
      <c r="TGZ754"/>
      <c r="THA754"/>
      <c r="THB754"/>
      <c r="THC754"/>
      <c r="THD754"/>
      <c r="THE754"/>
      <c r="THF754"/>
      <c r="THG754"/>
      <c r="THH754"/>
      <c r="THI754"/>
      <c r="THJ754"/>
      <c r="THK754"/>
      <c r="THL754"/>
      <c r="THM754"/>
      <c r="THN754"/>
      <c r="THO754"/>
      <c r="THP754"/>
      <c r="THQ754"/>
      <c r="THR754"/>
      <c r="THS754"/>
      <c r="THT754"/>
      <c r="THU754"/>
      <c r="THV754"/>
      <c r="THW754"/>
      <c r="THX754"/>
      <c r="THY754"/>
      <c r="THZ754"/>
      <c r="TIA754"/>
      <c r="TIB754"/>
      <c r="TIC754"/>
      <c r="TID754"/>
      <c r="TIE754"/>
      <c r="TIF754"/>
      <c r="TIG754"/>
      <c r="TIH754"/>
      <c r="TII754"/>
      <c r="TIJ754"/>
      <c r="TIK754"/>
      <c r="TIL754"/>
      <c r="TIM754"/>
      <c r="TIN754"/>
      <c r="TIO754"/>
      <c r="TIP754"/>
      <c r="TIQ754"/>
      <c r="TIR754"/>
      <c r="TIS754"/>
      <c r="TIT754"/>
      <c r="TIU754"/>
      <c r="TIV754"/>
      <c r="TIW754"/>
      <c r="TIX754"/>
      <c r="TIY754"/>
      <c r="TIZ754"/>
      <c r="TJA754"/>
      <c r="TJB754"/>
      <c r="TJC754"/>
      <c r="TJD754"/>
      <c r="TJE754"/>
      <c r="TJF754"/>
      <c r="TJG754"/>
      <c r="TJH754"/>
      <c r="TJI754"/>
      <c r="TJJ754"/>
      <c r="TJK754"/>
      <c r="TJL754"/>
      <c r="TJM754"/>
      <c r="TJN754"/>
      <c r="TJO754"/>
      <c r="TJP754"/>
      <c r="TJQ754"/>
      <c r="TJR754"/>
      <c r="TJS754"/>
      <c r="TJT754"/>
      <c r="TJU754"/>
      <c r="TJV754"/>
      <c r="TJW754"/>
      <c r="TJX754"/>
      <c r="TJY754"/>
      <c r="TJZ754"/>
      <c r="TKA754"/>
      <c r="TKB754"/>
      <c r="TKC754"/>
      <c r="TKD754"/>
      <c r="TKE754"/>
      <c r="TKF754"/>
      <c r="TKG754"/>
      <c r="TKH754"/>
      <c r="TKI754"/>
      <c r="TKJ754"/>
      <c r="TKK754"/>
      <c r="TKL754"/>
      <c r="TKM754"/>
      <c r="TKN754"/>
      <c r="TKO754"/>
      <c r="TKP754"/>
      <c r="TKQ754"/>
      <c r="TKR754"/>
      <c r="TKS754"/>
      <c r="TKT754"/>
      <c r="TKU754"/>
      <c r="TKV754"/>
      <c r="TKW754"/>
      <c r="TKX754"/>
      <c r="TKY754"/>
      <c r="TKZ754"/>
      <c r="TLA754"/>
      <c r="TLB754"/>
      <c r="TLC754"/>
      <c r="TLD754"/>
      <c r="TLE754"/>
      <c r="TLF754"/>
      <c r="TLG754"/>
      <c r="TLH754"/>
      <c r="TLI754"/>
      <c r="TLJ754"/>
      <c r="TLK754"/>
      <c r="TLL754"/>
      <c r="TLM754"/>
      <c r="TLN754"/>
      <c r="TLO754"/>
      <c r="TLP754"/>
      <c r="TLQ754"/>
      <c r="TLR754"/>
      <c r="TLS754"/>
      <c r="TLT754"/>
      <c r="TLU754"/>
      <c r="TLV754"/>
      <c r="TLW754"/>
      <c r="TLX754"/>
      <c r="TLY754"/>
      <c r="TLZ754"/>
      <c r="TMA754"/>
      <c r="TMB754"/>
      <c r="TMC754"/>
      <c r="TMD754"/>
      <c r="TME754"/>
      <c r="TMF754"/>
      <c r="TMG754"/>
      <c r="TMH754"/>
      <c r="TMI754"/>
      <c r="TMJ754"/>
      <c r="TMK754"/>
      <c r="TML754"/>
      <c r="TMM754"/>
      <c r="TMN754"/>
      <c r="TMO754"/>
      <c r="TMP754"/>
      <c r="TMQ754"/>
      <c r="TMR754"/>
      <c r="TMS754"/>
      <c r="TMT754"/>
      <c r="TMU754"/>
      <c r="TMV754"/>
      <c r="TMW754"/>
      <c r="TMX754"/>
      <c r="TMY754"/>
      <c r="TMZ754"/>
      <c r="TNA754"/>
      <c r="TNB754"/>
      <c r="TNC754"/>
      <c r="TND754"/>
      <c r="TNE754"/>
      <c r="TNF754"/>
      <c r="TNG754"/>
      <c r="TNH754"/>
      <c r="TNI754"/>
      <c r="TNJ754"/>
      <c r="TNK754"/>
      <c r="TNL754"/>
      <c r="TNM754"/>
      <c r="TNN754"/>
      <c r="TNO754"/>
      <c r="TNP754"/>
      <c r="TNQ754"/>
      <c r="TNR754"/>
      <c r="TNS754"/>
      <c r="TNT754"/>
      <c r="TNU754"/>
      <c r="TNV754"/>
      <c r="TNW754"/>
      <c r="TNX754"/>
      <c r="TNY754"/>
      <c r="TNZ754"/>
      <c r="TOA754"/>
      <c r="TOB754"/>
      <c r="TOC754"/>
      <c r="TOD754"/>
      <c r="TOE754"/>
      <c r="TOF754"/>
      <c r="TOG754"/>
      <c r="TOH754"/>
      <c r="TOI754"/>
      <c r="TOJ754"/>
      <c r="TOK754"/>
      <c r="TOL754"/>
      <c r="TOM754"/>
      <c r="TON754"/>
      <c r="TOO754"/>
      <c r="TOP754"/>
      <c r="TOQ754"/>
      <c r="TOR754"/>
      <c r="TOS754"/>
      <c r="TOT754"/>
      <c r="TOU754"/>
      <c r="TOV754"/>
      <c r="TOW754"/>
      <c r="TOX754"/>
      <c r="TOY754"/>
      <c r="TOZ754"/>
      <c r="TPA754"/>
      <c r="TPB754"/>
      <c r="TPC754"/>
      <c r="TPD754"/>
      <c r="TPE754"/>
      <c r="TPF754"/>
      <c r="TPG754"/>
      <c r="TPH754"/>
      <c r="TPI754"/>
      <c r="TPJ754"/>
      <c r="TPK754"/>
      <c r="TPL754"/>
      <c r="TPM754"/>
      <c r="TPN754"/>
      <c r="TPO754"/>
      <c r="TPP754"/>
      <c r="TPQ754"/>
      <c r="TPR754"/>
      <c r="TPS754"/>
      <c r="TPT754"/>
      <c r="TPU754"/>
      <c r="TPV754"/>
      <c r="TPW754"/>
      <c r="TPX754"/>
      <c r="TPY754"/>
      <c r="TPZ754"/>
      <c r="TQA754"/>
      <c r="TQB754"/>
      <c r="TQC754"/>
      <c r="TQD754"/>
      <c r="TQE754"/>
      <c r="TQF754"/>
      <c r="TQG754"/>
      <c r="TQH754"/>
      <c r="TQI754"/>
      <c r="TQJ754"/>
      <c r="TQK754"/>
      <c r="TQL754"/>
      <c r="TQM754"/>
      <c r="TQN754"/>
      <c r="TQO754"/>
      <c r="TQP754"/>
      <c r="TQQ754"/>
      <c r="TQR754"/>
      <c r="TQS754"/>
      <c r="TQT754"/>
      <c r="TQU754"/>
      <c r="TQV754"/>
      <c r="TQW754"/>
      <c r="TQX754"/>
      <c r="TQY754"/>
      <c r="TQZ754"/>
      <c r="TRA754"/>
      <c r="TRB754"/>
      <c r="TRC754"/>
      <c r="TRD754"/>
      <c r="TRE754"/>
      <c r="TRF754"/>
      <c r="TRG754"/>
      <c r="TRH754"/>
      <c r="TRI754"/>
      <c r="TRJ754"/>
      <c r="TRK754"/>
      <c r="TRL754"/>
      <c r="TRM754"/>
      <c r="TRN754"/>
      <c r="TRO754"/>
      <c r="TRP754"/>
      <c r="TRQ754"/>
      <c r="TRR754"/>
      <c r="TRS754"/>
      <c r="TRT754"/>
      <c r="TRU754"/>
      <c r="TRV754"/>
      <c r="TRW754"/>
      <c r="TRX754"/>
      <c r="TRY754"/>
      <c r="TRZ754"/>
      <c r="TSA754"/>
      <c r="TSB754"/>
      <c r="TSC754"/>
      <c r="TSD754"/>
      <c r="TSE754"/>
      <c r="TSF754"/>
      <c r="TSG754"/>
      <c r="TSH754"/>
      <c r="TSI754"/>
      <c r="TSJ754"/>
      <c r="TSK754"/>
      <c r="TSL754"/>
      <c r="TSM754"/>
      <c r="TSN754"/>
      <c r="TSO754"/>
      <c r="TSP754"/>
      <c r="TSQ754"/>
      <c r="TSR754"/>
      <c r="TSS754"/>
      <c r="TST754"/>
      <c r="TSU754"/>
      <c r="TSV754"/>
      <c r="TSW754"/>
      <c r="TSX754"/>
      <c r="TSY754"/>
      <c r="TSZ754"/>
      <c r="TTA754"/>
      <c r="TTB754"/>
      <c r="TTC754"/>
      <c r="TTD754"/>
      <c r="TTE754"/>
      <c r="TTF754"/>
      <c r="TTG754"/>
      <c r="TTH754"/>
      <c r="TTI754"/>
      <c r="TTJ754"/>
      <c r="TTK754"/>
      <c r="TTL754"/>
      <c r="TTM754"/>
      <c r="TTN754"/>
      <c r="TTO754"/>
      <c r="TTP754"/>
      <c r="TTQ754"/>
      <c r="TTR754"/>
      <c r="TTS754"/>
      <c r="TTT754"/>
      <c r="TTU754"/>
      <c r="TTV754"/>
      <c r="TTW754"/>
      <c r="TTX754"/>
      <c r="TTY754"/>
      <c r="TTZ754"/>
      <c r="TUA754"/>
      <c r="TUB754"/>
      <c r="TUC754"/>
      <c r="TUD754"/>
      <c r="TUE754"/>
      <c r="TUF754"/>
      <c r="TUG754"/>
      <c r="TUH754"/>
      <c r="TUI754"/>
      <c r="TUJ754"/>
      <c r="TUK754"/>
      <c r="TUL754"/>
      <c r="TUM754"/>
      <c r="TUN754"/>
      <c r="TUO754"/>
      <c r="TUP754"/>
      <c r="TUQ754"/>
      <c r="TUR754"/>
      <c r="TUS754"/>
      <c r="TUT754"/>
      <c r="TUU754"/>
      <c r="TUV754"/>
      <c r="TUW754"/>
      <c r="TUX754"/>
      <c r="TUY754"/>
      <c r="TUZ754"/>
      <c r="TVA754"/>
      <c r="TVB754"/>
      <c r="TVC754"/>
      <c r="TVD754"/>
      <c r="TVE754"/>
      <c r="TVF754"/>
      <c r="TVG754"/>
      <c r="TVH754"/>
      <c r="TVI754"/>
      <c r="TVJ754"/>
      <c r="TVK754"/>
      <c r="TVL754"/>
      <c r="TVM754"/>
      <c r="TVN754"/>
      <c r="TVO754"/>
      <c r="TVP754"/>
      <c r="TVQ754"/>
      <c r="TVR754"/>
      <c r="TVS754"/>
      <c r="TVT754"/>
      <c r="TVU754"/>
      <c r="TVV754"/>
      <c r="TVW754"/>
      <c r="TVX754"/>
      <c r="TVY754"/>
      <c r="TVZ754"/>
      <c r="TWA754"/>
      <c r="TWB754"/>
      <c r="TWC754"/>
      <c r="TWD754"/>
      <c r="TWE754"/>
      <c r="TWF754"/>
      <c r="TWG754"/>
      <c r="TWH754"/>
      <c r="TWI754"/>
      <c r="TWJ754"/>
      <c r="TWK754"/>
      <c r="TWL754"/>
      <c r="TWM754"/>
      <c r="TWN754"/>
      <c r="TWO754"/>
      <c r="TWP754"/>
      <c r="TWQ754"/>
      <c r="TWR754"/>
      <c r="TWS754"/>
      <c r="TWT754"/>
      <c r="TWU754"/>
      <c r="TWV754"/>
      <c r="TWW754"/>
      <c r="TWX754"/>
      <c r="TWY754"/>
      <c r="TWZ754"/>
      <c r="TXA754"/>
      <c r="TXB754"/>
      <c r="TXC754"/>
      <c r="TXD754"/>
      <c r="TXE754"/>
      <c r="TXF754"/>
      <c r="TXG754"/>
      <c r="TXH754"/>
      <c r="TXI754"/>
      <c r="TXJ754"/>
      <c r="TXK754"/>
      <c r="TXL754"/>
      <c r="TXM754"/>
      <c r="TXN754"/>
      <c r="TXO754"/>
      <c r="TXP754"/>
      <c r="TXQ754"/>
      <c r="TXR754"/>
      <c r="TXS754"/>
      <c r="TXT754"/>
      <c r="TXU754"/>
      <c r="TXV754"/>
      <c r="TXW754"/>
      <c r="TXX754"/>
      <c r="TXY754"/>
      <c r="TXZ754"/>
      <c r="TYA754"/>
      <c r="TYB754"/>
      <c r="TYC754"/>
      <c r="TYD754"/>
      <c r="TYE754"/>
      <c r="TYF754"/>
      <c r="TYG754"/>
      <c r="TYH754"/>
      <c r="TYI754"/>
      <c r="TYJ754"/>
      <c r="TYK754"/>
      <c r="TYL754"/>
      <c r="TYM754"/>
      <c r="TYN754"/>
      <c r="TYO754"/>
      <c r="TYP754"/>
      <c r="TYQ754"/>
      <c r="TYR754"/>
      <c r="TYS754"/>
      <c r="TYT754"/>
      <c r="TYU754"/>
      <c r="TYV754"/>
      <c r="TYW754"/>
      <c r="TYX754"/>
      <c r="TYY754"/>
      <c r="TYZ754"/>
      <c r="TZA754"/>
      <c r="TZB754"/>
      <c r="TZC754"/>
      <c r="TZD754"/>
      <c r="TZE754"/>
      <c r="TZF754"/>
      <c r="TZG754"/>
      <c r="TZH754"/>
      <c r="TZI754"/>
      <c r="TZJ754"/>
      <c r="TZK754"/>
      <c r="TZL754"/>
      <c r="TZM754"/>
      <c r="TZN754"/>
      <c r="TZO754"/>
      <c r="TZP754"/>
      <c r="TZQ754"/>
      <c r="TZR754"/>
      <c r="TZS754"/>
      <c r="TZT754"/>
      <c r="TZU754"/>
      <c r="TZV754"/>
      <c r="TZW754"/>
      <c r="TZX754"/>
      <c r="TZY754"/>
      <c r="TZZ754"/>
      <c r="UAA754"/>
      <c r="UAB754"/>
      <c r="UAC754"/>
      <c r="UAD754"/>
      <c r="UAE754"/>
      <c r="UAF754"/>
      <c r="UAG754"/>
      <c r="UAH754"/>
      <c r="UAI754"/>
      <c r="UAJ754"/>
      <c r="UAK754"/>
      <c r="UAL754"/>
      <c r="UAM754"/>
      <c r="UAN754"/>
      <c r="UAO754"/>
      <c r="UAP754"/>
      <c r="UAQ754"/>
      <c r="UAR754"/>
      <c r="UAS754"/>
      <c r="UAT754"/>
      <c r="UAU754"/>
      <c r="UAV754"/>
      <c r="UAW754"/>
      <c r="UAX754"/>
      <c r="UAY754"/>
      <c r="UAZ754"/>
      <c r="UBA754"/>
      <c r="UBB754"/>
      <c r="UBC754"/>
      <c r="UBD754"/>
      <c r="UBE754"/>
      <c r="UBF754"/>
      <c r="UBG754"/>
      <c r="UBH754"/>
      <c r="UBI754"/>
      <c r="UBJ754"/>
      <c r="UBK754"/>
      <c r="UBL754"/>
      <c r="UBM754"/>
      <c r="UBN754"/>
      <c r="UBO754"/>
      <c r="UBP754"/>
      <c r="UBQ754"/>
      <c r="UBR754"/>
      <c r="UBS754"/>
      <c r="UBT754"/>
      <c r="UBU754"/>
      <c r="UBV754"/>
      <c r="UBW754"/>
      <c r="UBX754"/>
      <c r="UBY754"/>
      <c r="UBZ754"/>
      <c r="UCA754"/>
      <c r="UCB754"/>
      <c r="UCC754"/>
      <c r="UCD754"/>
      <c r="UCE754"/>
      <c r="UCF754"/>
      <c r="UCG754"/>
      <c r="UCH754"/>
      <c r="UCI754"/>
      <c r="UCJ754"/>
      <c r="UCK754"/>
      <c r="UCL754"/>
      <c r="UCM754"/>
      <c r="UCN754"/>
      <c r="UCO754"/>
      <c r="UCP754"/>
      <c r="UCQ754"/>
      <c r="UCR754"/>
      <c r="UCS754"/>
      <c r="UCT754"/>
      <c r="UCU754"/>
      <c r="UCV754"/>
      <c r="UCW754"/>
      <c r="UCX754"/>
      <c r="UCY754"/>
      <c r="UCZ754"/>
      <c r="UDA754"/>
      <c r="UDB754"/>
      <c r="UDC754"/>
      <c r="UDD754"/>
      <c r="UDE754"/>
      <c r="UDF754"/>
      <c r="UDG754"/>
      <c r="UDH754"/>
      <c r="UDI754"/>
      <c r="UDJ754"/>
      <c r="UDK754"/>
      <c r="UDL754"/>
      <c r="UDM754"/>
      <c r="UDN754"/>
      <c r="UDO754"/>
      <c r="UDP754"/>
      <c r="UDQ754"/>
      <c r="UDR754"/>
      <c r="UDS754"/>
      <c r="UDT754"/>
      <c r="UDU754"/>
      <c r="UDV754"/>
      <c r="UDW754"/>
      <c r="UDX754"/>
      <c r="UDY754"/>
      <c r="UDZ754"/>
      <c r="UEA754"/>
      <c r="UEB754"/>
      <c r="UEC754"/>
      <c r="UED754"/>
      <c r="UEE754"/>
      <c r="UEF754"/>
      <c r="UEG754"/>
      <c r="UEH754"/>
      <c r="UEI754"/>
      <c r="UEJ754"/>
      <c r="UEK754"/>
      <c r="UEL754"/>
      <c r="UEM754"/>
      <c r="UEN754"/>
      <c r="UEO754"/>
      <c r="UEP754"/>
      <c r="UEQ754"/>
      <c r="UER754"/>
      <c r="UES754"/>
      <c r="UET754"/>
      <c r="UEU754"/>
      <c r="UEV754"/>
      <c r="UEW754"/>
      <c r="UEX754"/>
      <c r="UEY754"/>
      <c r="UEZ754"/>
      <c r="UFA754"/>
      <c r="UFB754"/>
      <c r="UFC754"/>
      <c r="UFD754"/>
      <c r="UFE754"/>
      <c r="UFF754"/>
      <c r="UFG754"/>
      <c r="UFH754"/>
      <c r="UFI754"/>
      <c r="UFJ754"/>
      <c r="UFK754"/>
      <c r="UFL754"/>
      <c r="UFM754"/>
      <c r="UFN754"/>
      <c r="UFO754"/>
      <c r="UFP754"/>
      <c r="UFQ754"/>
      <c r="UFR754"/>
      <c r="UFS754"/>
      <c r="UFT754"/>
      <c r="UFU754"/>
      <c r="UFV754"/>
      <c r="UFW754"/>
      <c r="UFX754"/>
      <c r="UFY754"/>
      <c r="UFZ754"/>
      <c r="UGA754"/>
      <c r="UGB754"/>
      <c r="UGC754"/>
      <c r="UGD754"/>
      <c r="UGE754"/>
      <c r="UGF754"/>
      <c r="UGG754"/>
      <c r="UGH754"/>
      <c r="UGI754"/>
      <c r="UGJ754"/>
      <c r="UGK754"/>
      <c r="UGL754"/>
      <c r="UGM754"/>
      <c r="UGN754"/>
      <c r="UGO754"/>
      <c r="UGP754"/>
      <c r="UGQ754"/>
      <c r="UGR754"/>
      <c r="UGS754"/>
      <c r="UGT754"/>
      <c r="UGU754"/>
      <c r="UGV754"/>
      <c r="UGW754"/>
      <c r="UGX754"/>
      <c r="UGY754"/>
      <c r="UGZ754"/>
      <c r="UHA754"/>
      <c r="UHB754"/>
      <c r="UHC754"/>
      <c r="UHD754"/>
      <c r="UHE754"/>
      <c r="UHF754"/>
      <c r="UHG754"/>
      <c r="UHH754"/>
      <c r="UHI754"/>
      <c r="UHJ754"/>
      <c r="UHK754"/>
      <c r="UHL754"/>
      <c r="UHM754"/>
      <c r="UHN754"/>
      <c r="UHO754"/>
      <c r="UHP754"/>
      <c r="UHQ754"/>
      <c r="UHR754"/>
      <c r="UHS754"/>
      <c r="UHT754"/>
      <c r="UHU754"/>
      <c r="UHV754"/>
      <c r="UHW754"/>
      <c r="UHX754"/>
      <c r="UHY754"/>
      <c r="UHZ754"/>
      <c r="UIA754"/>
      <c r="UIB754"/>
      <c r="UIC754"/>
      <c r="UID754"/>
      <c r="UIE754"/>
      <c r="UIF754"/>
      <c r="UIG754"/>
      <c r="UIH754"/>
      <c r="UII754"/>
      <c r="UIJ754"/>
      <c r="UIK754"/>
      <c r="UIL754"/>
      <c r="UIM754"/>
      <c r="UIN754"/>
      <c r="UIO754"/>
      <c r="UIP754"/>
      <c r="UIQ754"/>
      <c r="UIR754"/>
      <c r="UIS754"/>
      <c r="UIT754"/>
      <c r="UIU754"/>
      <c r="UIV754"/>
      <c r="UIW754"/>
      <c r="UIX754"/>
      <c r="UIY754"/>
      <c r="UIZ754"/>
      <c r="UJA754"/>
      <c r="UJB754"/>
      <c r="UJC754"/>
      <c r="UJD754"/>
      <c r="UJE754"/>
      <c r="UJF754"/>
      <c r="UJG754"/>
      <c r="UJH754"/>
      <c r="UJI754"/>
      <c r="UJJ754"/>
      <c r="UJK754"/>
      <c r="UJL754"/>
      <c r="UJM754"/>
      <c r="UJN754"/>
      <c r="UJO754"/>
      <c r="UJP754"/>
      <c r="UJQ754"/>
      <c r="UJR754"/>
      <c r="UJS754"/>
      <c r="UJT754"/>
      <c r="UJU754"/>
      <c r="UJV754"/>
      <c r="UJW754"/>
      <c r="UJX754"/>
      <c r="UJY754"/>
      <c r="UJZ754"/>
      <c r="UKA754"/>
      <c r="UKB754"/>
      <c r="UKC754"/>
      <c r="UKD754"/>
      <c r="UKE754"/>
      <c r="UKF754"/>
      <c r="UKG754"/>
      <c r="UKH754"/>
      <c r="UKI754"/>
      <c r="UKJ754"/>
      <c r="UKK754"/>
      <c r="UKL754"/>
      <c r="UKM754"/>
      <c r="UKN754"/>
      <c r="UKO754"/>
      <c r="UKP754"/>
      <c r="UKQ754"/>
      <c r="UKR754"/>
      <c r="UKS754"/>
      <c r="UKT754"/>
      <c r="UKU754"/>
      <c r="UKV754"/>
      <c r="UKW754"/>
      <c r="UKX754"/>
      <c r="UKY754"/>
      <c r="UKZ754"/>
      <c r="ULA754"/>
      <c r="ULB754"/>
      <c r="ULC754"/>
      <c r="ULD754"/>
      <c r="ULE754"/>
      <c r="ULF754"/>
      <c r="ULG754"/>
      <c r="ULH754"/>
      <c r="ULI754"/>
      <c r="ULJ754"/>
      <c r="ULK754"/>
      <c r="ULL754"/>
      <c r="ULM754"/>
      <c r="ULN754"/>
      <c r="ULO754"/>
      <c r="ULP754"/>
      <c r="ULQ754"/>
      <c r="ULR754"/>
      <c r="ULS754"/>
      <c r="ULT754"/>
      <c r="ULU754"/>
      <c r="ULV754"/>
      <c r="ULW754"/>
      <c r="ULX754"/>
      <c r="ULY754"/>
      <c r="ULZ754"/>
      <c r="UMA754"/>
      <c r="UMB754"/>
      <c r="UMC754"/>
      <c r="UMD754"/>
      <c r="UME754"/>
      <c r="UMF754"/>
      <c r="UMG754"/>
      <c r="UMH754"/>
      <c r="UMI754"/>
      <c r="UMJ754"/>
      <c r="UMK754"/>
      <c r="UML754"/>
      <c r="UMM754"/>
      <c r="UMN754"/>
      <c r="UMO754"/>
      <c r="UMP754"/>
      <c r="UMQ754"/>
      <c r="UMR754"/>
      <c r="UMS754"/>
      <c r="UMT754"/>
      <c r="UMU754"/>
      <c r="UMV754"/>
      <c r="UMW754"/>
      <c r="UMX754"/>
      <c r="UMY754"/>
      <c r="UMZ754"/>
      <c r="UNA754"/>
      <c r="UNB754"/>
      <c r="UNC754"/>
      <c r="UND754"/>
      <c r="UNE754"/>
      <c r="UNF754"/>
      <c r="UNG754"/>
      <c r="UNH754"/>
      <c r="UNI754"/>
      <c r="UNJ754"/>
      <c r="UNK754"/>
      <c r="UNL754"/>
      <c r="UNM754"/>
      <c r="UNN754"/>
      <c r="UNO754"/>
      <c r="UNP754"/>
      <c r="UNQ754"/>
      <c r="UNR754"/>
      <c r="UNS754"/>
      <c r="UNT754"/>
      <c r="UNU754"/>
      <c r="UNV754"/>
      <c r="UNW754"/>
      <c r="UNX754"/>
      <c r="UNY754"/>
      <c r="UNZ754"/>
      <c r="UOA754"/>
      <c r="UOB754"/>
      <c r="UOC754"/>
      <c r="UOD754"/>
      <c r="UOE754"/>
      <c r="UOF754"/>
      <c r="UOG754"/>
      <c r="UOH754"/>
      <c r="UOI754"/>
      <c r="UOJ754"/>
      <c r="UOK754"/>
      <c r="UOL754"/>
      <c r="UOM754"/>
      <c r="UON754"/>
      <c r="UOO754"/>
      <c r="UOP754"/>
      <c r="UOQ754"/>
      <c r="UOR754"/>
      <c r="UOS754"/>
      <c r="UOT754"/>
      <c r="UOU754"/>
      <c r="UOV754"/>
      <c r="UOW754"/>
      <c r="UOX754"/>
      <c r="UOY754"/>
      <c r="UOZ754"/>
      <c r="UPA754"/>
      <c r="UPB754"/>
      <c r="UPC754"/>
      <c r="UPD754"/>
      <c r="UPE754"/>
      <c r="UPF754"/>
      <c r="UPG754"/>
      <c r="UPH754"/>
      <c r="UPI754"/>
      <c r="UPJ754"/>
      <c r="UPK754"/>
      <c r="UPL754"/>
      <c r="UPM754"/>
      <c r="UPN754"/>
      <c r="UPO754"/>
      <c r="UPP754"/>
      <c r="UPQ754"/>
      <c r="UPR754"/>
      <c r="UPS754"/>
      <c r="UPT754"/>
      <c r="UPU754"/>
      <c r="UPV754"/>
      <c r="UPW754"/>
      <c r="UPX754"/>
      <c r="UPY754"/>
      <c r="UPZ754"/>
      <c r="UQA754"/>
      <c r="UQB754"/>
      <c r="UQC754"/>
      <c r="UQD754"/>
      <c r="UQE754"/>
      <c r="UQF754"/>
      <c r="UQG754"/>
      <c r="UQH754"/>
      <c r="UQI754"/>
      <c r="UQJ754"/>
      <c r="UQK754"/>
      <c r="UQL754"/>
      <c r="UQM754"/>
      <c r="UQN754"/>
      <c r="UQO754"/>
      <c r="UQP754"/>
      <c r="UQQ754"/>
      <c r="UQR754"/>
      <c r="UQS754"/>
      <c r="UQT754"/>
      <c r="UQU754"/>
      <c r="UQV754"/>
      <c r="UQW754"/>
      <c r="UQX754"/>
      <c r="UQY754"/>
      <c r="UQZ754"/>
      <c r="URA754"/>
      <c r="URB754"/>
      <c r="URC754"/>
      <c r="URD754"/>
      <c r="URE754"/>
      <c r="URF754"/>
      <c r="URG754"/>
      <c r="URH754"/>
      <c r="URI754"/>
      <c r="URJ754"/>
      <c r="URK754"/>
      <c r="URL754"/>
      <c r="URM754"/>
      <c r="URN754"/>
      <c r="URO754"/>
      <c r="URP754"/>
      <c r="URQ754"/>
      <c r="URR754"/>
      <c r="URS754"/>
      <c r="URT754"/>
      <c r="URU754"/>
      <c r="URV754"/>
      <c r="URW754"/>
      <c r="URX754"/>
      <c r="URY754"/>
      <c r="URZ754"/>
      <c r="USA754"/>
      <c r="USB754"/>
      <c r="USC754"/>
      <c r="USD754"/>
      <c r="USE754"/>
      <c r="USF754"/>
      <c r="USG754"/>
      <c r="USH754"/>
      <c r="USI754"/>
      <c r="USJ754"/>
      <c r="USK754"/>
      <c r="USL754"/>
      <c r="USM754"/>
      <c r="USN754"/>
      <c r="USO754"/>
      <c r="USP754"/>
      <c r="USQ754"/>
      <c r="USR754"/>
      <c r="USS754"/>
      <c r="UST754"/>
      <c r="USU754"/>
      <c r="USV754"/>
      <c r="USW754"/>
      <c r="USX754"/>
      <c r="USY754"/>
      <c r="USZ754"/>
      <c r="UTA754"/>
      <c r="UTB754"/>
      <c r="UTC754"/>
      <c r="UTD754"/>
      <c r="UTE754"/>
      <c r="UTF754"/>
      <c r="UTG754"/>
      <c r="UTH754"/>
      <c r="UTI754"/>
      <c r="UTJ754"/>
      <c r="UTK754"/>
      <c r="UTL754"/>
      <c r="UTM754"/>
      <c r="UTN754"/>
      <c r="UTO754"/>
      <c r="UTP754"/>
      <c r="UTQ754"/>
      <c r="UTR754"/>
      <c r="UTS754"/>
      <c r="UTT754"/>
      <c r="UTU754"/>
      <c r="UTV754"/>
      <c r="UTW754"/>
      <c r="UTX754"/>
      <c r="UTY754"/>
      <c r="UTZ754"/>
      <c r="UUA754"/>
      <c r="UUB754"/>
      <c r="UUC754"/>
      <c r="UUD754"/>
      <c r="UUE754"/>
      <c r="UUF754"/>
      <c r="UUG754"/>
      <c r="UUH754"/>
      <c r="UUI754"/>
      <c r="UUJ754"/>
      <c r="UUK754"/>
      <c r="UUL754"/>
      <c r="UUM754"/>
      <c r="UUN754"/>
      <c r="UUO754"/>
      <c r="UUP754"/>
      <c r="UUQ754"/>
      <c r="UUR754"/>
      <c r="UUS754"/>
      <c r="UUT754"/>
      <c r="UUU754"/>
      <c r="UUV754"/>
      <c r="UUW754"/>
      <c r="UUX754"/>
      <c r="UUY754"/>
      <c r="UUZ754"/>
      <c r="UVA754"/>
      <c r="UVB754"/>
      <c r="UVC754"/>
      <c r="UVD754"/>
      <c r="UVE754"/>
      <c r="UVF754"/>
      <c r="UVG754"/>
      <c r="UVH754"/>
      <c r="UVI754"/>
      <c r="UVJ754"/>
      <c r="UVK754"/>
      <c r="UVL754"/>
      <c r="UVM754"/>
      <c r="UVN754"/>
      <c r="UVO754"/>
      <c r="UVP754"/>
      <c r="UVQ754"/>
      <c r="UVR754"/>
      <c r="UVS754"/>
      <c r="UVT754"/>
      <c r="UVU754"/>
      <c r="UVV754"/>
      <c r="UVW754"/>
      <c r="UVX754"/>
      <c r="UVY754"/>
      <c r="UVZ754"/>
      <c r="UWA754"/>
      <c r="UWB754"/>
      <c r="UWC754"/>
      <c r="UWD754"/>
      <c r="UWE754"/>
      <c r="UWF754"/>
      <c r="UWG754"/>
      <c r="UWH754"/>
      <c r="UWI754"/>
      <c r="UWJ754"/>
      <c r="UWK754"/>
      <c r="UWL754"/>
      <c r="UWM754"/>
      <c r="UWN754"/>
      <c r="UWO754"/>
      <c r="UWP754"/>
      <c r="UWQ754"/>
      <c r="UWR754"/>
      <c r="UWS754"/>
      <c r="UWT754"/>
      <c r="UWU754"/>
      <c r="UWV754"/>
      <c r="UWW754"/>
      <c r="UWX754"/>
      <c r="UWY754"/>
      <c r="UWZ754"/>
      <c r="UXA754"/>
      <c r="UXB754"/>
      <c r="UXC754"/>
      <c r="UXD754"/>
      <c r="UXE754"/>
      <c r="UXF754"/>
      <c r="UXG754"/>
      <c r="UXH754"/>
      <c r="UXI754"/>
      <c r="UXJ754"/>
      <c r="UXK754"/>
      <c r="UXL754"/>
      <c r="UXM754"/>
      <c r="UXN754"/>
      <c r="UXO754"/>
      <c r="UXP754"/>
      <c r="UXQ754"/>
      <c r="UXR754"/>
      <c r="UXS754"/>
      <c r="UXT754"/>
      <c r="UXU754"/>
      <c r="UXV754"/>
      <c r="UXW754"/>
      <c r="UXX754"/>
      <c r="UXY754"/>
      <c r="UXZ754"/>
      <c r="UYA754"/>
      <c r="UYB754"/>
      <c r="UYC754"/>
      <c r="UYD754"/>
      <c r="UYE754"/>
      <c r="UYF754"/>
      <c r="UYG754"/>
      <c r="UYH754"/>
      <c r="UYI754"/>
      <c r="UYJ754"/>
      <c r="UYK754"/>
      <c r="UYL754"/>
      <c r="UYM754"/>
      <c r="UYN754"/>
      <c r="UYO754"/>
      <c r="UYP754"/>
      <c r="UYQ754"/>
      <c r="UYR754"/>
      <c r="UYS754"/>
      <c r="UYT754"/>
      <c r="UYU754"/>
      <c r="UYV754"/>
      <c r="UYW754"/>
      <c r="UYX754"/>
      <c r="UYY754"/>
      <c r="UYZ754"/>
      <c r="UZA754"/>
      <c r="UZB754"/>
      <c r="UZC754"/>
      <c r="UZD754"/>
      <c r="UZE754"/>
      <c r="UZF754"/>
      <c r="UZG754"/>
      <c r="UZH754"/>
      <c r="UZI754"/>
      <c r="UZJ754"/>
      <c r="UZK754"/>
      <c r="UZL754"/>
      <c r="UZM754"/>
      <c r="UZN754"/>
      <c r="UZO754"/>
      <c r="UZP754"/>
      <c r="UZQ754"/>
      <c r="UZR754"/>
      <c r="UZS754"/>
      <c r="UZT754"/>
      <c r="UZU754"/>
      <c r="UZV754"/>
      <c r="UZW754"/>
      <c r="UZX754"/>
      <c r="UZY754"/>
      <c r="UZZ754"/>
      <c r="VAA754"/>
      <c r="VAB754"/>
      <c r="VAC754"/>
      <c r="VAD754"/>
      <c r="VAE754"/>
      <c r="VAF754"/>
      <c r="VAG754"/>
      <c r="VAH754"/>
      <c r="VAI754"/>
      <c r="VAJ754"/>
      <c r="VAK754"/>
      <c r="VAL754"/>
      <c r="VAM754"/>
      <c r="VAN754"/>
      <c r="VAO754"/>
      <c r="VAP754"/>
      <c r="VAQ754"/>
      <c r="VAR754"/>
      <c r="VAS754"/>
      <c r="VAT754"/>
      <c r="VAU754"/>
      <c r="VAV754"/>
      <c r="VAW754"/>
      <c r="VAX754"/>
      <c r="VAY754"/>
      <c r="VAZ754"/>
      <c r="VBA754"/>
      <c r="VBB754"/>
      <c r="VBC754"/>
      <c r="VBD754"/>
      <c r="VBE754"/>
      <c r="VBF754"/>
      <c r="VBG754"/>
      <c r="VBH754"/>
      <c r="VBI754"/>
      <c r="VBJ754"/>
      <c r="VBK754"/>
      <c r="VBL754"/>
      <c r="VBM754"/>
      <c r="VBN754"/>
      <c r="VBO754"/>
      <c r="VBP754"/>
      <c r="VBQ754"/>
      <c r="VBR754"/>
      <c r="VBS754"/>
      <c r="VBT754"/>
      <c r="VBU754"/>
      <c r="VBV754"/>
      <c r="VBW754"/>
      <c r="VBX754"/>
      <c r="VBY754"/>
      <c r="VBZ754"/>
      <c r="VCA754"/>
      <c r="VCB754"/>
      <c r="VCC754"/>
      <c r="VCD754"/>
      <c r="VCE754"/>
      <c r="VCF754"/>
      <c r="VCG754"/>
      <c r="VCH754"/>
      <c r="VCI754"/>
      <c r="VCJ754"/>
      <c r="VCK754"/>
      <c r="VCL754"/>
      <c r="VCM754"/>
      <c r="VCN754"/>
      <c r="VCO754"/>
      <c r="VCP754"/>
      <c r="VCQ754"/>
      <c r="VCR754"/>
      <c r="VCS754"/>
      <c r="VCT754"/>
      <c r="VCU754"/>
      <c r="VCV754"/>
      <c r="VCW754"/>
      <c r="VCX754"/>
      <c r="VCY754"/>
      <c r="VCZ754"/>
      <c r="VDA754"/>
      <c r="VDB754"/>
      <c r="VDC754"/>
      <c r="VDD754"/>
      <c r="VDE754"/>
      <c r="VDF754"/>
      <c r="VDG754"/>
      <c r="VDH754"/>
      <c r="VDI754"/>
      <c r="VDJ754"/>
      <c r="VDK754"/>
      <c r="VDL754"/>
      <c r="VDM754"/>
      <c r="VDN754"/>
      <c r="VDO754"/>
      <c r="VDP754"/>
      <c r="VDQ754"/>
      <c r="VDR754"/>
      <c r="VDS754"/>
      <c r="VDT754"/>
      <c r="VDU754"/>
      <c r="VDV754"/>
      <c r="VDW754"/>
      <c r="VDX754"/>
      <c r="VDY754"/>
      <c r="VDZ754"/>
      <c r="VEA754"/>
      <c r="VEB754"/>
      <c r="VEC754"/>
      <c r="VED754"/>
      <c r="VEE754"/>
      <c r="VEF754"/>
      <c r="VEG754"/>
      <c r="VEH754"/>
      <c r="VEI754"/>
      <c r="VEJ754"/>
      <c r="VEK754"/>
      <c r="VEL754"/>
      <c r="VEM754"/>
      <c r="VEN754"/>
      <c r="VEO754"/>
      <c r="VEP754"/>
      <c r="VEQ754"/>
      <c r="VER754"/>
      <c r="VES754"/>
      <c r="VET754"/>
      <c r="VEU754"/>
      <c r="VEV754"/>
      <c r="VEW754"/>
      <c r="VEX754"/>
      <c r="VEY754"/>
      <c r="VEZ754"/>
      <c r="VFA754"/>
      <c r="VFB754"/>
      <c r="VFC754"/>
      <c r="VFD754"/>
      <c r="VFE754"/>
      <c r="VFF754"/>
      <c r="VFG754"/>
      <c r="VFH754"/>
      <c r="VFI754"/>
      <c r="VFJ754"/>
      <c r="VFK754"/>
      <c r="VFL754"/>
      <c r="VFM754"/>
      <c r="VFN754"/>
      <c r="VFO754"/>
      <c r="VFP754"/>
      <c r="VFQ754"/>
      <c r="VFR754"/>
      <c r="VFS754"/>
      <c r="VFT754"/>
      <c r="VFU754"/>
      <c r="VFV754"/>
      <c r="VFW754"/>
      <c r="VFX754"/>
      <c r="VFY754"/>
      <c r="VFZ754"/>
      <c r="VGA754"/>
      <c r="VGB754"/>
      <c r="VGC754"/>
      <c r="VGD754"/>
      <c r="VGE754"/>
      <c r="VGF754"/>
      <c r="VGG754"/>
      <c r="VGH754"/>
      <c r="VGI754"/>
      <c r="VGJ754"/>
      <c r="VGK754"/>
      <c r="VGL754"/>
      <c r="VGM754"/>
      <c r="VGN754"/>
      <c r="VGO754"/>
      <c r="VGP754"/>
      <c r="VGQ754"/>
      <c r="VGR754"/>
      <c r="VGS754"/>
      <c r="VGT754"/>
      <c r="VGU754"/>
      <c r="VGV754"/>
      <c r="VGW754"/>
      <c r="VGX754"/>
      <c r="VGY754"/>
      <c r="VGZ754"/>
      <c r="VHA754"/>
      <c r="VHB754"/>
      <c r="VHC754"/>
      <c r="VHD754"/>
      <c r="VHE754"/>
      <c r="VHF754"/>
      <c r="VHG754"/>
      <c r="VHH754"/>
      <c r="VHI754"/>
      <c r="VHJ754"/>
      <c r="VHK754"/>
      <c r="VHL754"/>
      <c r="VHM754"/>
      <c r="VHN754"/>
      <c r="VHO754"/>
      <c r="VHP754"/>
      <c r="VHQ754"/>
      <c r="VHR754"/>
      <c r="VHS754"/>
      <c r="VHT754"/>
      <c r="VHU754"/>
      <c r="VHV754"/>
      <c r="VHW754"/>
      <c r="VHX754"/>
      <c r="VHY754"/>
      <c r="VHZ754"/>
      <c r="VIA754"/>
      <c r="VIB754"/>
      <c r="VIC754"/>
      <c r="VID754"/>
      <c r="VIE754"/>
      <c r="VIF754"/>
      <c r="VIG754"/>
      <c r="VIH754"/>
      <c r="VII754"/>
      <c r="VIJ754"/>
      <c r="VIK754"/>
      <c r="VIL754"/>
      <c r="VIM754"/>
      <c r="VIN754"/>
      <c r="VIO754"/>
      <c r="VIP754"/>
      <c r="VIQ754"/>
      <c r="VIR754"/>
      <c r="VIS754"/>
      <c r="VIT754"/>
      <c r="VIU754"/>
      <c r="VIV754"/>
      <c r="VIW754"/>
      <c r="VIX754"/>
      <c r="VIY754"/>
      <c r="VIZ754"/>
      <c r="VJA754"/>
      <c r="VJB754"/>
      <c r="VJC754"/>
      <c r="VJD754"/>
      <c r="VJE754"/>
      <c r="VJF754"/>
      <c r="VJG754"/>
      <c r="VJH754"/>
      <c r="VJI754"/>
      <c r="VJJ754"/>
      <c r="VJK754"/>
      <c r="VJL754"/>
      <c r="VJM754"/>
      <c r="VJN754"/>
      <c r="VJO754"/>
      <c r="VJP754"/>
      <c r="VJQ754"/>
      <c r="VJR754"/>
      <c r="VJS754"/>
      <c r="VJT754"/>
      <c r="VJU754"/>
      <c r="VJV754"/>
      <c r="VJW754"/>
      <c r="VJX754"/>
      <c r="VJY754"/>
      <c r="VJZ754"/>
      <c r="VKA754"/>
      <c r="VKB754"/>
      <c r="VKC754"/>
      <c r="VKD754"/>
      <c r="VKE754"/>
      <c r="VKF754"/>
      <c r="VKG754"/>
      <c r="VKH754"/>
      <c r="VKI754"/>
      <c r="VKJ754"/>
      <c r="VKK754"/>
      <c r="VKL754"/>
      <c r="VKM754"/>
      <c r="VKN754"/>
      <c r="VKO754"/>
      <c r="VKP754"/>
      <c r="VKQ754"/>
      <c r="VKR754"/>
      <c r="VKS754"/>
      <c r="VKT754"/>
      <c r="VKU754"/>
      <c r="VKV754"/>
      <c r="VKW754"/>
      <c r="VKX754"/>
      <c r="VKY754"/>
      <c r="VKZ754"/>
      <c r="VLA754"/>
      <c r="VLB754"/>
      <c r="VLC754"/>
      <c r="VLD754"/>
      <c r="VLE754"/>
      <c r="VLF754"/>
      <c r="VLG754"/>
      <c r="VLH754"/>
      <c r="VLI754"/>
      <c r="VLJ754"/>
      <c r="VLK754"/>
      <c r="VLL754"/>
      <c r="VLM754"/>
      <c r="VLN754"/>
      <c r="VLO754"/>
      <c r="VLP754"/>
      <c r="VLQ754"/>
      <c r="VLR754"/>
      <c r="VLS754"/>
      <c r="VLT754"/>
      <c r="VLU754"/>
      <c r="VLV754"/>
      <c r="VLW754"/>
      <c r="VLX754"/>
      <c r="VLY754"/>
      <c r="VLZ754"/>
      <c r="VMA754"/>
      <c r="VMB754"/>
      <c r="VMC754"/>
      <c r="VMD754"/>
      <c r="VME754"/>
      <c r="VMF754"/>
      <c r="VMG754"/>
      <c r="VMH754"/>
      <c r="VMI754"/>
      <c r="VMJ754"/>
      <c r="VMK754"/>
      <c r="VML754"/>
      <c r="VMM754"/>
      <c r="VMN754"/>
      <c r="VMO754"/>
      <c r="VMP754"/>
      <c r="VMQ754"/>
      <c r="VMR754"/>
      <c r="VMS754"/>
      <c r="VMT754"/>
      <c r="VMU754"/>
      <c r="VMV754"/>
      <c r="VMW754"/>
      <c r="VMX754"/>
      <c r="VMY754"/>
      <c r="VMZ754"/>
      <c r="VNA754"/>
      <c r="VNB754"/>
      <c r="VNC754"/>
      <c r="VND754"/>
      <c r="VNE754"/>
      <c r="VNF754"/>
      <c r="VNG754"/>
      <c r="VNH754"/>
      <c r="VNI754"/>
      <c r="VNJ754"/>
      <c r="VNK754"/>
      <c r="VNL754"/>
      <c r="VNM754"/>
      <c r="VNN754"/>
      <c r="VNO754"/>
      <c r="VNP754"/>
      <c r="VNQ754"/>
      <c r="VNR754"/>
      <c r="VNS754"/>
      <c r="VNT754"/>
      <c r="VNU754"/>
      <c r="VNV754"/>
      <c r="VNW754"/>
      <c r="VNX754"/>
      <c r="VNY754"/>
      <c r="VNZ754"/>
      <c r="VOA754"/>
      <c r="VOB754"/>
      <c r="VOC754"/>
      <c r="VOD754"/>
      <c r="VOE754"/>
      <c r="VOF754"/>
      <c r="VOG754"/>
      <c r="VOH754"/>
      <c r="VOI754"/>
      <c r="VOJ754"/>
      <c r="VOK754"/>
      <c r="VOL754"/>
      <c r="VOM754"/>
      <c r="VON754"/>
      <c r="VOO754"/>
      <c r="VOP754"/>
      <c r="VOQ754"/>
      <c r="VOR754"/>
      <c r="VOS754"/>
      <c r="VOT754"/>
      <c r="VOU754"/>
      <c r="VOV754"/>
      <c r="VOW754"/>
      <c r="VOX754"/>
      <c r="VOY754"/>
      <c r="VOZ754"/>
      <c r="VPA754"/>
      <c r="VPB754"/>
      <c r="VPC754"/>
      <c r="VPD754"/>
      <c r="VPE754"/>
      <c r="VPF754"/>
      <c r="VPG754"/>
      <c r="VPH754"/>
      <c r="VPI754"/>
      <c r="VPJ754"/>
      <c r="VPK754"/>
      <c r="VPL754"/>
      <c r="VPM754"/>
      <c r="VPN754"/>
      <c r="VPO754"/>
      <c r="VPP754"/>
      <c r="VPQ754"/>
      <c r="VPR754"/>
      <c r="VPS754"/>
      <c r="VPT754"/>
      <c r="VPU754"/>
      <c r="VPV754"/>
      <c r="VPW754"/>
      <c r="VPX754"/>
      <c r="VPY754"/>
      <c r="VPZ754"/>
      <c r="VQA754"/>
      <c r="VQB754"/>
      <c r="VQC754"/>
      <c r="VQD754"/>
      <c r="VQE754"/>
      <c r="VQF754"/>
      <c r="VQG754"/>
      <c r="VQH754"/>
      <c r="VQI754"/>
      <c r="VQJ754"/>
      <c r="VQK754"/>
      <c r="VQL754"/>
      <c r="VQM754"/>
      <c r="VQN754"/>
      <c r="VQO754"/>
      <c r="VQP754"/>
      <c r="VQQ754"/>
      <c r="VQR754"/>
      <c r="VQS754"/>
      <c r="VQT754"/>
      <c r="VQU754"/>
      <c r="VQV754"/>
      <c r="VQW754"/>
      <c r="VQX754"/>
      <c r="VQY754"/>
      <c r="VQZ754"/>
      <c r="VRA754"/>
      <c r="VRB754"/>
      <c r="VRC754"/>
      <c r="VRD754"/>
      <c r="VRE754"/>
      <c r="VRF754"/>
      <c r="VRG754"/>
      <c r="VRH754"/>
      <c r="VRI754"/>
      <c r="VRJ754"/>
      <c r="VRK754"/>
      <c r="VRL754"/>
      <c r="VRM754"/>
      <c r="VRN754"/>
      <c r="VRO754"/>
      <c r="VRP754"/>
      <c r="VRQ754"/>
      <c r="VRR754"/>
      <c r="VRS754"/>
      <c r="VRT754"/>
      <c r="VRU754"/>
      <c r="VRV754"/>
      <c r="VRW754"/>
      <c r="VRX754"/>
      <c r="VRY754"/>
      <c r="VRZ754"/>
      <c r="VSA754"/>
      <c r="VSB754"/>
      <c r="VSC754"/>
      <c r="VSD754"/>
      <c r="VSE754"/>
      <c r="VSF754"/>
      <c r="VSG754"/>
      <c r="VSH754"/>
      <c r="VSI754"/>
      <c r="VSJ754"/>
      <c r="VSK754"/>
      <c r="VSL754"/>
      <c r="VSM754"/>
      <c r="VSN754"/>
      <c r="VSO754"/>
      <c r="VSP754"/>
      <c r="VSQ754"/>
      <c r="VSR754"/>
      <c r="VSS754"/>
      <c r="VST754"/>
      <c r="VSU754"/>
      <c r="VSV754"/>
      <c r="VSW754"/>
      <c r="VSX754"/>
      <c r="VSY754"/>
      <c r="VSZ754"/>
      <c r="VTA754"/>
      <c r="VTB754"/>
      <c r="VTC754"/>
      <c r="VTD754"/>
      <c r="VTE754"/>
      <c r="VTF754"/>
      <c r="VTG754"/>
      <c r="VTH754"/>
      <c r="VTI754"/>
      <c r="VTJ754"/>
      <c r="VTK754"/>
      <c r="VTL754"/>
      <c r="VTM754"/>
      <c r="VTN754"/>
      <c r="VTO754"/>
      <c r="VTP754"/>
      <c r="VTQ754"/>
      <c r="VTR754"/>
      <c r="VTS754"/>
      <c r="VTT754"/>
      <c r="VTU754"/>
      <c r="VTV754"/>
      <c r="VTW754"/>
      <c r="VTX754"/>
      <c r="VTY754"/>
      <c r="VTZ754"/>
      <c r="VUA754"/>
      <c r="VUB754"/>
      <c r="VUC754"/>
      <c r="VUD754"/>
      <c r="VUE754"/>
      <c r="VUF754"/>
      <c r="VUG754"/>
      <c r="VUH754"/>
      <c r="VUI754"/>
      <c r="VUJ754"/>
      <c r="VUK754"/>
      <c r="VUL754"/>
      <c r="VUM754"/>
      <c r="VUN754"/>
      <c r="VUO754"/>
      <c r="VUP754"/>
      <c r="VUQ754"/>
      <c r="VUR754"/>
      <c r="VUS754"/>
      <c r="VUT754"/>
      <c r="VUU754"/>
      <c r="VUV754"/>
      <c r="VUW754"/>
      <c r="VUX754"/>
      <c r="VUY754"/>
      <c r="VUZ754"/>
      <c r="VVA754"/>
      <c r="VVB754"/>
      <c r="VVC754"/>
      <c r="VVD754"/>
      <c r="VVE754"/>
      <c r="VVF754"/>
      <c r="VVG754"/>
      <c r="VVH754"/>
      <c r="VVI754"/>
      <c r="VVJ754"/>
      <c r="VVK754"/>
      <c r="VVL754"/>
      <c r="VVM754"/>
      <c r="VVN754"/>
      <c r="VVO754"/>
      <c r="VVP754"/>
      <c r="VVQ754"/>
      <c r="VVR754"/>
      <c r="VVS754"/>
      <c r="VVT754"/>
      <c r="VVU754"/>
      <c r="VVV754"/>
      <c r="VVW754"/>
      <c r="VVX754"/>
      <c r="VVY754"/>
      <c r="VVZ754"/>
      <c r="VWA754"/>
      <c r="VWB754"/>
      <c r="VWC754"/>
      <c r="VWD754"/>
      <c r="VWE754"/>
      <c r="VWF754"/>
      <c r="VWG754"/>
      <c r="VWH754"/>
      <c r="VWI754"/>
      <c r="VWJ754"/>
      <c r="VWK754"/>
      <c r="VWL754"/>
      <c r="VWM754"/>
      <c r="VWN754"/>
      <c r="VWO754"/>
      <c r="VWP754"/>
      <c r="VWQ754"/>
      <c r="VWR754"/>
      <c r="VWS754"/>
      <c r="VWT754"/>
      <c r="VWU754"/>
      <c r="VWV754"/>
      <c r="VWW754"/>
      <c r="VWX754"/>
      <c r="VWY754"/>
      <c r="VWZ754"/>
      <c r="VXA754"/>
      <c r="VXB754"/>
      <c r="VXC754"/>
      <c r="VXD754"/>
      <c r="VXE754"/>
      <c r="VXF754"/>
      <c r="VXG754"/>
      <c r="VXH754"/>
      <c r="VXI754"/>
      <c r="VXJ754"/>
      <c r="VXK754"/>
      <c r="VXL754"/>
      <c r="VXM754"/>
      <c r="VXN754"/>
      <c r="VXO754"/>
      <c r="VXP754"/>
      <c r="VXQ754"/>
      <c r="VXR754"/>
      <c r="VXS754"/>
      <c r="VXT754"/>
      <c r="VXU754"/>
      <c r="VXV754"/>
      <c r="VXW754"/>
      <c r="VXX754"/>
      <c r="VXY754"/>
      <c r="VXZ754"/>
      <c r="VYA754"/>
      <c r="VYB754"/>
      <c r="VYC754"/>
      <c r="VYD754"/>
      <c r="VYE754"/>
      <c r="VYF754"/>
      <c r="VYG754"/>
      <c r="VYH754"/>
      <c r="VYI754"/>
      <c r="VYJ754"/>
      <c r="VYK754"/>
      <c r="VYL754"/>
      <c r="VYM754"/>
      <c r="VYN754"/>
      <c r="VYO754"/>
      <c r="VYP754"/>
      <c r="VYQ754"/>
      <c r="VYR754"/>
      <c r="VYS754"/>
      <c r="VYT754"/>
      <c r="VYU754"/>
      <c r="VYV754"/>
      <c r="VYW754"/>
      <c r="VYX754"/>
      <c r="VYY754"/>
      <c r="VYZ754"/>
      <c r="VZA754"/>
      <c r="VZB754"/>
      <c r="VZC754"/>
      <c r="VZD754"/>
      <c r="VZE754"/>
      <c r="VZF754"/>
      <c r="VZG754"/>
      <c r="VZH754"/>
      <c r="VZI754"/>
      <c r="VZJ754"/>
      <c r="VZK754"/>
      <c r="VZL754"/>
      <c r="VZM754"/>
      <c r="VZN754"/>
      <c r="VZO754"/>
      <c r="VZP754"/>
      <c r="VZQ754"/>
      <c r="VZR754"/>
      <c r="VZS754"/>
      <c r="VZT754"/>
      <c r="VZU754"/>
      <c r="VZV754"/>
      <c r="VZW754"/>
      <c r="VZX754"/>
      <c r="VZY754"/>
      <c r="VZZ754"/>
      <c r="WAA754"/>
      <c r="WAB754"/>
      <c r="WAC754"/>
      <c r="WAD754"/>
      <c r="WAE754"/>
      <c r="WAF754"/>
      <c r="WAG754"/>
      <c r="WAH754"/>
      <c r="WAI754"/>
      <c r="WAJ754"/>
      <c r="WAK754"/>
      <c r="WAL754"/>
      <c r="WAM754"/>
      <c r="WAN754"/>
      <c r="WAO754"/>
      <c r="WAP754"/>
      <c r="WAQ754"/>
      <c r="WAR754"/>
      <c r="WAS754"/>
      <c r="WAT754"/>
      <c r="WAU754"/>
      <c r="WAV754"/>
      <c r="WAW754"/>
      <c r="WAX754"/>
      <c r="WAY754"/>
      <c r="WAZ754"/>
      <c r="WBA754"/>
      <c r="WBB754"/>
      <c r="WBC754"/>
      <c r="WBD754"/>
      <c r="WBE754"/>
      <c r="WBF754"/>
      <c r="WBG754"/>
      <c r="WBH754"/>
      <c r="WBI754"/>
      <c r="WBJ754"/>
      <c r="WBK754"/>
      <c r="WBL754"/>
      <c r="WBM754"/>
      <c r="WBN754"/>
      <c r="WBO754"/>
      <c r="WBP754"/>
      <c r="WBQ754"/>
      <c r="WBR754"/>
      <c r="WBS754"/>
      <c r="WBT754"/>
      <c r="WBU754"/>
      <c r="WBV754"/>
      <c r="WBW754"/>
      <c r="WBX754"/>
      <c r="WBY754"/>
      <c r="WBZ754"/>
      <c r="WCA754"/>
      <c r="WCB754"/>
      <c r="WCC754"/>
      <c r="WCD754"/>
      <c r="WCE754"/>
      <c r="WCF754"/>
      <c r="WCG754"/>
      <c r="WCH754"/>
      <c r="WCI754"/>
      <c r="WCJ754"/>
      <c r="WCK754"/>
      <c r="WCL754"/>
      <c r="WCM754"/>
      <c r="WCN754"/>
      <c r="WCO754"/>
      <c r="WCP754"/>
      <c r="WCQ754"/>
      <c r="WCR754"/>
      <c r="WCS754"/>
      <c r="WCT754"/>
      <c r="WCU754"/>
      <c r="WCV754"/>
      <c r="WCW754"/>
      <c r="WCX754"/>
      <c r="WCY754"/>
      <c r="WCZ754"/>
      <c r="WDA754"/>
      <c r="WDB754"/>
      <c r="WDC754"/>
      <c r="WDD754"/>
      <c r="WDE754"/>
      <c r="WDF754"/>
      <c r="WDG754"/>
      <c r="WDH754"/>
      <c r="WDI754"/>
      <c r="WDJ754"/>
      <c r="WDK754"/>
      <c r="WDL754"/>
      <c r="WDM754"/>
      <c r="WDN754"/>
      <c r="WDO754"/>
      <c r="WDP754"/>
      <c r="WDQ754"/>
      <c r="WDR754"/>
      <c r="WDS754"/>
      <c r="WDT754"/>
      <c r="WDU754"/>
      <c r="WDV754"/>
      <c r="WDW754"/>
      <c r="WDX754"/>
      <c r="WDY754"/>
      <c r="WDZ754"/>
      <c r="WEA754"/>
      <c r="WEB754"/>
      <c r="WEC754"/>
      <c r="WED754"/>
      <c r="WEE754"/>
      <c r="WEF754"/>
      <c r="WEG754"/>
      <c r="WEH754"/>
      <c r="WEI754"/>
      <c r="WEJ754"/>
      <c r="WEK754"/>
      <c r="WEL754"/>
      <c r="WEM754"/>
      <c r="WEN754"/>
      <c r="WEO754"/>
      <c r="WEP754"/>
      <c r="WEQ754"/>
      <c r="WER754"/>
      <c r="WES754"/>
      <c r="WET754"/>
      <c r="WEU754"/>
      <c r="WEV754"/>
      <c r="WEW754"/>
      <c r="WEX754"/>
      <c r="WEY754"/>
      <c r="WEZ754"/>
      <c r="WFA754"/>
      <c r="WFB754"/>
      <c r="WFC754"/>
      <c r="WFD754"/>
      <c r="WFE754"/>
      <c r="WFF754"/>
      <c r="WFG754"/>
      <c r="WFH754"/>
      <c r="WFI754"/>
      <c r="WFJ754"/>
      <c r="WFK754"/>
      <c r="WFL754"/>
      <c r="WFM754"/>
      <c r="WFN754"/>
      <c r="WFO754"/>
      <c r="WFP754"/>
      <c r="WFQ754"/>
      <c r="WFR754"/>
      <c r="WFS754"/>
      <c r="WFT754"/>
      <c r="WFU754"/>
      <c r="WFV754"/>
      <c r="WFW754"/>
      <c r="WFX754"/>
      <c r="WFY754"/>
      <c r="WFZ754"/>
      <c r="WGA754"/>
      <c r="WGB754"/>
      <c r="WGC754"/>
      <c r="WGD754"/>
      <c r="WGE754"/>
      <c r="WGF754"/>
      <c r="WGG754"/>
      <c r="WGH754"/>
      <c r="WGI754"/>
      <c r="WGJ754"/>
      <c r="WGK754"/>
      <c r="WGL754"/>
      <c r="WGM754"/>
      <c r="WGN754"/>
      <c r="WGO754"/>
      <c r="WGP754"/>
      <c r="WGQ754"/>
      <c r="WGR754"/>
      <c r="WGS754"/>
      <c r="WGT754"/>
      <c r="WGU754"/>
      <c r="WGV754"/>
      <c r="WGW754"/>
      <c r="WGX754"/>
      <c r="WGY754"/>
      <c r="WGZ754"/>
      <c r="WHA754"/>
      <c r="WHB754"/>
      <c r="WHC754"/>
      <c r="WHD754"/>
      <c r="WHE754"/>
      <c r="WHF754"/>
      <c r="WHG754"/>
      <c r="WHH754"/>
      <c r="WHI754"/>
      <c r="WHJ754"/>
      <c r="WHK754"/>
      <c r="WHL754"/>
      <c r="WHM754"/>
      <c r="WHN754"/>
      <c r="WHO754"/>
      <c r="WHP754"/>
      <c r="WHQ754"/>
      <c r="WHR754"/>
      <c r="WHS754"/>
      <c r="WHT754"/>
      <c r="WHU754"/>
      <c r="WHV754"/>
      <c r="WHW754"/>
      <c r="WHX754"/>
      <c r="WHY754"/>
      <c r="WHZ754"/>
      <c r="WIA754"/>
      <c r="WIB754"/>
      <c r="WIC754"/>
      <c r="WID754"/>
      <c r="WIE754"/>
      <c r="WIF754"/>
      <c r="WIG754"/>
      <c r="WIH754"/>
      <c r="WII754"/>
      <c r="WIJ754"/>
      <c r="WIK754"/>
      <c r="WIL754"/>
      <c r="WIM754"/>
      <c r="WIN754"/>
      <c r="WIO754"/>
      <c r="WIP754"/>
      <c r="WIQ754"/>
      <c r="WIR754"/>
      <c r="WIS754"/>
      <c r="WIT754"/>
      <c r="WIU754"/>
      <c r="WIV754"/>
      <c r="WIW754"/>
      <c r="WIX754"/>
      <c r="WIY754"/>
      <c r="WIZ754"/>
      <c r="WJA754"/>
      <c r="WJB754"/>
      <c r="WJC754"/>
      <c r="WJD754"/>
      <c r="WJE754"/>
      <c r="WJF754"/>
      <c r="WJG754"/>
      <c r="WJH754"/>
      <c r="WJI754"/>
      <c r="WJJ754"/>
      <c r="WJK754"/>
      <c r="WJL754"/>
      <c r="WJM754"/>
      <c r="WJN754"/>
      <c r="WJO754"/>
      <c r="WJP754"/>
      <c r="WJQ754"/>
      <c r="WJR754"/>
      <c r="WJS754"/>
      <c r="WJT754"/>
      <c r="WJU754"/>
      <c r="WJV754"/>
      <c r="WJW754"/>
      <c r="WJX754"/>
      <c r="WJY754"/>
      <c r="WJZ754"/>
      <c r="WKA754"/>
      <c r="WKB754"/>
      <c r="WKC754"/>
      <c r="WKD754"/>
      <c r="WKE754"/>
      <c r="WKF754"/>
      <c r="WKG754"/>
      <c r="WKH754"/>
      <c r="WKI754"/>
      <c r="WKJ754"/>
      <c r="WKK754"/>
      <c r="WKL754"/>
      <c r="WKM754"/>
      <c r="WKN754"/>
      <c r="WKO754"/>
      <c r="WKP754"/>
      <c r="WKQ754"/>
      <c r="WKR754"/>
      <c r="WKS754"/>
      <c r="WKT754"/>
      <c r="WKU754"/>
      <c r="WKV754"/>
      <c r="WKW754"/>
      <c r="WKX754"/>
      <c r="WKY754"/>
      <c r="WKZ754"/>
      <c r="WLA754"/>
      <c r="WLB754"/>
      <c r="WLC754"/>
      <c r="WLD754"/>
      <c r="WLE754"/>
      <c r="WLF754"/>
      <c r="WLG754"/>
      <c r="WLH754"/>
      <c r="WLI754"/>
      <c r="WLJ754"/>
      <c r="WLK754"/>
      <c r="WLL754"/>
      <c r="WLM754"/>
      <c r="WLN754"/>
      <c r="WLO754"/>
      <c r="WLP754"/>
      <c r="WLQ754"/>
      <c r="WLR754"/>
      <c r="WLS754"/>
      <c r="WLT754"/>
      <c r="WLU754"/>
      <c r="WLV754"/>
      <c r="WLW754"/>
      <c r="WLX754"/>
      <c r="WLY754"/>
      <c r="WLZ754"/>
      <c r="WMA754"/>
      <c r="WMB754"/>
      <c r="WMC754"/>
      <c r="WMD754"/>
      <c r="WME754"/>
      <c r="WMF754"/>
      <c r="WMG754"/>
      <c r="WMH754"/>
      <c r="WMI754"/>
      <c r="WMJ754"/>
      <c r="WMK754"/>
      <c r="WML754"/>
      <c r="WMM754"/>
      <c r="WMN754"/>
      <c r="WMO754"/>
      <c r="WMP754"/>
      <c r="WMQ754"/>
      <c r="WMR754"/>
      <c r="WMS754"/>
      <c r="WMT754"/>
      <c r="WMU754"/>
      <c r="WMV754"/>
      <c r="WMW754"/>
      <c r="WMX754"/>
      <c r="WMY754"/>
      <c r="WMZ754"/>
      <c r="WNA754"/>
      <c r="WNB754"/>
      <c r="WNC754"/>
      <c r="WND754"/>
      <c r="WNE754"/>
      <c r="WNF754"/>
      <c r="WNG754"/>
      <c r="WNH754"/>
      <c r="WNI754"/>
      <c r="WNJ754"/>
      <c r="WNK754"/>
      <c r="WNL754"/>
      <c r="WNM754"/>
      <c r="WNN754"/>
      <c r="WNO754"/>
      <c r="WNP754"/>
      <c r="WNQ754"/>
      <c r="WNR754"/>
      <c r="WNS754"/>
      <c r="WNT754"/>
      <c r="WNU754"/>
      <c r="WNV754"/>
      <c r="WNW754"/>
      <c r="WNX754"/>
      <c r="WNY754"/>
      <c r="WNZ754"/>
      <c r="WOA754"/>
      <c r="WOB754"/>
      <c r="WOC754"/>
      <c r="WOD754"/>
      <c r="WOE754"/>
      <c r="WOF754"/>
      <c r="WOG754"/>
      <c r="WOH754"/>
      <c r="WOI754"/>
      <c r="WOJ754"/>
      <c r="WOK754"/>
      <c r="WOL754"/>
      <c r="WOM754"/>
      <c r="WON754"/>
      <c r="WOO754"/>
      <c r="WOP754"/>
      <c r="WOQ754"/>
      <c r="WOR754"/>
      <c r="WOS754"/>
      <c r="WOT754"/>
      <c r="WOU754"/>
      <c r="WOV754"/>
      <c r="WOW754"/>
      <c r="WOX754"/>
      <c r="WOY754"/>
      <c r="WOZ754"/>
      <c r="WPA754"/>
      <c r="WPB754"/>
      <c r="WPC754"/>
      <c r="WPD754"/>
      <c r="WPE754"/>
      <c r="WPF754"/>
      <c r="WPG754"/>
      <c r="WPH754"/>
      <c r="WPI754"/>
      <c r="WPJ754"/>
      <c r="WPK754"/>
      <c r="WPL754"/>
      <c r="WPM754"/>
      <c r="WPN754"/>
      <c r="WPO754"/>
      <c r="WPP754"/>
      <c r="WPQ754"/>
      <c r="WPR754"/>
      <c r="WPS754"/>
      <c r="WPT754"/>
      <c r="WPU754"/>
      <c r="WPV754"/>
      <c r="WPW754"/>
      <c r="WPX754"/>
      <c r="WPY754"/>
      <c r="WPZ754"/>
      <c r="WQA754"/>
      <c r="WQB754"/>
      <c r="WQC754"/>
      <c r="WQD754"/>
      <c r="WQE754"/>
      <c r="WQF754"/>
      <c r="WQG754"/>
      <c r="WQH754"/>
      <c r="WQI754"/>
      <c r="WQJ754"/>
      <c r="WQK754"/>
      <c r="WQL754"/>
      <c r="WQM754"/>
      <c r="WQN754"/>
      <c r="WQO754"/>
      <c r="WQP754"/>
      <c r="WQQ754"/>
      <c r="WQR754"/>
      <c r="WQS754"/>
      <c r="WQT754"/>
      <c r="WQU754"/>
      <c r="WQV754"/>
      <c r="WQW754"/>
      <c r="WQX754"/>
      <c r="WQY754"/>
      <c r="WQZ754"/>
      <c r="WRA754"/>
      <c r="WRB754"/>
      <c r="WRC754"/>
      <c r="WRD754"/>
      <c r="WRE754"/>
      <c r="WRF754"/>
      <c r="WRG754"/>
      <c r="WRH754"/>
      <c r="WRI754"/>
      <c r="WRJ754"/>
      <c r="WRK754"/>
      <c r="WRL754"/>
      <c r="WRM754"/>
      <c r="WRN754"/>
      <c r="WRO754"/>
      <c r="WRP754"/>
      <c r="WRQ754"/>
      <c r="WRR754"/>
      <c r="WRS754"/>
      <c r="WRT754"/>
      <c r="WRU754"/>
      <c r="WRV754"/>
      <c r="WRW754"/>
      <c r="WRX754"/>
      <c r="WRY754"/>
      <c r="WRZ754"/>
      <c r="WSA754"/>
      <c r="WSB754"/>
      <c r="WSC754"/>
      <c r="WSD754"/>
      <c r="WSE754"/>
      <c r="WSF754"/>
      <c r="WSG754"/>
      <c r="WSH754"/>
      <c r="WSI754"/>
      <c r="WSJ754"/>
      <c r="WSK754"/>
      <c r="WSL754"/>
      <c r="WSM754"/>
      <c r="WSN754"/>
      <c r="WSO754"/>
      <c r="WSP754"/>
      <c r="WSQ754"/>
      <c r="WSR754"/>
      <c r="WSS754"/>
      <c r="WST754"/>
      <c r="WSU754"/>
      <c r="WSV754"/>
      <c r="WSW754"/>
      <c r="WSX754"/>
      <c r="WSY754"/>
      <c r="WSZ754"/>
      <c r="WTA754"/>
      <c r="WTB754"/>
      <c r="WTC754"/>
      <c r="WTD754"/>
      <c r="WTE754"/>
      <c r="WTF754"/>
      <c r="WTG754"/>
      <c r="WTH754"/>
      <c r="WTI754"/>
      <c r="WTJ754"/>
      <c r="WTK754"/>
      <c r="WTL754"/>
      <c r="WTM754"/>
      <c r="WTN754"/>
      <c r="WTO754"/>
      <c r="WTP754"/>
      <c r="WTQ754"/>
      <c r="WTR754"/>
      <c r="WTS754"/>
      <c r="WTT754"/>
      <c r="WTU754"/>
      <c r="WTV754"/>
      <c r="WTW754"/>
      <c r="WTX754"/>
      <c r="WTY754"/>
      <c r="WTZ754"/>
      <c r="WUA754"/>
      <c r="WUB754"/>
      <c r="WUC754"/>
      <c r="WUD754"/>
      <c r="WUE754"/>
      <c r="WUF754"/>
      <c r="WUG754"/>
      <c r="WUH754"/>
      <c r="WUI754"/>
      <c r="WUJ754"/>
      <c r="WUK754"/>
      <c r="WUL754"/>
      <c r="WUM754"/>
      <c r="WUN754"/>
      <c r="WUO754"/>
      <c r="WUP754"/>
      <c r="WUQ754"/>
      <c r="WUR754"/>
      <c r="WUS754"/>
      <c r="WUT754"/>
      <c r="WUU754"/>
      <c r="WUV754"/>
      <c r="WUW754"/>
      <c r="WUX754"/>
      <c r="WUY754"/>
      <c r="WUZ754"/>
      <c r="WVA754"/>
      <c r="WVB754"/>
      <c r="WVC754"/>
      <c r="WVD754"/>
      <c r="WVE754"/>
      <c r="WVF754"/>
      <c r="WVG754"/>
      <c r="WVH754"/>
      <c r="WVI754"/>
      <c r="WVJ754"/>
      <c r="WVK754"/>
      <c r="WVL754"/>
      <c r="WVM754"/>
      <c r="WVN754"/>
      <c r="WVO754"/>
      <c r="WVP754"/>
      <c r="WVQ754"/>
      <c r="WVR754"/>
      <c r="WVS754"/>
      <c r="WVT754"/>
      <c r="WVU754"/>
      <c r="WVV754"/>
      <c r="WVW754"/>
      <c r="WVX754"/>
      <c r="WVY754"/>
      <c r="WVZ754"/>
      <c r="WWA754"/>
      <c r="WWB754"/>
      <c r="WWC754"/>
      <c r="WWD754"/>
      <c r="WWE754"/>
      <c r="WWF754"/>
      <c r="WWG754"/>
      <c r="WWH754"/>
      <c r="WWI754"/>
      <c r="WWJ754"/>
      <c r="WWK754"/>
      <c r="WWL754"/>
      <c r="WWM754"/>
      <c r="WWN754"/>
      <c r="WWO754"/>
      <c r="WWP754"/>
      <c r="WWQ754"/>
      <c r="WWR754"/>
      <c r="WWS754"/>
      <c r="WWT754"/>
      <c r="WWU754"/>
      <c r="WWV754"/>
      <c r="WWW754"/>
      <c r="WWX754"/>
      <c r="WWY754"/>
      <c r="WWZ754"/>
      <c r="WXA754"/>
      <c r="WXB754"/>
      <c r="WXC754"/>
      <c r="WXD754"/>
      <c r="WXE754"/>
      <c r="WXF754"/>
      <c r="WXG754"/>
      <c r="WXH754"/>
      <c r="WXI754"/>
      <c r="WXJ754"/>
      <c r="WXK754"/>
      <c r="WXL754"/>
      <c r="WXM754"/>
      <c r="WXN754"/>
      <c r="WXO754"/>
      <c r="WXP754"/>
      <c r="WXQ754"/>
      <c r="WXR754"/>
      <c r="WXS754"/>
      <c r="WXT754"/>
      <c r="WXU754"/>
      <c r="WXV754"/>
      <c r="WXW754"/>
      <c r="WXX754"/>
      <c r="WXY754"/>
      <c r="WXZ754"/>
      <c r="WYA754"/>
      <c r="WYB754"/>
      <c r="WYC754"/>
      <c r="WYD754"/>
      <c r="WYE754"/>
      <c r="WYF754"/>
      <c r="WYG754"/>
      <c r="WYH754"/>
      <c r="WYI754"/>
      <c r="WYJ754"/>
      <c r="WYK754"/>
      <c r="WYL754"/>
      <c r="WYM754"/>
      <c r="WYN754"/>
      <c r="WYO754"/>
      <c r="WYP754"/>
      <c r="WYQ754"/>
      <c r="WYR754"/>
      <c r="WYS754"/>
      <c r="WYT754"/>
      <c r="WYU754"/>
      <c r="WYV754"/>
      <c r="WYW754"/>
      <c r="WYX754"/>
      <c r="WYY754"/>
      <c r="WYZ754"/>
      <c r="WZA754"/>
      <c r="WZB754"/>
      <c r="WZC754"/>
      <c r="WZD754"/>
      <c r="WZE754"/>
      <c r="WZF754"/>
      <c r="WZG754"/>
      <c r="WZH754"/>
      <c r="WZI754"/>
      <c r="WZJ754"/>
      <c r="WZK754"/>
      <c r="WZL754"/>
      <c r="WZM754"/>
      <c r="WZN754"/>
      <c r="WZO754"/>
      <c r="WZP754"/>
      <c r="WZQ754"/>
      <c r="WZR754"/>
      <c r="WZS754"/>
      <c r="WZT754"/>
      <c r="WZU754"/>
      <c r="WZV754"/>
      <c r="WZW754"/>
      <c r="WZX754"/>
      <c r="WZY754"/>
      <c r="WZZ754"/>
      <c r="XAA754"/>
      <c r="XAB754"/>
      <c r="XAC754"/>
      <c r="XAD754"/>
      <c r="XAE754"/>
      <c r="XAF754"/>
      <c r="XAG754"/>
      <c r="XAH754"/>
      <c r="XAI754"/>
      <c r="XAJ754"/>
      <c r="XAK754"/>
      <c r="XAL754"/>
      <c r="XAM754"/>
      <c r="XAN754"/>
      <c r="XAO754"/>
      <c r="XAP754"/>
      <c r="XAQ754"/>
      <c r="XAR754"/>
      <c r="XAS754"/>
      <c r="XAT754"/>
      <c r="XAU754"/>
      <c r="XAV754"/>
      <c r="XAW754"/>
      <c r="XAX754"/>
      <c r="XAY754"/>
      <c r="XAZ754"/>
      <c r="XBA754"/>
      <c r="XBB754"/>
      <c r="XBC754"/>
      <c r="XBD754"/>
      <c r="XBE754"/>
      <c r="XBF754"/>
      <c r="XBG754"/>
      <c r="XBH754"/>
      <c r="XBI754"/>
      <c r="XBJ754"/>
      <c r="XBK754"/>
      <c r="XBL754"/>
      <c r="XBM754"/>
      <c r="XBN754"/>
      <c r="XBO754"/>
      <c r="XBP754"/>
      <c r="XBQ754"/>
      <c r="XBR754"/>
      <c r="XBS754"/>
      <c r="XBT754"/>
      <c r="XBU754"/>
      <c r="XBV754"/>
      <c r="XBW754"/>
      <c r="XBX754"/>
      <c r="XBY754"/>
      <c r="XBZ754"/>
      <c r="XCA754"/>
      <c r="XCB754"/>
      <c r="XCC754"/>
      <c r="XCD754"/>
      <c r="XCE754"/>
      <c r="XCF754"/>
      <c r="XCG754"/>
      <c r="XCH754"/>
      <c r="XCI754"/>
      <c r="XCJ754"/>
      <c r="XCK754"/>
      <c r="XCL754"/>
      <c r="XCM754"/>
      <c r="XCN754"/>
      <c r="XCO754"/>
      <c r="XCP754"/>
      <c r="XCQ754"/>
      <c r="XCR754"/>
      <c r="XCS754"/>
      <c r="XCT754"/>
      <c r="XCU754"/>
      <c r="XCV754"/>
      <c r="XCW754"/>
      <c r="XCX754"/>
      <c r="XCY754"/>
      <c r="XCZ754"/>
      <c r="XDA754"/>
      <c r="XDB754"/>
      <c r="XDC754"/>
      <c r="XDD754"/>
      <c r="XDE754"/>
      <c r="XDF754"/>
      <c r="XDG754"/>
      <c r="XDH754"/>
      <c r="XDI754"/>
      <c r="XDJ754"/>
      <c r="XDK754"/>
      <c r="XDL754"/>
      <c r="XDM754"/>
      <c r="XDN754"/>
      <c r="XDO754"/>
      <c r="XDP754"/>
      <c r="XDQ754"/>
      <c r="XDR754"/>
      <c r="XDS754"/>
      <c r="XDT754"/>
      <c r="XDU754"/>
      <c r="XDV754"/>
      <c r="XDW754"/>
      <c r="XDX754"/>
      <c r="XDY754"/>
      <c r="XDZ754"/>
      <c r="XEA754"/>
      <c r="XEB754"/>
      <c r="XEC754"/>
      <c r="XED754"/>
      <c r="XEE754"/>
      <c r="XEF754"/>
      <c r="XEG754"/>
      <c r="XEH754"/>
      <c r="XEI754"/>
      <c r="XEJ754"/>
      <c r="XEK754"/>
      <c r="XEL754"/>
      <c r="XEM754"/>
      <c r="XEN754"/>
      <c r="XEO754"/>
      <c r="XEP754"/>
      <c r="XEQ754"/>
      <c r="XER754"/>
      <c r="XES754"/>
      <c r="XET754"/>
      <c r="XEU754"/>
      <c r="XEV754"/>
      <c r="XEW754"/>
      <c r="XEX754"/>
      <c r="XEY754"/>
    </row>
    <row r="755" spans="1:16379" ht="24.75" customHeight="1" x14ac:dyDescent="0.25">
      <c r="A755" s="6">
        <v>747</v>
      </c>
      <c r="B755" t="s">
        <v>1382</v>
      </c>
      <c r="C755" s="6" t="s">
        <v>848</v>
      </c>
      <c r="D755" s="6" t="s">
        <v>120</v>
      </c>
      <c r="E755" s="6" t="s">
        <v>36</v>
      </c>
      <c r="F755" s="6" t="s">
        <v>29</v>
      </c>
      <c r="G755" s="7">
        <v>18000</v>
      </c>
      <c r="H755" s="7">
        <v>0</v>
      </c>
      <c r="I755" s="7">
        <v>18000</v>
      </c>
      <c r="J755" s="7">
        <v>516.6</v>
      </c>
      <c r="K755" s="7">
        <v>0</v>
      </c>
      <c r="L755" s="7">
        <v>547.20000000000005</v>
      </c>
      <c r="M755" s="7">
        <v>25</v>
      </c>
      <c r="N755" s="7">
        <v>1088.8</v>
      </c>
      <c r="O755" s="7">
        <v>16911.2</v>
      </c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  <c r="IM755"/>
      <c r="IN755"/>
      <c r="IO755"/>
      <c r="IP755"/>
      <c r="IQ755"/>
      <c r="IR755"/>
      <c r="IS755"/>
      <c r="IT755"/>
      <c r="IU755"/>
      <c r="IV755"/>
      <c r="IW755"/>
      <c r="IX755"/>
      <c r="IY755"/>
      <c r="IZ755"/>
      <c r="JA755"/>
      <c r="JB755"/>
      <c r="JC755"/>
      <c r="JD755"/>
      <c r="JE755"/>
      <c r="JF755"/>
      <c r="JG755"/>
      <c r="JH755"/>
      <c r="JI755"/>
      <c r="JJ755"/>
      <c r="JK755"/>
      <c r="JL755"/>
      <c r="JM755"/>
      <c r="JN755"/>
      <c r="JO755"/>
      <c r="JP755"/>
      <c r="JQ755"/>
      <c r="JR755"/>
      <c r="JS755"/>
      <c r="JT755"/>
      <c r="JU755"/>
      <c r="JV755"/>
      <c r="JW755"/>
      <c r="JX755"/>
      <c r="JY755"/>
      <c r="JZ755"/>
      <c r="KA755"/>
      <c r="KB755"/>
      <c r="KC755"/>
      <c r="KD755"/>
      <c r="KE755"/>
      <c r="KF755"/>
      <c r="KG755"/>
      <c r="KH755"/>
      <c r="KI755"/>
      <c r="KJ755"/>
      <c r="KK755"/>
      <c r="KL755"/>
      <c r="KM755"/>
      <c r="KN755"/>
      <c r="KO755"/>
      <c r="KP755"/>
      <c r="KQ755"/>
      <c r="KR755"/>
      <c r="KS755"/>
      <c r="KT755"/>
      <c r="KU755"/>
      <c r="KV755"/>
      <c r="KW755"/>
      <c r="KX755"/>
      <c r="KY755"/>
      <c r="KZ755"/>
      <c r="LA755"/>
      <c r="LB755"/>
      <c r="LC755"/>
      <c r="LD755"/>
      <c r="LE755"/>
      <c r="LF755"/>
      <c r="LG755"/>
      <c r="LH755"/>
      <c r="LI755"/>
      <c r="LJ755"/>
      <c r="LK755"/>
      <c r="LL755"/>
      <c r="LM755"/>
      <c r="LN755"/>
      <c r="LO755"/>
      <c r="LP755"/>
      <c r="LQ755"/>
      <c r="LR755"/>
      <c r="LS755"/>
      <c r="LT755"/>
      <c r="LU755"/>
      <c r="LV755"/>
      <c r="LW755"/>
      <c r="LX755"/>
      <c r="LY755"/>
      <c r="LZ755"/>
      <c r="MA755"/>
      <c r="MB755"/>
      <c r="MC755"/>
      <c r="MD755"/>
      <c r="ME755"/>
      <c r="MF755"/>
      <c r="MG755"/>
      <c r="MH755"/>
      <c r="MI755"/>
      <c r="MJ755"/>
      <c r="MK755"/>
      <c r="ML755"/>
      <c r="MM755"/>
      <c r="MN755"/>
      <c r="MO755"/>
      <c r="MP755"/>
      <c r="MQ755"/>
      <c r="MR755"/>
      <c r="MS755"/>
      <c r="MT755"/>
      <c r="MU755"/>
      <c r="MV755"/>
      <c r="MW755"/>
      <c r="MX755"/>
      <c r="MY755"/>
      <c r="MZ755"/>
      <c r="NA755"/>
      <c r="NB755"/>
      <c r="NC755"/>
      <c r="ND755"/>
      <c r="NE755"/>
      <c r="NF755"/>
      <c r="NG755"/>
      <c r="NH755"/>
      <c r="NI755"/>
      <c r="NJ755"/>
      <c r="NK755"/>
      <c r="NL755"/>
      <c r="NM755"/>
      <c r="NN755"/>
      <c r="NO755"/>
      <c r="NP755"/>
      <c r="NQ755"/>
      <c r="NR755"/>
      <c r="NS755"/>
      <c r="NT755"/>
      <c r="NU755"/>
      <c r="NV755"/>
      <c r="NW755"/>
      <c r="NX755"/>
      <c r="NY755"/>
      <c r="NZ755"/>
      <c r="OA755"/>
      <c r="OB755"/>
      <c r="OC755"/>
      <c r="OD755"/>
      <c r="OE755"/>
      <c r="OF755"/>
      <c r="OG755"/>
      <c r="OH755"/>
      <c r="OI755"/>
      <c r="OJ755"/>
      <c r="OK755"/>
      <c r="OL755"/>
      <c r="OM755"/>
      <c r="ON755"/>
      <c r="OO755"/>
      <c r="OP755"/>
      <c r="OQ755"/>
      <c r="OR755"/>
      <c r="OS755"/>
      <c r="OT755"/>
      <c r="OU755"/>
      <c r="OV755"/>
      <c r="OW755"/>
      <c r="OX755"/>
      <c r="OY755"/>
      <c r="OZ755"/>
      <c r="PA755"/>
      <c r="PB755"/>
      <c r="PC755"/>
      <c r="PD755"/>
      <c r="PE755"/>
      <c r="PF755"/>
      <c r="PG755"/>
      <c r="PH755"/>
      <c r="PI755"/>
      <c r="PJ755"/>
      <c r="PK755"/>
      <c r="PL755"/>
      <c r="PM755"/>
      <c r="PN755"/>
      <c r="PO755"/>
      <c r="PP755"/>
      <c r="PQ755"/>
      <c r="PR755"/>
      <c r="PS755"/>
      <c r="PT755"/>
      <c r="PU755"/>
      <c r="PV755"/>
      <c r="PW755"/>
      <c r="PX755"/>
      <c r="PY755"/>
      <c r="PZ755"/>
      <c r="QA755"/>
      <c r="QB755"/>
      <c r="QC755"/>
      <c r="QD755"/>
      <c r="QE755"/>
      <c r="QF755"/>
      <c r="QG755"/>
      <c r="QH755"/>
      <c r="QI755"/>
      <c r="QJ755"/>
      <c r="QK755"/>
      <c r="QL755"/>
      <c r="QM755"/>
      <c r="QN755"/>
      <c r="QO755"/>
      <c r="QP755"/>
      <c r="QQ755"/>
      <c r="QR755"/>
      <c r="QS755"/>
      <c r="QT755"/>
      <c r="QU755"/>
      <c r="QV755"/>
      <c r="QW755"/>
      <c r="QX755"/>
      <c r="QY755"/>
      <c r="QZ755"/>
      <c r="RA755"/>
      <c r="RB755"/>
      <c r="RC755"/>
      <c r="RD755"/>
      <c r="RE755"/>
      <c r="RF755"/>
      <c r="RG755"/>
      <c r="RH755"/>
      <c r="RI755"/>
      <c r="RJ755"/>
      <c r="RK755"/>
      <c r="RL755"/>
      <c r="RM755"/>
      <c r="RN755"/>
      <c r="RO755"/>
      <c r="RP755"/>
      <c r="RQ755"/>
      <c r="RR755"/>
      <c r="RS755"/>
      <c r="RT755"/>
      <c r="RU755"/>
      <c r="RV755"/>
      <c r="RW755"/>
      <c r="RX755"/>
      <c r="RY755"/>
      <c r="RZ755"/>
      <c r="SA755"/>
      <c r="SB755"/>
      <c r="SC755"/>
      <c r="SD755"/>
      <c r="SE755"/>
      <c r="SF755"/>
      <c r="SG755"/>
      <c r="SH755"/>
      <c r="SI755"/>
      <c r="SJ755"/>
      <c r="SK755"/>
      <c r="SL755"/>
      <c r="SM755"/>
      <c r="SN755"/>
      <c r="SO755"/>
      <c r="SP755"/>
      <c r="SQ755"/>
      <c r="SR755"/>
      <c r="SS755"/>
      <c r="ST755"/>
      <c r="SU755"/>
      <c r="SV755"/>
      <c r="SW755"/>
      <c r="SX755"/>
      <c r="SY755"/>
      <c r="SZ755"/>
      <c r="TA755"/>
      <c r="TB755"/>
      <c r="TC755"/>
      <c r="TD755"/>
      <c r="TE755"/>
      <c r="TF755"/>
      <c r="TG755"/>
      <c r="TH755"/>
      <c r="TI755"/>
      <c r="TJ755"/>
      <c r="TK755"/>
      <c r="TL755"/>
      <c r="TM755"/>
      <c r="TN755"/>
      <c r="TO755"/>
      <c r="TP755"/>
      <c r="TQ755"/>
      <c r="TR755"/>
      <c r="TS755"/>
      <c r="TT755"/>
      <c r="TU755"/>
      <c r="TV755"/>
      <c r="TW755"/>
      <c r="TX755"/>
      <c r="TY755"/>
      <c r="TZ755"/>
      <c r="UA755"/>
      <c r="UB755"/>
      <c r="UC755"/>
      <c r="UD755"/>
      <c r="UE755"/>
      <c r="UF755"/>
      <c r="UG755"/>
      <c r="UH755"/>
      <c r="UI755"/>
      <c r="UJ755"/>
      <c r="UK755"/>
      <c r="UL755"/>
      <c r="UM755"/>
      <c r="UN755"/>
      <c r="UO755"/>
      <c r="UP755"/>
      <c r="UQ755"/>
      <c r="UR755"/>
      <c r="US755"/>
      <c r="UT755"/>
      <c r="UU755"/>
      <c r="UV755"/>
      <c r="UW755"/>
      <c r="UX755"/>
      <c r="UY755"/>
      <c r="UZ755"/>
      <c r="VA755"/>
      <c r="VB755"/>
      <c r="VC755"/>
      <c r="VD755"/>
      <c r="VE755"/>
      <c r="VF755"/>
      <c r="VG755"/>
      <c r="VH755"/>
      <c r="VI755"/>
      <c r="VJ755"/>
      <c r="VK755"/>
      <c r="VL755"/>
      <c r="VM755"/>
      <c r="VN755"/>
      <c r="VO755"/>
      <c r="VP755"/>
      <c r="VQ755"/>
      <c r="VR755"/>
      <c r="VS755"/>
      <c r="VT755"/>
      <c r="VU755"/>
      <c r="VV755"/>
      <c r="VW755"/>
      <c r="VX755"/>
      <c r="VY755"/>
      <c r="VZ755"/>
      <c r="WA755"/>
      <c r="WB755"/>
      <c r="WC755"/>
      <c r="WD755"/>
      <c r="WE755"/>
      <c r="WF755"/>
      <c r="WG755"/>
      <c r="WH755"/>
      <c r="WI755"/>
      <c r="WJ755"/>
      <c r="WK755"/>
      <c r="WL755"/>
      <c r="WM755"/>
      <c r="WN755"/>
      <c r="WO755"/>
      <c r="WP755"/>
      <c r="WQ755"/>
      <c r="WR755"/>
      <c r="WS755"/>
      <c r="WT755"/>
      <c r="WU755"/>
      <c r="WV755"/>
      <c r="WW755"/>
      <c r="WX755"/>
      <c r="WY755"/>
      <c r="WZ755"/>
      <c r="XA755"/>
      <c r="XB755"/>
      <c r="XC755"/>
      <c r="XD755"/>
      <c r="XE755"/>
      <c r="XF755"/>
      <c r="XG755"/>
      <c r="XH755"/>
      <c r="XI755"/>
      <c r="XJ755"/>
      <c r="XK755"/>
      <c r="XL755"/>
      <c r="XM755"/>
      <c r="XN755"/>
      <c r="XO755"/>
      <c r="XP755"/>
      <c r="XQ755"/>
      <c r="XR755"/>
      <c r="XS755"/>
      <c r="XT755"/>
      <c r="XU755"/>
      <c r="XV755"/>
      <c r="XW755"/>
      <c r="XX755"/>
      <c r="XY755"/>
      <c r="XZ755"/>
      <c r="YA755"/>
      <c r="YB755"/>
      <c r="YC755"/>
      <c r="YD755"/>
      <c r="YE755"/>
      <c r="YF755"/>
      <c r="YG755"/>
      <c r="YH755"/>
      <c r="YI755"/>
      <c r="YJ755"/>
      <c r="YK755"/>
      <c r="YL755"/>
      <c r="YM755"/>
      <c r="YN755"/>
      <c r="YO755"/>
      <c r="YP755"/>
      <c r="YQ755"/>
      <c r="YR755"/>
      <c r="YS755"/>
      <c r="YT755"/>
      <c r="YU755"/>
      <c r="YV755"/>
      <c r="YW755"/>
      <c r="YX755"/>
      <c r="YY755"/>
      <c r="YZ755"/>
      <c r="ZA755"/>
      <c r="ZB755"/>
      <c r="ZC755"/>
      <c r="ZD755"/>
      <c r="ZE755"/>
      <c r="ZF755"/>
      <c r="ZG755"/>
      <c r="ZH755"/>
      <c r="ZI755"/>
      <c r="ZJ755"/>
      <c r="ZK755"/>
      <c r="ZL755"/>
      <c r="ZM755"/>
      <c r="ZN755"/>
      <c r="ZO755"/>
      <c r="ZP755"/>
      <c r="ZQ755"/>
      <c r="ZR755"/>
      <c r="ZS755"/>
      <c r="ZT755"/>
      <c r="ZU755"/>
      <c r="ZV755"/>
      <c r="ZW755"/>
      <c r="ZX755"/>
      <c r="ZY755"/>
      <c r="ZZ755"/>
      <c r="AAA755"/>
      <c r="AAB755"/>
      <c r="AAC755"/>
      <c r="AAD755"/>
      <c r="AAE755"/>
      <c r="AAF755"/>
      <c r="AAG755"/>
      <c r="AAH755"/>
      <c r="AAI755"/>
      <c r="AAJ755"/>
      <c r="AAK755"/>
      <c r="AAL755"/>
      <c r="AAM755"/>
      <c r="AAN755"/>
      <c r="AAO755"/>
      <c r="AAP755"/>
      <c r="AAQ755"/>
      <c r="AAR755"/>
      <c r="AAS755"/>
      <c r="AAT755"/>
      <c r="AAU755"/>
      <c r="AAV755"/>
      <c r="AAW755"/>
      <c r="AAX755"/>
      <c r="AAY755"/>
      <c r="AAZ755"/>
      <c r="ABA755"/>
      <c r="ABB755"/>
      <c r="ABC755"/>
      <c r="ABD755"/>
      <c r="ABE755"/>
      <c r="ABF755"/>
      <c r="ABG755"/>
      <c r="ABH755"/>
      <c r="ABI755"/>
      <c r="ABJ755"/>
      <c r="ABK755"/>
      <c r="ABL755"/>
      <c r="ABM755"/>
      <c r="ABN755"/>
      <c r="ABO755"/>
      <c r="ABP755"/>
      <c r="ABQ755"/>
      <c r="ABR755"/>
      <c r="ABS755"/>
      <c r="ABT755"/>
      <c r="ABU755"/>
      <c r="ABV755"/>
      <c r="ABW755"/>
      <c r="ABX755"/>
      <c r="ABY755"/>
      <c r="ABZ755"/>
      <c r="ACA755"/>
      <c r="ACB755"/>
      <c r="ACC755"/>
      <c r="ACD755"/>
      <c r="ACE755"/>
      <c r="ACF755"/>
      <c r="ACG755"/>
      <c r="ACH755"/>
      <c r="ACI755"/>
      <c r="ACJ755"/>
      <c r="ACK755"/>
      <c r="ACL755"/>
      <c r="ACM755"/>
      <c r="ACN755"/>
      <c r="ACO755"/>
      <c r="ACP755"/>
      <c r="ACQ755"/>
      <c r="ACR755"/>
      <c r="ACS755"/>
      <c r="ACT755"/>
      <c r="ACU755"/>
      <c r="ACV755"/>
      <c r="ACW755"/>
      <c r="ACX755"/>
      <c r="ACY755"/>
      <c r="ACZ755"/>
      <c r="ADA755"/>
      <c r="ADB755"/>
      <c r="ADC755"/>
      <c r="ADD755"/>
      <c r="ADE755"/>
      <c r="ADF755"/>
      <c r="ADG755"/>
      <c r="ADH755"/>
      <c r="ADI755"/>
      <c r="ADJ755"/>
      <c r="ADK755"/>
      <c r="ADL755"/>
      <c r="ADM755"/>
      <c r="ADN755"/>
      <c r="ADO755"/>
      <c r="ADP755"/>
      <c r="ADQ755"/>
      <c r="ADR755"/>
      <c r="ADS755"/>
      <c r="ADT755"/>
      <c r="ADU755"/>
      <c r="ADV755"/>
      <c r="ADW755"/>
      <c r="ADX755"/>
      <c r="ADY755"/>
      <c r="ADZ755"/>
      <c r="AEA755"/>
      <c r="AEB755"/>
      <c r="AEC755"/>
      <c r="AED755"/>
      <c r="AEE755"/>
      <c r="AEF755"/>
      <c r="AEG755"/>
      <c r="AEH755"/>
      <c r="AEI755"/>
      <c r="AEJ755"/>
      <c r="AEK755"/>
      <c r="AEL755"/>
      <c r="AEM755"/>
      <c r="AEN755"/>
      <c r="AEO755"/>
      <c r="AEP755"/>
      <c r="AEQ755"/>
      <c r="AER755"/>
      <c r="AES755"/>
      <c r="AET755"/>
      <c r="AEU755"/>
      <c r="AEV755"/>
      <c r="AEW755"/>
      <c r="AEX755"/>
      <c r="AEY755"/>
      <c r="AEZ755"/>
      <c r="AFA755"/>
      <c r="AFB755"/>
      <c r="AFC755"/>
      <c r="AFD755"/>
      <c r="AFE755"/>
      <c r="AFF755"/>
      <c r="AFG755"/>
      <c r="AFH755"/>
      <c r="AFI755"/>
      <c r="AFJ755"/>
      <c r="AFK755"/>
      <c r="AFL755"/>
      <c r="AFM755"/>
      <c r="AFN755"/>
      <c r="AFO755"/>
      <c r="AFP755"/>
      <c r="AFQ755"/>
      <c r="AFR755"/>
      <c r="AFS755"/>
      <c r="AFT755"/>
      <c r="AFU755"/>
      <c r="AFV755"/>
      <c r="AFW755"/>
      <c r="AFX755"/>
      <c r="AFY755"/>
      <c r="AFZ755"/>
      <c r="AGA755"/>
      <c r="AGB755"/>
      <c r="AGC755"/>
      <c r="AGD755"/>
      <c r="AGE755"/>
      <c r="AGF755"/>
      <c r="AGG755"/>
      <c r="AGH755"/>
      <c r="AGI755"/>
      <c r="AGJ755"/>
      <c r="AGK755"/>
      <c r="AGL755"/>
      <c r="AGM755"/>
      <c r="AGN755"/>
      <c r="AGO755"/>
      <c r="AGP755"/>
      <c r="AGQ755"/>
      <c r="AGR755"/>
      <c r="AGS755"/>
      <c r="AGT755"/>
      <c r="AGU755"/>
      <c r="AGV755"/>
      <c r="AGW755"/>
      <c r="AGX755"/>
      <c r="AGY755"/>
      <c r="AGZ755"/>
      <c r="AHA755"/>
      <c r="AHB755"/>
      <c r="AHC755"/>
      <c r="AHD755"/>
      <c r="AHE755"/>
      <c r="AHF755"/>
      <c r="AHG755"/>
      <c r="AHH755"/>
      <c r="AHI755"/>
      <c r="AHJ755"/>
      <c r="AHK755"/>
      <c r="AHL755"/>
      <c r="AHM755"/>
      <c r="AHN755"/>
      <c r="AHO755"/>
      <c r="AHP755"/>
      <c r="AHQ755"/>
      <c r="AHR755"/>
      <c r="AHS755"/>
      <c r="AHT755"/>
      <c r="AHU755"/>
      <c r="AHV755"/>
      <c r="AHW755"/>
      <c r="AHX755"/>
      <c r="AHY755"/>
      <c r="AHZ755"/>
      <c r="AIA755"/>
      <c r="AIB755"/>
      <c r="AIC755"/>
      <c r="AID755"/>
      <c r="AIE755"/>
      <c r="AIF755"/>
      <c r="AIG755"/>
      <c r="AIH755"/>
      <c r="AII755"/>
      <c r="AIJ755"/>
      <c r="AIK755"/>
      <c r="AIL755"/>
      <c r="AIM755"/>
      <c r="AIN755"/>
      <c r="AIO755"/>
      <c r="AIP755"/>
      <c r="AIQ755"/>
      <c r="AIR755"/>
      <c r="AIS755"/>
      <c r="AIT755"/>
      <c r="AIU755"/>
      <c r="AIV755"/>
      <c r="AIW755"/>
      <c r="AIX755"/>
      <c r="AIY755"/>
      <c r="AIZ755"/>
      <c r="AJA755"/>
      <c r="AJB755"/>
      <c r="AJC755"/>
      <c r="AJD755"/>
      <c r="AJE755"/>
      <c r="AJF755"/>
      <c r="AJG755"/>
      <c r="AJH755"/>
      <c r="AJI755"/>
      <c r="AJJ755"/>
      <c r="AJK755"/>
      <c r="AJL755"/>
      <c r="AJM755"/>
      <c r="AJN755"/>
      <c r="AJO755"/>
      <c r="AJP755"/>
      <c r="AJQ755"/>
      <c r="AJR755"/>
      <c r="AJS755"/>
      <c r="AJT755"/>
      <c r="AJU755"/>
      <c r="AJV755"/>
      <c r="AJW755"/>
      <c r="AJX755"/>
      <c r="AJY755"/>
      <c r="AJZ755"/>
      <c r="AKA755"/>
      <c r="AKB755"/>
      <c r="AKC755"/>
      <c r="AKD755"/>
      <c r="AKE755"/>
      <c r="AKF755"/>
      <c r="AKG755"/>
      <c r="AKH755"/>
      <c r="AKI755"/>
      <c r="AKJ755"/>
      <c r="AKK755"/>
      <c r="AKL755"/>
      <c r="AKM755"/>
      <c r="AKN755"/>
      <c r="AKO755"/>
      <c r="AKP755"/>
      <c r="AKQ755"/>
      <c r="AKR755"/>
      <c r="AKS755"/>
      <c r="AKT755"/>
      <c r="AKU755"/>
      <c r="AKV755"/>
      <c r="AKW755"/>
      <c r="AKX755"/>
      <c r="AKY755"/>
      <c r="AKZ755"/>
      <c r="ALA755"/>
      <c r="ALB755"/>
      <c r="ALC755"/>
      <c r="ALD755"/>
      <c r="ALE755"/>
      <c r="ALF755"/>
      <c r="ALG755"/>
      <c r="ALH755"/>
      <c r="ALI755"/>
      <c r="ALJ755"/>
      <c r="ALK755"/>
      <c r="ALL755"/>
      <c r="ALM755"/>
      <c r="ALN755"/>
      <c r="ALO755"/>
      <c r="ALP755"/>
      <c r="ALQ755"/>
      <c r="ALR755"/>
      <c r="ALS755"/>
      <c r="ALT755"/>
      <c r="ALU755"/>
      <c r="ALV755"/>
      <c r="ALW755"/>
      <c r="ALX755"/>
      <c r="ALY755"/>
      <c r="ALZ755"/>
      <c r="AMA755"/>
      <c r="AMB755"/>
      <c r="AMC755"/>
      <c r="AMD755"/>
      <c r="AME755"/>
      <c r="AMF755"/>
      <c r="AMG755"/>
      <c r="AMH755"/>
      <c r="AMI755"/>
      <c r="AMJ755"/>
      <c r="AMK755"/>
      <c r="AML755"/>
      <c r="AMM755"/>
      <c r="AMN755"/>
      <c r="AMO755"/>
      <c r="AMP755"/>
      <c r="AMQ755"/>
      <c r="AMR755"/>
      <c r="AMS755"/>
      <c r="AMT755"/>
      <c r="AMU755"/>
      <c r="AMV755"/>
      <c r="AMW755"/>
      <c r="AMX755"/>
      <c r="AMY755"/>
      <c r="AMZ755"/>
      <c r="ANA755"/>
      <c r="ANB755"/>
      <c r="ANC755"/>
      <c r="AND755"/>
      <c r="ANE755"/>
      <c r="ANF755"/>
      <c r="ANG755"/>
      <c r="ANH755"/>
      <c r="ANI755"/>
      <c r="ANJ755"/>
      <c r="ANK755"/>
      <c r="ANL755"/>
      <c r="ANM755"/>
      <c r="ANN755"/>
      <c r="ANO755"/>
      <c r="ANP755"/>
      <c r="ANQ755"/>
      <c r="ANR755"/>
      <c r="ANS755"/>
      <c r="ANT755"/>
      <c r="ANU755"/>
      <c r="ANV755"/>
      <c r="ANW755"/>
      <c r="ANX755"/>
      <c r="ANY755"/>
      <c r="ANZ755"/>
      <c r="AOA755"/>
      <c r="AOB755"/>
      <c r="AOC755"/>
      <c r="AOD755"/>
      <c r="AOE755"/>
      <c r="AOF755"/>
      <c r="AOG755"/>
      <c r="AOH755"/>
      <c r="AOI755"/>
      <c r="AOJ755"/>
      <c r="AOK755"/>
      <c r="AOL755"/>
      <c r="AOM755"/>
      <c r="AON755"/>
      <c r="AOO755"/>
      <c r="AOP755"/>
      <c r="AOQ755"/>
      <c r="AOR755"/>
      <c r="AOS755"/>
      <c r="AOT755"/>
      <c r="AOU755"/>
      <c r="AOV755"/>
      <c r="AOW755"/>
      <c r="AOX755"/>
      <c r="AOY755"/>
      <c r="AOZ755"/>
      <c r="APA755"/>
      <c r="APB755"/>
      <c r="APC755"/>
      <c r="APD755"/>
      <c r="APE755"/>
      <c r="APF755"/>
      <c r="APG755"/>
      <c r="APH755"/>
      <c r="API755"/>
      <c r="APJ755"/>
      <c r="APK755"/>
      <c r="APL755"/>
      <c r="APM755"/>
      <c r="APN755"/>
      <c r="APO755"/>
      <c r="APP755"/>
      <c r="APQ755"/>
      <c r="APR755"/>
      <c r="APS755"/>
      <c r="APT755"/>
      <c r="APU755"/>
      <c r="APV755"/>
      <c r="APW755"/>
      <c r="APX755"/>
      <c r="APY755"/>
      <c r="APZ755"/>
      <c r="AQA755"/>
      <c r="AQB755"/>
      <c r="AQC755"/>
      <c r="AQD755"/>
      <c r="AQE755"/>
      <c r="AQF755"/>
      <c r="AQG755"/>
      <c r="AQH755"/>
      <c r="AQI755"/>
      <c r="AQJ755"/>
      <c r="AQK755"/>
      <c r="AQL755"/>
      <c r="AQM755"/>
      <c r="AQN755"/>
      <c r="AQO755"/>
      <c r="AQP755"/>
      <c r="AQQ755"/>
      <c r="AQR755"/>
      <c r="AQS755"/>
      <c r="AQT755"/>
      <c r="AQU755"/>
      <c r="AQV755"/>
      <c r="AQW755"/>
      <c r="AQX755"/>
      <c r="AQY755"/>
      <c r="AQZ755"/>
      <c r="ARA755"/>
      <c r="ARB755"/>
      <c r="ARC755"/>
      <c r="ARD755"/>
      <c r="ARE755"/>
      <c r="ARF755"/>
      <c r="ARG755"/>
      <c r="ARH755"/>
      <c r="ARI755"/>
      <c r="ARJ755"/>
      <c r="ARK755"/>
      <c r="ARL755"/>
      <c r="ARM755"/>
      <c r="ARN755"/>
      <c r="ARO755"/>
      <c r="ARP755"/>
      <c r="ARQ755"/>
      <c r="ARR755"/>
      <c r="ARS755"/>
      <c r="ART755"/>
      <c r="ARU755"/>
      <c r="ARV755"/>
      <c r="ARW755"/>
      <c r="ARX755"/>
      <c r="ARY755"/>
      <c r="ARZ755"/>
      <c r="ASA755"/>
      <c r="ASB755"/>
      <c r="ASC755"/>
      <c r="ASD755"/>
      <c r="ASE755"/>
      <c r="ASF755"/>
      <c r="ASG755"/>
      <c r="ASH755"/>
      <c r="ASI755"/>
      <c r="ASJ755"/>
      <c r="ASK755"/>
      <c r="ASL755"/>
      <c r="ASM755"/>
      <c r="ASN755"/>
      <c r="ASO755"/>
      <c r="ASP755"/>
      <c r="ASQ755"/>
      <c r="ASR755"/>
      <c r="ASS755"/>
      <c r="AST755"/>
      <c r="ASU755"/>
      <c r="ASV755"/>
      <c r="ASW755"/>
      <c r="ASX755"/>
      <c r="ASY755"/>
      <c r="ASZ755"/>
      <c r="ATA755"/>
      <c r="ATB755"/>
      <c r="ATC755"/>
      <c r="ATD755"/>
      <c r="ATE755"/>
      <c r="ATF755"/>
      <c r="ATG755"/>
      <c r="ATH755"/>
      <c r="ATI755"/>
      <c r="ATJ755"/>
      <c r="ATK755"/>
      <c r="ATL755"/>
      <c r="ATM755"/>
      <c r="ATN755"/>
      <c r="ATO755"/>
      <c r="ATP755"/>
      <c r="ATQ755"/>
      <c r="ATR755"/>
      <c r="ATS755"/>
      <c r="ATT755"/>
      <c r="ATU755"/>
      <c r="ATV755"/>
      <c r="ATW755"/>
      <c r="ATX755"/>
      <c r="ATY755"/>
      <c r="ATZ755"/>
      <c r="AUA755"/>
      <c r="AUB755"/>
      <c r="AUC755"/>
      <c r="AUD755"/>
      <c r="AUE755"/>
      <c r="AUF755"/>
      <c r="AUG755"/>
      <c r="AUH755"/>
      <c r="AUI755"/>
      <c r="AUJ755"/>
      <c r="AUK755"/>
      <c r="AUL755"/>
      <c r="AUM755"/>
      <c r="AUN755"/>
      <c r="AUO755"/>
      <c r="AUP755"/>
      <c r="AUQ755"/>
      <c r="AUR755"/>
      <c r="AUS755"/>
      <c r="AUT755"/>
      <c r="AUU755"/>
      <c r="AUV755"/>
      <c r="AUW755"/>
      <c r="AUX755"/>
      <c r="AUY755"/>
      <c r="AUZ755"/>
      <c r="AVA755"/>
      <c r="AVB755"/>
      <c r="AVC755"/>
      <c r="AVD755"/>
      <c r="AVE755"/>
      <c r="AVF755"/>
      <c r="AVG755"/>
      <c r="AVH755"/>
      <c r="AVI755"/>
      <c r="AVJ755"/>
      <c r="AVK755"/>
      <c r="AVL755"/>
      <c r="AVM755"/>
      <c r="AVN755"/>
      <c r="AVO755"/>
      <c r="AVP755"/>
      <c r="AVQ755"/>
      <c r="AVR755"/>
      <c r="AVS755"/>
      <c r="AVT755"/>
      <c r="AVU755"/>
      <c r="AVV755"/>
      <c r="AVW755"/>
      <c r="AVX755"/>
      <c r="AVY755"/>
      <c r="AVZ755"/>
      <c r="AWA755"/>
      <c r="AWB755"/>
      <c r="AWC755"/>
      <c r="AWD755"/>
      <c r="AWE755"/>
      <c r="AWF755"/>
      <c r="AWG755"/>
      <c r="AWH755"/>
      <c r="AWI755"/>
      <c r="AWJ755"/>
      <c r="AWK755"/>
      <c r="AWL755"/>
      <c r="AWM755"/>
      <c r="AWN755"/>
      <c r="AWO755"/>
      <c r="AWP755"/>
      <c r="AWQ755"/>
      <c r="AWR755"/>
      <c r="AWS755"/>
      <c r="AWT755"/>
      <c r="AWU755"/>
      <c r="AWV755"/>
      <c r="AWW755"/>
      <c r="AWX755"/>
      <c r="AWY755"/>
      <c r="AWZ755"/>
      <c r="AXA755"/>
      <c r="AXB755"/>
      <c r="AXC755"/>
      <c r="AXD755"/>
      <c r="AXE755"/>
      <c r="AXF755"/>
      <c r="AXG755"/>
      <c r="AXH755"/>
      <c r="AXI755"/>
      <c r="AXJ755"/>
      <c r="AXK755"/>
      <c r="AXL755"/>
      <c r="AXM755"/>
      <c r="AXN755"/>
      <c r="AXO755"/>
      <c r="AXP755"/>
      <c r="AXQ755"/>
      <c r="AXR755"/>
      <c r="AXS755"/>
      <c r="AXT755"/>
      <c r="AXU755"/>
      <c r="AXV755"/>
      <c r="AXW755"/>
      <c r="AXX755"/>
      <c r="AXY755"/>
      <c r="AXZ755"/>
      <c r="AYA755"/>
      <c r="AYB755"/>
      <c r="AYC755"/>
      <c r="AYD755"/>
      <c r="AYE755"/>
      <c r="AYF755"/>
      <c r="AYG755"/>
      <c r="AYH755"/>
      <c r="AYI755"/>
      <c r="AYJ755"/>
      <c r="AYK755"/>
      <c r="AYL755"/>
      <c r="AYM755"/>
      <c r="AYN755"/>
      <c r="AYO755"/>
      <c r="AYP755"/>
      <c r="AYQ755"/>
      <c r="AYR755"/>
      <c r="AYS755"/>
      <c r="AYT755"/>
      <c r="AYU755"/>
      <c r="AYV755"/>
      <c r="AYW755"/>
      <c r="AYX755"/>
      <c r="AYY755"/>
      <c r="AYZ755"/>
      <c r="AZA755"/>
      <c r="AZB755"/>
      <c r="AZC755"/>
      <c r="AZD755"/>
      <c r="AZE755"/>
      <c r="AZF755"/>
      <c r="AZG755"/>
      <c r="AZH755"/>
      <c r="AZI755"/>
      <c r="AZJ755"/>
      <c r="AZK755"/>
      <c r="AZL755"/>
      <c r="AZM755"/>
      <c r="AZN755"/>
      <c r="AZO755"/>
      <c r="AZP755"/>
      <c r="AZQ755"/>
      <c r="AZR755"/>
      <c r="AZS755"/>
      <c r="AZT755"/>
      <c r="AZU755"/>
      <c r="AZV755"/>
      <c r="AZW755"/>
      <c r="AZX755"/>
      <c r="AZY755"/>
      <c r="AZZ755"/>
      <c r="BAA755"/>
      <c r="BAB755"/>
      <c r="BAC755"/>
      <c r="BAD755"/>
      <c r="BAE755"/>
      <c r="BAF755"/>
      <c r="BAG755"/>
      <c r="BAH755"/>
      <c r="BAI755"/>
      <c r="BAJ755"/>
      <c r="BAK755"/>
      <c r="BAL755"/>
      <c r="BAM755"/>
      <c r="BAN755"/>
      <c r="BAO755"/>
      <c r="BAP755"/>
      <c r="BAQ755"/>
      <c r="BAR755"/>
      <c r="BAS755"/>
      <c r="BAT755"/>
      <c r="BAU755"/>
      <c r="BAV755"/>
      <c r="BAW755"/>
      <c r="BAX755"/>
      <c r="BAY755"/>
      <c r="BAZ755"/>
      <c r="BBA755"/>
      <c r="BBB755"/>
      <c r="BBC755"/>
      <c r="BBD755"/>
      <c r="BBE755"/>
      <c r="BBF755"/>
      <c r="BBG755"/>
      <c r="BBH755"/>
      <c r="BBI755"/>
      <c r="BBJ755"/>
      <c r="BBK755"/>
      <c r="BBL755"/>
      <c r="BBM755"/>
      <c r="BBN755"/>
      <c r="BBO755"/>
      <c r="BBP755"/>
      <c r="BBQ755"/>
      <c r="BBR755"/>
      <c r="BBS755"/>
      <c r="BBT755"/>
      <c r="BBU755"/>
      <c r="BBV755"/>
      <c r="BBW755"/>
      <c r="BBX755"/>
      <c r="BBY755"/>
      <c r="BBZ755"/>
      <c r="BCA755"/>
      <c r="BCB755"/>
      <c r="BCC755"/>
      <c r="BCD755"/>
      <c r="BCE755"/>
      <c r="BCF755"/>
      <c r="BCG755"/>
      <c r="BCH755"/>
      <c r="BCI755"/>
      <c r="BCJ755"/>
      <c r="BCK755"/>
      <c r="BCL755"/>
      <c r="BCM755"/>
      <c r="BCN755"/>
      <c r="BCO755"/>
      <c r="BCP755"/>
      <c r="BCQ755"/>
      <c r="BCR755"/>
      <c r="BCS755"/>
      <c r="BCT755"/>
      <c r="BCU755"/>
      <c r="BCV755"/>
      <c r="BCW755"/>
      <c r="BCX755"/>
      <c r="BCY755"/>
      <c r="BCZ755"/>
      <c r="BDA755"/>
      <c r="BDB755"/>
      <c r="BDC755"/>
      <c r="BDD755"/>
      <c r="BDE755"/>
      <c r="BDF755"/>
      <c r="BDG755"/>
      <c r="BDH755"/>
      <c r="BDI755"/>
      <c r="BDJ755"/>
      <c r="BDK755"/>
      <c r="BDL755"/>
      <c r="BDM755"/>
      <c r="BDN755"/>
      <c r="BDO755"/>
      <c r="BDP755"/>
      <c r="BDQ755"/>
      <c r="BDR755"/>
      <c r="BDS755"/>
      <c r="BDT755"/>
      <c r="BDU755"/>
      <c r="BDV755"/>
      <c r="BDW755"/>
      <c r="BDX755"/>
      <c r="BDY755"/>
      <c r="BDZ755"/>
      <c r="BEA755"/>
      <c r="BEB755"/>
      <c r="BEC755"/>
      <c r="BED755"/>
      <c r="BEE755"/>
      <c r="BEF755"/>
      <c r="BEG755"/>
      <c r="BEH755"/>
      <c r="BEI755"/>
      <c r="BEJ755"/>
      <c r="BEK755"/>
      <c r="BEL755"/>
      <c r="BEM755"/>
      <c r="BEN755"/>
      <c r="BEO755"/>
      <c r="BEP755"/>
      <c r="BEQ755"/>
      <c r="BER755"/>
      <c r="BES755"/>
      <c r="BET755"/>
      <c r="BEU755"/>
      <c r="BEV755"/>
      <c r="BEW755"/>
      <c r="BEX755"/>
      <c r="BEY755"/>
      <c r="BEZ755"/>
      <c r="BFA755"/>
      <c r="BFB755"/>
      <c r="BFC755"/>
      <c r="BFD755"/>
      <c r="BFE755"/>
      <c r="BFF755"/>
      <c r="BFG755"/>
      <c r="BFH755"/>
      <c r="BFI755"/>
      <c r="BFJ755"/>
      <c r="BFK755"/>
      <c r="BFL755"/>
      <c r="BFM755"/>
      <c r="BFN755"/>
      <c r="BFO755"/>
      <c r="BFP755"/>
      <c r="BFQ755"/>
      <c r="BFR755"/>
      <c r="BFS755"/>
      <c r="BFT755"/>
      <c r="BFU755"/>
      <c r="BFV755"/>
      <c r="BFW755"/>
      <c r="BFX755"/>
      <c r="BFY755"/>
      <c r="BFZ755"/>
      <c r="BGA755"/>
      <c r="BGB755"/>
      <c r="BGC755"/>
      <c r="BGD755"/>
      <c r="BGE755"/>
      <c r="BGF755"/>
      <c r="BGG755"/>
      <c r="BGH755"/>
      <c r="BGI755"/>
      <c r="BGJ755"/>
      <c r="BGK755"/>
      <c r="BGL755"/>
      <c r="BGM755"/>
      <c r="BGN755"/>
      <c r="BGO755"/>
      <c r="BGP755"/>
      <c r="BGQ755"/>
      <c r="BGR755"/>
      <c r="BGS755"/>
      <c r="BGT755"/>
      <c r="BGU755"/>
      <c r="BGV755"/>
      <c r="BGW755"/>
      <c r="BGX755"/>
      <c r="BGY755"/>
      <c r="BGZ755"/>
      <c r="BHA755"/>
      <c r="BHB755"/>
      <c r="BHC755"/>
      <c r="BHD755"/>
      <c r="BHE755"/>
      <c r="BHF755"/>
      <c r="BHG755"/>
      <c r="BHH755"/>
      <c r="BHI755"/>
      <c r="BHJ755"/>
      <c r="BHK755"/>
      <c r="BHL755"/>
      <c r="BHM755"/>
      <c r="BHN755"/>
      <c r="BHO755"/>
      <c r="BHP755"/>
      <c r="BHQ755"/>
      <c r="BHR755"/>
      <c r="BHS755"/>
      <c r="BHT755"/>
      <c r="BHU755"/>
      <c r="BHV755"/>
      <c r="BHW755"/>
      <c r="BHX755"/>
      <c r="BHY755"/>
      <c r="BHZ755"/>
      <c r="BIA755"/>
      <c r="BIB755"/>
      <c r="BIC755"/>
      <c r="BID755"/>
      <c r="BIE755"/>
      <c r="BIF755"/>
      <c r="BIG755"/>
      <c r="BIH755"/>
      <c r="BII755"/>
      <c r="BIJ755"/>
      <c r="BIK755"/>
      <c r="BIL755"/>
      <c r="BIM755"/>
      <c r="BIN755"/>
      <c r="BIO755"/>
      <c r="BIP755"/>
      <c r="BIQ755"/>
      <c r="BIR755"/>
      <c r="BIS755"/>
      <c r="BIT755"/>
      <c r="BIU755"/>
      <c r="BIV755"/>
      <c r="BIW755"/>
      <c r="BIX755"/>
      <c r="BIY755"/>
      <c r="BIZ755"/>
      <c r="BJA755"/>
      <c r="BJB755"/>
      <c r="BJC755"/>
      <c r="BJD755"/>
      <c r="BJE755"/>
      <c r="BJF755"/>
      <c r="BJG755"/>
      <c r="BJH755"/>
      <c r="BJI755"/>
      <c r="BJJ755"/>
      <c r="BJK755"/>
      <c r="BJL755"/>
      <c r="BJM755"/>
      <c r="BJN755"/>
      <c r="BJO755"/>
      <c r="BJP755"/>
      <c r="BJQ755"/>
      <c r="BJR755"/>
      <c r="BJS755"/>
      <c r="BJT755"/>
      <c r="BJU755"/>
      <c r="BJV755"/>
      <c r="BJW755"/>
      <c r="BJX755"/>
      <c r="BJY755"/>
      <c r="BJZ755"/>
      <c r="BKA755"/>
      <c r="BKB755"/>
      <c r="BKC755"/>
      <c r="BKD755"/>
      <c r="BKE755"/>
      <c r="BKF755"/>
      <c r="BKG755"/>
      <c r="BKH755"/>
      <c r="BKI755"/>
      <c r="BKJ755"/>
      <c r="BKK755"/>
      <c r="BKL755"/>
      <c r="BKM755"/>
      <c r="BKN755"/>
      <c r="BKO755"/>
      <c r="BKP755"/>
      <c r="BKQ755"/>
      <c r="BKR755"/>
      <c r="BKS755"/>
      <c r="BKT755"/>
      <c r="BKU755"/>
      <c r="BKV755"/>
      <c r="BKW755"/>
      <c r="BKX755"/>
      <c r="BKY755"/>
      <c r="BKZ755"/>
      <c r="BLA755"/>
      <c r="BLB755"/>
      <c r="BLC755"/>
      <c r="BLD755"/>
      <c r="BLE755"/>
      <c r="BLF755"/>
      <c r="BLG755"/>
      <c r="BLH755"/>
      <c r="BLI755"/>
      <c r="BLJ755"/>
      <c r="BLK755"/>
      <c r="BLL755"/>
      <c r="BLM755"/>
      <c r="BLN755"/>
      <c r="BLO755"/>
      <c r="BLP755"/>
      <c r="BLQ755"/>
      <c r="BLR755"/>
      <c r="BLS755"/>
      <c r="BLT755"/>
      <c r="BLU755"/>
      <c r="BLV755"/>
      <c r="BLW755"/>
      <c r="BLX755"/>
      <c r="BLY755"/>
      <c r="BLZ755"/>
      <c r="BMA755"/>
      <c r="BMB755"/>
      <c r="BMC755"/>
      <c r="BMD755"/>
      <c r="BME755"/>
      <c r="BMF755"/>
      <c r="BMG755"/>
      <c r="BMH755"/>
      <c r="BMI755"/>
      <c r="BMJ755"/>
      <c r="BMK755"/>
      <c r="BML755"/>
      <c r="BMM755"/>
      <c r="BMN755"/>
      <c r="BMO755"/>
      <c r="BMP755"/>
      <c r="BMQ755"/>
      <c r="BMR755"/>
      <c r="BMS755"/>
      <c r="BMT755"/>
      <c r="BMU755"/>
      <c r="BMV755"/>
      <c r="BMW755"/>
      <c r="BMX755"/>
      <c r="BMY755"/>
      <c r="BMZ755"/>
      <c r="BNA755"/>
      <c r="BNB755"/>
      <c r="BNC755"/>
      <c r="BND755"/>
      <c r="BNE755"/>
      <c r="BNF755"/>
      <c r="BNG755"/>
      <c r="BNH755"/>
      <c r="BNI755"/>
      <c r="BNJ755"/>
      <c r="BNK755"/>
      <c r="BNL755"/>
      <c r="BNM755"/>
      <c r="BNN755"/>
      <c r="BNO755"/>
      <c r="BNP755"/>
      <c r="BNQ755"/>
      <c r="BNR755"/>
      <c r="BNS755"/>
      <c r="BNT755"/>
      <c r="BNU755"/>
      <c r="BNV755"/>
      <c r="BNW755"/>
      <c r="BNX755"/>
      <c r="BNY755"/>
      <c r="BNZ755"/>
      <c r="BOA755"/>
      <c r="BOB755"/>
      <c r="BOC755"/>
      <c r="BOD755"/>
      <c r="BOE755"/>
      <c r="BOF755"/>
      <c r="BOG755"/>
      <c r="BOH755"/>
      <c r="BOI755"/>
      <c r="BOJ755"/>
      <c r="BOK755"/>
      <c r="BOL755"/>
      <c r="BOM755"/>
      <c r="BON755"/>
      <c r="BOO755"/>
      <c r="BOP755"/>
      <c r="BOQ755"/>
      <c r="BOR755"/>
      <c r="BOS755"/>
      <c r="BOT755"/>
      <c r="BOU755"/>
      <c r="BOV755"/>
      <c r="BOW755"/>
      <c r="BOX755"/>
      <c r="BOY755"/>
      <c r="BOZ755"/>
      <c r="BPA755"/>
      <c r="BPB755"/>
      <c r="BPC755"/>
      <c r="BPD755"/>
      <c r="BPE755"/>
      <c r="BPF755"/>
      <c r="BPG755"/>
      <c r="BPH755"/>
      <c r="BPI755"/>
      <c r="BPJ755"/>
      <c r="BPK755"/>
      <c r="BPL755"/>
      <c r="BPM755"/>
      <c r="BPN755"/>
      <c r="BPO755"/>
      <c r="BPP755"/>
      <c r="BPQ755"/>
      <c r="BPR755"/>
      <c r="BPS755"/>
      <c r="BPT755"/>
      <c r="BPU755"/>
      <c r="BPV755"/>
      <c r="BPW755"/>
      <c r="BPX755"/>
      <c r="BPY755"/>
      <c r="BPZ755"/>
      <c r="BQA755"/>
      <c r="BQB755"/>
      <c r="BQC755"/>
      <c r="BQD755"/>
      <c r="BQE755"/>
      <c r="BQF755"/>
      <c r="BQG755"/>
      <c r="BQH755"/>
      <c r="BQI755"/>
      <c r="BQJ755"/>
      <c r="BQK755"/>
      <c r="BQL755"/>
      <c r="BQM755"/>
      <c r="BQN755"/>
      <c r="BQO755"/>
      <c r="BQP755"/>
      <c r="BQQ755"/>
      <c r="BQR755"/>
      <c r="BQS755"/>
      <c r="BQT755"/>
      <c r="BQU755"/>
      <c r="BQV755"/>
      <c r="BQW755"/>
      <c r="BQX755"/>
      <c r="BQY755"/>
      <c r="BQZ755"/>
      <c r="BRA755"/>
      <c r="BRB755"/>
      <c r="BRC755"/>
      <c r="BRD755"/>
      <c r="BRE755"/>
      <c r="BRF755"/>
      <c r="BRG755"/>
      <c r="BRH755"/>
      <c r="BRI755"/>
      <c r="BRJ755"/>
      <c r="BRK755"/>
      <c r="BRL755"/>
      <c r="BRM755"/>
      <c r="BRN755"/>
      <c r="BRO755"/>
      <c r="BRP755"/>
      <c r="BRQ755"/>
      <c r="BRR755"/>
      <c r="BRS755"/>
      <c r="BRT755"/>
      <c r="BRU755"/>
      <c r="BRV755"/>
      <c r="BRW755"/>
      <c r="BRX755"/>
      <c r="BRY755"/>
      <c r="BRZ755"/>
      <c r="BSA755"/>
      <c r="BSB755"/>
      <c r="BSC755"/>
      <c r="BSD755"/>
      <c r="BSE755"/>
      <c r="BSF755"/>
      <c r="BSG755"/>
      <c r="BSH755"/>
      <c r="BSI755"/>
      <c r="BSJ755"/>
      <c r="BSK755"/>
      <c r="BSL755"/>
      <c r="BSM755"/>
      <c r="BSN755"/>
      <c r="BSO755"/>
      <c r="BSP755"/>
      <c r="BSQ755"/>
      <c r="BSR755"/>
      <c r="BSS755"/>
      <c r="BST755"/>
      <c r="BSU755"/>
      <c r="BSV755"/>
      <c r="BSW755"/>
      <c r="BSX755"/>
      <c r="BSY755"/>
      <c r="BSZ755"/>
      <c r="BTA755"/>
      <c r="BTB755"/>
      <c r="BTC755"/>
      <c r="BTD755"/>
      <c r="BTE755"/>
      <c r="BTF755"/>
      <c r="BTG755"/>
      <c r="BTH755"/>
      <c r="BTI755"/>
      <c r="BTJ755"/>
      <c r="BTK755"/>
      <c r="BTL755"/>
      <c r="BTM755"/>
      <c r="BTN755"/>
      <c r="BTO755"/>
      <c r="BTP755"/>
      <c r="BTQ755"/>
      <c r="BTR755"/>
      <c r="BTS755"/>
      <c r="BTT755"/>
      <c r="BTU755"/>
      <c r="BTV755"/>
      <c r="BTW755"/>
      <c r="BTX755"/>
      <c r="BTY755"/>
      <c r="BTZ755"/>
      <c r="BUA755"/>
      <c r="BUB755"/>
      <c r="BUC755"/>
      <c r="BUD755"/>
      <c r="BUE755"/>
      <c r="BUF755"/>
      <c r="BUG755"/>
      <c r="BUH755"/>
      <c r="BUI755"/>
      <c r="BUJ755"/>
      <c r="BUK755"/>
      <c r="BUL755"/>
      <c r="BUM755"/>
      <c r="BUN755"/>
      <c r="BUO755"/>
      <c r="BUP755"/>
      <c r="BUQ755"/>
      <c r="BUR755"/>
      <c r="BUS755"/>
      <c r="BUT755"/>
      <c r="BUU755"/>
      <c r="BUV755"/>
      <c r="BUW755"/>
      <c r="BUX755"/>
      <c r="BUY755"/>
      <c r="BUZ755"/>
      <c r="BVA755"/>
      <c r="BVB755"/>
      <c r="BVC755"/>
      <c r="BVD755"/>
      <c r="BVE755"/>
      <c r="BVF755"/>
      <c r="BVG755"/>
      <c r="BVH755"/>
      <c r="BVI755"/>
      <c r="BVJ755"/>
      <c r="BVK755"/>
      <c r="BVL755"/>
      <c r="BVM755"/>
      <c r="BVN755"/>
      <c r="BVO755"/>
      <c r="BVP755"/>
      <c r="BVQ755"/>
      <c r="BVR755"/>
      <c r="BVS755"/>
      <c r="BVT755"/>
      <c r="BVU755"/>
      <c r="BVV755"/>
      <c r="BVW755"/>
      <c r="BVX755"/>
      <c r="BVY755"/>
      <c r="BVZ755"/>
      <c r="BWA755"/>
      <c r="BWB755"/>
      <c r="BWC755"/>
      <c r="BWD755"/>
      <c r="BWE755"/>
      <c r="BWF755"/>
      <c r="BWG755"/>
      <c r="BWH755"/>
      <c r="BWI755"/>
      <c r="BWJ755"/>
      <c r="BWK755"/>
      <c r="BWL755"/>
      <c r="BWM755"/>
      <c r="BWN755"/>
      <c r="BWO755"/>
      <c r="BWP755"/>
      <c r="BWQ755"/>
      <c r="BWR755"/>
      <c r="BWS755"/>
      <c r="BWT755"/>
      <c r="BWU755"/>
      <c r="BWV755"/>
      <c r="BWW755"/>
      <c r="BWX755"/>
      <c r="BWY755"/>
      <c r="BWZ755"/>
      <c r="BXA755"/>
      <c r="BXB755"/>
      <c r="BXC755"/>
      <c r="BXD755"/>
      <c r="BXE755"/>
      <c r="BXF755"/>
      <c r="BXG755"/>
      <c r="BXH755"/>
      <c r="BXI755"/>
      <c r="BXJ755"/>
      <c r="BXK755"/>
      <c r="BXL755"/>
      <c r="BXM755"/>
      <c r="BXN755"/>
      <c r="BXO755"/>
      <c r="BXP755"/>
      <c r="BXQ755"/>
      <c r="BXR755"/>
      <c r="BXS755"/>
      <c r="BXT755"/>
      <c r="BXU755"/>
      <c r="BXV755"/>
      <c r="BXW755"/>
      <c r="BXX755"/>
      <c r="BXY755"/>
      <c r="BXZ755"/>
      <c r="BYA755"/>
      <c r="BYB755"/>
      <c r="BYC755"/>
      <c r="BYD755"/>
      <c r="BYE755"/>
      <c r="BYF755"/>
      <c r="BYG755"/>
      <c r="BYH755"/>
      <c r="BYI755"/>
      <c r="BYJ755"/>
      <c r="BYK755"/>
      <c r="BYL755"/>
      <c r="BYM755"/>
      <c r="BYN755"/>
      <c r="BYO755"/>
      <c r="BYP755"/>
      <c r="BYQ755"/>
      <c r="BYR755"/>
      <c r="BYS755"/>
      <c r="BYT755"/>
      <c r="BYU755"/>
      <c r="BYV755"/>
      <c r="BYW755"/>
      <c r="BYX755"/>
      <c r="BYY755"/>
      <c r="BYZ755"/>
      <c r="BZA755"/>
      <c r="BZB755"/>
      <c r="BZC755"/>
      <c r="BZD755"/>
      <c r="BZE755"/>
      <c r="BZF755"/>
      <c r="BZG755"/>
      <c r="BZH755"/>
      <c r="BZI755"/>
      <c r="BZJ755"/>
      <c r="BZK755"/>
      <c r="BZL755"/>
      <c r="BZM755"/>
      <c r="BZN755"/>
      <c r="BZO755"/>
      <c r="BZP755"/>
      <c r="BZQ755"/>
      <c r="BZR755"/>
      <c r="BZS755"/>
      <c r="BZT755"/>
      <c r="BZU755"/>
      <c r="BZV755"/>
      <c r="BZW755"/>
      <c r="BZX755"/>
      <c r="BZY755"/>
      <c r="BZZ755"/>
      <c r="CAA755"/>
      <c r="CAB755"/>
      <c r="CAC755"/>
      <c r="CAD755"/>
      <c r="CAE755"/>
      <c r="CAF755"/>
      <c r="CAG755"/>
      <c r="CAH755"/>
      <c r="CAI755"/>
      <c r="CAJ755"/>
      <c r="CAK755"/>
      <c r="CAL755"/>
      <c r="CAM755"/>
      <c r="CAN755"/>
      <c r="CAO755"/>
      <c r="CAP755"/>
      <c r="CAQ755"/>
      <c r="CAR755"/>
      <c r="CAS755"/>
      <c r="CAT755"/>
      <c r="CAU755"/>
      <c r="CAV755"/>
      <c r="CAW755"/>
      <c r="CAX755"/>
      <c r="CAY755"/>
      <c r="CAZ755"/>
      <c r="CBA755"/>
      <c r="CBB755"/>
      <c r="CBC755"/>
      <c r="CBD755"/>
      <c r="CBE755"/>
      <c r="CBF755"/>
      <c r="CBG755"/>
      <c r="CBH755"/>
      <c r="CBI755"/>
      <c r="CBJ755"/>
      <c r="CBK755"/>
      <c r="CBL755"/>
      <c r="CBM755"/>
      <c r="CBN755"/>
      <c r="CBO755"/>
      <c r="CBP755"/>
      <c r="CBQ755"/>
      <c r="CBR755"/>
      <c r="CBS755"/>
      <c r="CBT755"/>
      <c r="CBU755"/>
      <c r="CBV755"/>
      <c r="CBW755"/>
      <c r="CBX755"/>
      <c r="CBY755"/>
      <c r="CBZ755"/>
      <c r="CCA755"/>
      <c r="CCB755"/>
      <c r="CCC755"/>
      <c r="CCD755"/>
      <c r="CCE755"/>
      <c r="CCF755"/>
      <c r="CCG755"/>
      <c r="CCH755"/>
      <c r="CCI755"/>
      <c r="CCJ755"/>
      <c r="CCK755"/>
      <c r="CCL755"/>
      <c r="CCM755"/>
      <c r="CCN755"/>
      <c r="CCO755"/>
      <c r="CCP755"/>
      <c r="CCQ755"/>
      <c r="CCR755"/>
      <c r="CCS755"/>
      <c r="CCT755"/>
      <c r="CCU755"/>
      <c r="CCV755"/>
      <c r="CCW755"/>
      <c r="CCX755"/>
      <c r="CCY755"/>
      <c r="CCZ755"/>
      <c r="CDA755"/>
      <c r="CDB755"/>
      <c r="CDC755"/>
      <c r="CDD755"/>
      <c r="CDE755"/>
      <c r="CDF755"/>
      <c r="CDG755"/>
      <c r="CDH755"/>
      <c r="CDI755"/>
      <c r="CDJ755"/>
      <c r="CDK755"/>
      <c r="CDL755"/>
      <c r="CDM755"/>
      <c r="CDN755"/>
      <c r="CDO755"/>
      <c r="CDP755"/>
      <c r="CDQ755"/>
      <c r="CDR755"/>
      <c r="CDS755"/>
      <c r="CDT755"/>
      <c r="CDU755"/>
      <c r="CDV755"/>
      <c r="CDW755"/>
      <c r="CDX755"/>
      <c r="CDY755"/>
      <c r="CDZ755"/>
      <c r="CEA755"/>
      <c r="CEB755"/>
      <c r="CEC755"/>
      <c r="CED755"/>
      <c r="CEE755"/>
      <c r="CEF755"/>
      <c r="CEG755"/>
      <c r="CEH755"/>
      <c r="CEI755"/>
      <c r="CEJ755"/>
      <c r="CEK755"/>
      <c r="CEL755"/>
      <c r="CEM755"/>
      <c r="CEN755"/>
      <c r="CEO755"/>
      <c r="CEP755"/>
      <c r="CEQ755"/>
      <c r="CER755"/>
      <c r="CES755"/>
      <c r="CET755"/>
      <c r="CEU755"/>
      <c r="CEV755"/>
      <c r="CEW755"/>
      <c r="CEX755"/>
      <c r="CEY755"/>
      <c r="CEZ755"/>
      <c r="CFA755"/>
      <c r="CFB755"/>
      <c r="CFC755"/>
      <c r="CFD755"/>
      <c r="CFE755"/>
      <c r="CFF755"/>
      <c r="CFG755"/>
      <c r="CFH755"/>
      <c r="CFI755"/>
      <c r="CFJ755"/>
      <c r="CFK755"/>
      <c r="CFL755"/>
      <c r="CFM755"/>
      <c r="CFN755"/>
      <c r="CFO755"/>
      <c r="CFP755"/>
      <c r="CFQ755"/>
      <c r="CFR755"/>
      <c r="CFS755"/>
      <c r="CFT755"/>
      <c r="CFU755"/>
      <c r="CFV755"/>
      <c r="CFW755"/>
      <c r="CFX755"/>
      <c r="CFY755"/>
      <c r="CFZ755"/>
      <c r="CGA755"/>
      <c r="CGB755"/>
      <c r="CGC755"/>
      <c r="CGD755"/>
      <c r="CGE755"/>
      <c r="CGF755"/>
      <c r="CGG755"/>
      <c r="CGH755"/>
      <c r="CGI755"/>
      <c r="CGJ755"/>
      <c r="CGK755"/>
      <c r="CGL755"/>
      <c r="CGM755"/>
      <c r="CGN755"/>
      <c r="CGO755"/>
      <c r="CGP755"/>
      <c r="CGQ755"/>
      <c r="CGR755"/>
      <c r="CGS755"/>
      <c r="CGT755"/>
      <c r="CGU755"/>
      <c r="CGV755"/>
      <c r="CGW755"/>
      <c r="CGX755"/>
      <c r="CGY755"/>
      <c r="CGZ755"/>
      <c r="CHA755"/>
      <c r="CHB755"/>
      <c r="CHC755"/>
      <c r="CHD755"/>
      <c r="CHE755"/>
      <c r="CHF755"/>
      <c r="CHG755"/>
      <c r="CHH755"/>
      <c r="CHI755"/>
      <c r="CHJ755"/>
      <c r="CHK755"/>
      <c r="CHL755"/>
      <c r="CHM755"/>
      <c r="CHN755"/>
      <c r="CHO755"/>
      <c r="CHP755"/>
      <c r="CHQ755"/>
      <c r="CHR755"/>
      <c r="CHS755"/>
      <c r="CHT755"/>
      <c r="CHU755"/>
      <c r="CHV755"/>
      <c r="CHW755"/>
      <c r="CHX755"/>
      <c r="CHY755"/>
      <c r="CHZ755"/>
      <c r="CIA755"/>
      <c r="CIB755"/>
      <c r="CIC755"/>
      <c r="CID755"/>
      <c r="CIE755"/>
      <c r="CIF755"/>
      <c r="CIG755"/>
      <c r="CIH755"/>
      <c r="CII755"/>
      <c r="CIJ755"/>
      <c r="CIK755"/>
      <c r="CIL755"/>
      <c r="CIM755"/>
      <c r="CIN755"/>
      <c r="CIO755"/>
      <c r="CIP755"/>
      <c r="CIQ755"/>
      <c r="CIR755"/>
      <c r="CIS755"/>
      <c r="CIT755"/>
      <c r="CIU755"/>
      <c r="CIV755"/>
      <c r="CIW755"/>
      <c r="CIX755"/>
      <c r="CIY755"/>
      <c r="CIZ755"/>
      <c r="CJA755"/>
      <c r="CJB755"/>
      <c r="CJC755"/>
      <c r="CJD755"/>
      <c r="CJE755"/>
      <c r="CJF755"/>
      <c r="CJG755"/>
      <c r="CJH755"/>
      <c r="CJI755"/>
      <c r="CJJ755"/>
      <c r="CJK755"/>
      <c r="CJL755"/>
      <c r="CJM755"/>
      <c r="CJN755"/>
      <c r="CJO755"/>
      <c r="CJP755"/>
      <c r="CJQ755"/>
      <c r="CJR755"/>
      <c r="CJS755"/>
      <c r="CJT755"/>
      <c r="CJU755"/>
      <c r="CJV755"/>
      <c r="CJW755"/>
      <c r="CJX755"/>
      <c r="CJY755"/>
      <c r="CJZ755"/>
      <c r="CKA755"/>
      <c r="CKB755"/>
      <c r="CKC755"/>
      <c r="CKD755"/>
      <c r="CKE755"/>
      <c r="CKF755"/>
      <c r="CKG755"/>
      <c r="CKH755"/>
      <c r="CKI755"/>
      <c r="CKJ755"/>
      <c r="CKK755"/>
      <c r="CKL755"/>
      <c r="CKM755"/>
      <c r="CKN755"/>
      <c r="CKO755"/>
      <c r="CKP755"/>
      <c r="CKQ755"/>
      <c r="CKR755"/>
      <c r="CKS755"/>
      <c r="CKT755"/>
      <c r="CKU755"/>
      <c r="CKV755"/>
      <c r="CKW755"/>
      <c r="CKX755"/>
      <c r="CKY755"/>
      <c r="CKZ755"/>
      <c r="CLA755"/>
      <c r="CLB755"/>
      <c r="CLC755"/>
      <c r="CLD755"/>
      <c r="CLE755"/>
      <c r="CLF755"/>
      <c r="CLG755"/>
      <c r="CLH755"/>
      <c r="CLI755"/>
      <c r="CLJ755"/>
      <c r="CLK755"/>
      <c r="CLL755"/>
      <c r="CLM755"/>
      <c r="CLN755"/>
      <c r="CLO755"/>
      <c r="CLP755"/>
      <c r="CLQ755"/>
      <c r="CLR755"/>
      <c r="CLS755"/>
      <c r="CLT755"/>
      <c r="CLU755"/>
      <c r="CLV755"/>
      <c r="CLW755"/>
      <c r="CLX755"/>
      <c r="CLY755"/>
      <c r="CLZ755"/>
      <c r="CMA755"/>
      <c r="CMB755"/>
      <c r="CMC755"/>
      <c r="CMD755"/>
      <c r="CME755"/>
      <c r="CMF755"/>
      <c r="CMG755"/>
      <c r="CMH755"/>
      <c r="CMI755"/>
      <c r="CMJ755"/>
      <c r="CMK755"/>
      <c r="CML755"/>
      <c r="CMM755"/>
      <c r="CMN755"/>
      <c r="CMO755"/>
      <c r="CMP755"/>
      <c r="CMQ755"/>
      <c r="CMR755"/>
      <c r="CMS755"/>
      <c r="CMT755"/>
      <c r="CMU755"/>
      <c r="CMV755"/>
      <c r="CMW755"/>
      <c r="CMX755"/>
      <c r="CMY755"/>
      <c r="CMZ755"/>
      <c r="CNA755"/>
      <c r="CNB755"/>
      <c r="CNC755"/>
      <c r="CND755"/>
      <c r="CNE755"/>
      <c r="CNF755"/>
      <c r="CNG755"/>
      <c r="CNH755"/>
      <c r="CNI755"/>
      <c r="CNJ755"/>
      <c r="CNK755"/>
      <c r="CNL755"/>
      <c r="CNM755"/>
      <c r="CNN755"/>
      <c r="CNO755"/>
      <c r="CNP755"/>
      <c r="CNQ755"/>
      <c r="CNR755"/>
      <c r="CNS755"/>
      <c r="CNT755"/>
      <c r="CNU755"/>
      <c r="CNV755"/>
      <c r="CNW755"/>
      <c r="CNX755"/>
      <c r="CNY755"/>
      <c r="CNZ755"/>
      <c r="COA755"/>
      <c r="COB755"/>
      <c r="COC755"/>
      <c r="COD755"/>
      <c r="COE755"/>
      <c r="COF755"/>
      <c r="COG755"/>
      <c r="COH755"/>
      <c r="COI755"/>
      <c r="COJ755"/>
      <c r="COK755"/>
      <c r="COL755"/>
      <c r="COM755"/>
      <c r="CON755"/>
      <c r="COO755"/>
      <c r="COP755"/>
      <c r="COQ755"/>
      <c r="COR755"/>
      <c r="COS755"/>
      <c r="COT755"/>
      <c r="COU755"/>
      <c r="COV755"/>
      <c r="COW755"/>
      <c r="COX755"/>
      <c r="COY755"/>
      <c r="COZ755"/>
      <c r="CPA755"/>
      <c r="CPB755"/>
      <c r="CPC755"/>
      <c r="CPD755"/>
      <c r="CPE755"/>
      <c r="CPF755"/>
      <c r="CPG755"/>
      <c r="CPH755"/>
      <c r="CPI755"/>
      <c r="CPJ755"/>
      <c r="CPK755"/>
      <c r="CPL755"/>
      <c r="CPM755"/>
      <c r="CPN755"/>
      <c r="CPO755"/>
      <c r="CPP755"/>
      <c r="CPQ755"/>
      <c r="CPR755"/>
      <c r="CPS755"/>
      <c r="CPT755"/>
      <c r="CPU755"/>
      <c r="CPV755"/>
      <c r="CPW755"/>
      <c r="CPX755"/>
      <c r="CPY755"/>
      <c r="CPZ755"/>
      <c r="CQA755"/>
      <c r="CQB755"/>
      <c r="CQC755"/>
      <c r="CQD755"/>
      <c r="CQE755"/>
      <c r="CQF755"/>
      <c r="CQG755"/>
      <c r="CQH755"/>
      <c r="CQI755"/>
      <c r="CQJ755"/>
      <c r="CQK755"/>
      <c r="CQL755"/>
      <c r="CQM755"/>
      <c r="CQN755"/>
      <c r="CQO755"/>
      <c r="CQP755"/>
      <c r="CQQ755"/>
      <c r="CQR755"/>
      <c r="CQS755"/>
      <c r="CQT755"/>
      <c r="CQU755"/>
      <c r="CQV755"/>
      <c r="CQW755"/>
      <c r="CQX755"/>
      <c r="CQY755"/>
      <c r="CQZ755"/>
      <c r="CRA755"/>
      <c r="CRB755"/>
      <c r="CRC755"/>
      <c r="CRD755"/>
      <c r="CRE755"/>
      <c r="CRF755"/>
      <c r="CRG755"/>
      <c r="CRH755"/>
      <c r="CRI755"/>
      <c r="CRJ755"/>
      <c r="CRK755"/>
      <c r="CRL755"/>
      <c r="CRM755"/>
      <c r="CRN755"/>
      <c r="CRO755"/>
      <c r="CRP755"/>
      <c r="CRQ755"/>
      <c r="CRR755"/>
      <c r="CRS755"/>
      <c r="CRT755"/>
      <c r="CRU755"/>
      <c r="CRV755"/>
      <c r="CRW755"/>
      <c r="CRX755"/>
      <c r="CRY755"/>
      <c r="CRZ755"/>
      <c r="CSA755"/>
      <c r="CSB755"/>
      <c r="CSC755"/>
      <c r="CSD755"/>
      <c r="CSE755"/>
      <c r="CSF755"/>
      <c r="CSG755"/>
      <c r="CSH755"/>
      <c r="CSI755"/>
      <c r="CSJ755"/>
      <c r="CSK755"/>
      <c r="CSL755"/>
      <c r="CSM755"/>
      <c r="CSN755"/>
      <c r="CSO755"/>
      <c r="CSP755"/>
      <c r="CSQ755"/>
      <c r="CSR755"/>
      <c r="CSS755"/>
      <c r="CST755"/>
      <c r="CSU755"/>
      <c r="CSV755"/>
      <c r="CSW755"/>
      <c r="CSX755"/>
      <c r="CSY755"/>
      <c r="CSZ755"/>
      <c r="CTA755"/>
      <c r="CTB755"/>
      <c r="CTC755"/>
      <c r="CTD755"/>
      <c r="CTE755"/>
      <c r="CTF755"/>
      <c r="CTG755"/>
      <c r="CTH755"/>
      <c r="CTI755"/>
      <c r="CTJ755"/>
      <c r="CTK755"/>
      <c r="CTL755"/>
      <c r="CTM755"/>
      <c r="CTN755"/>
      <c r="CTO755"/>
      <c r="CTP755"/>
      <c r="CTQ755"/>
      <c r="CTR755"/>
      <c r="CTS755"/>
      <c r="CTT755"/>
      <c r="CTU755"/>
      <c r="CTV755"/>
      <c r="CTW755"/>
      <c r="CTX755"/>
      <c r="CTY755"/>
      <c r="CTZ755"/>
      <c r="CUA755"/>
      <c r="CUB755"/>
      <c r="CUC755"/>
      <c r="CUD755"/>
      <c r="CUE755"/>
      <c r="CUF755"/>
      <c r="CUG755"/>
      <c r="CUH755"/>
      <c r="CUI755"/>
      <c r="CUJ755"/>
      <c r="CUK755"/>
      <c r="CUL755"/>
      <c r="CUM755"/>
      <c r="CUN755"/>
      <c r="CUO755"/>
      <c r="CUP755"/>
      <c r="CUQ755"/>
      <c r="CUR755"/>
      <c r="CUS755"/>
      <c r="CUT755"/>
      <c r="CUU755"/>
      <c r="CUV755"/>
      <c r="CUW755"/>
      <c r="CUX755"/>
      <c r="CUY755"/>
      <c r="CUZ755"/>
      <c r="CVA755"/>
      <c r="CVB755"/>
      <c r="CVC755"/>
      <c r="CVD755"/>
      <c r="CVE755"/>
      <c r="CVF755"/>
      <c r="CVG755"/>
      <c r="CVH755"/>
      <c r="CVI755"/>
      <c r="CVJ755"/>
      <c r="CVK755"/>
      <c r="CVL755"/>
      <c r="CVM755"/>
      <c r="CVN755"/>
      <c r="CVO755"/>
      <c r="CVP755"/>
      <c r="CVQ755"/>
      <c r="CVR755"/>
      <c r="CVS755"/>
      <c r="CVT755"/>
      <c r="CVU755"/>
      <c r="CVV755"/>
      <c r="CVW755"/>
      <c r="CVX755"/>
      <c r="CVY755"/>
      <c r="CVZ755"/>
      <c r="CWA755"/>
      <c r="CWB755"/>
      <c r="CWC755"/>
      <c r="CWD755"/>
      <c r="CWE755"/>
      <c r="CWF755"/>
      <c r="CWG755"/>
      <c r="CWH755"/>
      <c r="CWI755"/>
      <c r="CWJ755"/>
      <c r="CWK755"/>
      <c r="CWL755"/>
      <c r="CWM755"/>
      <c r="CWN755"/>
      <c r="CWO755"/>
      <c r="CWP755"/>
      <c r="CWQ755"/>
      <c r="CWR755"/>
      <c r="CWS755"/>
      <c r="CWT755"/>
      <c r="CWU755"/>
      <c r="CWV755"/>
      <c r="CWW755"/>
      <c r="CWX755"/>
      <c r="CWY755"/>
      <c r="CWZ755"/>
      <c r="CXA755"/>
      <c r="CXB755"/>
      <c r="CXC755"/>
      <c r="CXD755"/>
      <c r="CXE755"/>
      <c r="CXF755"/>
      <c r="CXG755"/>
      <c r="CXH755"/>
      <c r="CXI755"/>
      <c r="CXJ755"/>
      <c r="CXK755"/>
      <c r="CXL755"/>
      <c r="CXM755"/>
      <c r="CXN755"/>
      <c r="CXO755"/>
      <c r="CXP755"/>
      <c r="CXQ755"/>
      <c r="CXR755"/>
      <c r="CXS755"/>
      <c r="CXT755"/>
      <c r="CXU755"/>
      <c r="CXV755"/>
      <c r="CXW755"/>
      <c r="CXX755"/>
      <c r="CXY755"/>
      <c r="CXZ755"/>
      <c r="CYA755"/>
      <c r="CYB755"/>
      <c r="CYC755"/>
      <c r="CYD755"/>
      <c r="CYE755"/>
      <c r="CYF755"/>
      <c r="CYG755"/>
      <c r="CYH755"/>
      <c r="CYI755"/>
      <c r="CYJ755"/>
      <c r="CYK755"/>
      <c r="CYL755"/>
      <c r="CYM755"/>
      <c r="CYN755"/>
      <c r="CYO755"/>
      <c r="CYP755"/>
      <c r="CYQ755"/>
      <c r="CYR755"/>
      <c r="CYS755"/>
      <c r="CYT755"/>
      <c r="CYU755"/>
      <c r="CYV755"/>
      <c r="CYW755"/>
      <c r="CYX755"/>
      <c r="CYY755"/>
      <c r="CYZ755"/>
      <c r="CZA755"/>
      <c r="CZB755"/>
      <c r="CZC755"/>
      <c r="CZD755"/>
      <c r="CZE755"/>
      <c r="CZF755"/>
      <c r="CZG755"/>
      <c r="CZH755"/>
      <c r="CZI755"/>
      <c r="CZJ755"/>
      <c r="CZK755"/>
      <c r="CZL755"/>
      <c r="CZM755"/>
      <c r="CZN755"/>
      <c r="CZO755"/>
      <c r="CZP755"/>
      <c r="CZQ755"/>
      <c r="CZR755"/>
      <c r="CZS755"/>
      <c r="CZT755"/>
      <c r="CZU755"/>
      <c r="CZV755"/>
      <c r="CZW755"/>
      <c r="CZX755"/>
      <c r="CZY755"/>
      <c r="CZZ755"/>
      <c r="DAA755"/>
      <c r="DAB755"/>
      <c r="DAC755"/>
      <c r="DAD755"/>
      <c r="DAE755"/>
      <c r="DAF755"/>
      <c r="DAG755"/>
      <c r="DAH755"/>
      <c r="DAI755"/>
      <c r="DAJ755"/>
      <c r="DAK755"/>
      <c r="DAL755"/>
      <c r="DAM755"/>
      <c r="DAN755"/>
      <c r="DAO755"/>
      <c r="DAP755"/>
      <c r="DAQ755"/>
      <c r="DAR755"/>
      <c r="DAS755"/>
      <c r="DAT755"/>
      <c r="DAU755"/>
      <c r="DAV755"/>
      <c r="DAW755"/>
      <c r="DAX755"/>
      <c r="DAY755"/>
      <c r="DAZ755"/>
      <c r="DBA755"/>
      <c r="DBB755"/>
      <c r="DBC755"/>
      <c r="DBD755"/>
      <c r="DBE755"/>
      <c r="DBF755"/>
      <c r="DBG755"/>
      <c r="DBH755"/>
      <c r="DBI755"/>
      <c r="DBJ755"/>
      <c r="DBK755"/>
      <c r="DBL755"/>
      <c r="DBM755"/>
      <c r="DBN755"/>
      <c r="DBO755"/>
      <c r="DBP755"/>
      <c r="DBQ755"/>
      <c r="DBR755"/>
      <c r="DBS755"/>
      <c r="DBT755"/>
      <c r="DBU755"/>
      <c r="DBV755"/>
      <c r="DBW755"/>
      <c r="DBX755"/>
      <c r="DBY755"/>
      <c r="DBZ755"/>
      <c r="DCA755"/>
      <c r="DCB755"/>
      <c r="DCC755"/>
      <c r="DCD755"/>
      <c r="DCE755"/>
      <c r="DCF755"/>
      <c r="DCG755"/>
      <c r="DCH755"/>
      <c r="DCI755"/>
      <c r="DCJ755"/>
      <c r="DCK755"/>
      <c r="DCL755"/>
      <c r="DCM755"/>
      <c r="DCN755"/>
      <c r="DCO755"/>
      <c r="DCP755"/>
      <c r="DCQ755"/>
      <c r="DCR755"/>
      <c r="DCS755"/>
      <c r="DCT755"/>
      <c r="DCU755"/>
      <c r="DCV755"/>
      <c r="DCW755"/>
      <c r="DCX755"/>
      <c r="DCY755"/>
      <c r="DCZ755"/>
      <c r="DDA755"/>
      <c r="DDB755"/>
      <c r="DDC755"/>
      <c r="DDD755"/>
      <c r="DDE755"/>
      <c r="DDF755"/>
      <c r="DDG755"/>
      <c r="DDH755"/>
      <c r="DDI755"/>
      <c r="DDJ755"/>
      <c r="DDK755"/>
      <c r="DDL755"/>
      <c r="DDM755"/>
      <c r="DDN755"/>
      <c r="DDO755"/>
      <c r="DDP755"/>
      <c r="DDQ755"/>
      <c r="DDR755"/>
      <c r="DDS755"/>
      <c r="DDT755"/>
      <c r="DDU755"/>
      <c r="DDV755"/>
      <c r="DDW755"/>
      <c r="DDX755"/>
      <c r="DDY755"/>
      <c r="DDZ755"/>
      <c r="DEA755"/>
      <c r="DEB755"/>
      <c r="DEC755"/>
      <c r="DED755"/>
      <c r="DEE755"/>
      <c r="DEF755"/>
      <c r="DEG755"/>
      <c r="DEH755"/>
      <c r="DEI755"/>
      <c r="DEJ755"/>
      <c r="DEK755"/>
      <c r="DEL755"/>
      <c r="DEM755"/>
      <c r="DEN755"/>
      <c r="DEO755"/>
      <c r="DEP755"/>
      <c r="DEQ755"/>
      <c r="DER755"/>
      <c r="DES755"/>
      <c r="DET755"/>
      <c r="DEU755"/>
      <c r="DEV755"/>
      <c r="DEW755"/>
      <c r="DEX755"/>
      <c r="DEY755"/>
      <c r="DEZ755"/>
      <c r="DFA755"/>
      <c r="DFB755"/>
      <c r="DFC755"/>
      <c r="DFD755"/>
      <c r="DFE755"/>
      <c r="DFF755"/>
      <c r="DFG755"/>
      <c r="DFH755"/>
      <c r="DFI755"/>
      <c r="DFJ755"/>
      <c r="DFK755"/>
      <c r="DFL755"/>
      <c r="DFM755"/>
      <c r="DFN755"/>
      <c r="DFO755"/>
      <c r="DFP755"/>
      <c r="DFQ755"/>
      <c r="DFR755"/>
      <c r="DFS755"/>
      <c r="DFT755"/>
      <c r="DFU755"/>
      <c r="DFV755"/>
      <c r="DFW755"/>
      <c r="DFX755"/>
      <c r="DFY755"/>
      <c r="DFZ755"/>
      <c r="DGA755"/>
      <c r="DGB755"/>
      <c r="DGC755"/>
      <c r="DGD755"/>
      <c r="DGE755"/>
      <c r="DGF755"/>
      <c r="DGG755"/>
      <c r="DGH755"/>
      <c r="DGI755"/>
      <c r="DGJ755"/>
      <c r="DGK755"/>
      <c r="DGL755"/>
      <c r="DGM755"/>
      <c r="DGN755"/>
      <c r="DGO755"/>
      <c r="DGP755"/>
      <c r="DGQ755"/>
      <c r="DGR755"/>
      <c r="DGS755"/>
      <c r="DGT755"/>
      <c r="DGU755"/>
      <c r="DGV755"/>
      <c r="DGW755"/>
      <c r="DGX755"/>
      <c r="DGY755"/>
      <c r="DGZ755"/>
      <c r="DHA755"/>
      <c r="DHB755"/>
      <c r="DHC755"/>
      <c r="DHD755"/>
      <c r="DHE755"/>
      <c r="DHF755"/>
      <c r="DHG755"/>
      <c r="DHH755"/>
      <c r="DHI755"/>
      <c r="DHJ755"/>
      <c r="DHK755"/>
      <c r="DHL755"/>
      <c r="DHM755"/>
      <c r="DHN755"/>
      <c r="DHO755"/>
      <c r="DHP755"/>
      <c r="DHQ755"/>
      <c r="DHR755"/>
      <c r="DHS755"/>
      <c r="DHT755"/>
      <c r="DHU755"/>
      <c r="DHV755"/>
      <c r="DHW755"/>
      <c r="DHX755"/>
      <c r="DHY755"/>
      <c r="DHZ755"/>
      <c r="DIA755"/>
      <c r="DIB755"/>
      <c r="DIC755"/>
      <c r="DID755"/>
      <c r="DIE755"/>
      <c r="DIF755"/>
      <c r="DIG755"/>
      <c r="DIH755"/>
      <c r="DII755"/>
      <c r="DIJ755"/>
      <c r="DIK755"/>
      <c r="DIL755"/>
      <c r="DIM755"/>
      <c r="DIN755"/>
      <c r="DIO755"/>
      <c r="DIP755"/>
      <c r="DIQ755"/>
      <c r="DIR755"/>
      <c r="DIS755"/>
      <c r="DIT755"/>
      <c r="DIU755"/>
      <c r="DIV755"/>
      <c r="DIW755"/>
      <c r="DIX755"/>
      <c r="DIY755"/>
      <c r="DIZ755"/>
      <c r="DJA755"/>
      <c r="DJB755"/>
      <c r="DJC755"/>
      <c r="DJD755"/>
      <c r="DJE755"/>
      <c r="DJF755"/>
      <c r="DJG755"/>
      <c r="DJH755"/>
      <c r="DJI755"/>
      <c r="DJJ755"/>
      <c r="DJK755"/>
      <c r="DJL755"/>
      <c r="DJM755"/>
      <c r="DJN755"/>
      <c r="DJO755"/>
      <c r="DJP755"/>
      <c r="DJQ755"/>
      <c r="DJR755"/>
      <c r="DJS755"/>
      <c r="DJT755"/>
      <c r="DJU755"/>
      <c r="DJV755"/>
      <c r="DJW755"/>
      <c r="DJX755"/>
      <c r="DJY755"/>
      <c r="DJZ755"/>
      <c r="DKA755"/>
      <c r="DKB755"/>
      <c r="DKC755"/>
      <c r="DKD755"/>
      <c r="DKE755"/>
      <c r="DKF755"/>
      <c r="DKG755"/>
      <c r="DKH755"/>
      <c r="DKI755"/>
      <c r="DKJ755"/>
      <c r="DKK755"/>
      <c r="DKL755"/>
      <c r="DKM755"/>
      <c r="DKN755"/>
      <c r="DKO755"/>
      <c r="DKP755"/>
      <c r="DKQ755"/>
      <c r="DKR755"/>
      <c r="DKS755"/>
      <c r="DKT755"/>
      <c r="DKU755"/>
      <c r="DKV755"/>
      <c r="DKW755"/>
      <c r="DKX755"/>
      <c r="DKY755"/>
      <c r="DKZ755"/>
      <c r="DLA755"/>
      <c r="DLB755"/>
      <c r="DLC755"/>
      <c r="DLD755"/>
      <c r="DLE755"/>
      <c r="DLF755"/>
      <c r="DLG755"/>
      <c r="DLH755"/>
      <c r="DLI755"/>
      <c r="DLJ755"/>
      <c r="DLK755"/>
      <c r="DLL755"/>
      <c r="DLM755"/>
      <c r="DLN755"/>
      <c r="DLO755"/>
      <c r="DLP755"/>
      <c r="DLQ755"/>
      <c r="DLR755"/>
      <c r="DLS755"/>
      <c r="DLT755"/>
      <c r="DLU755"/>
      <c r="DLV755"/>
      <c r="DLW755"/>
      <c r="DLX755"/>
      <c r="DLY755"/>
      <c r="DLZ755"/>
      <c r="DMA755"/>
      <c r="DMB755"/>
      <c r="DMC755"/>
      <c r="DMD755"/>
      <c r="DME755"/>
      <c r="DMF755"/>
      <c r="DMG755"/>
      <c r="DMH755"/>
      <c r="DMI755"/>
      <c r="DMJ755"/>
      <c r="DMK755"/>
      <c r="DML755"/>
      <c r="DMM755"/>
      <c r="DMN755"/>
      <c r="DMO755"/>
      <c r="DMP755"/>
      <c r="DMQ755"/>
      <c r="DMR755"/>
      <c r="DMS755"/>
      <c r="DMT755"/>
      <c r="DMU755"/>
      <c r="DMV755"/>
      <c r="DMW755"/>
      <c r="DMX755"/>
      <c r="DMY755"/>
      <c r="DMZ755"/>
      <c r="DNA755"/>
      <c r="DNB755"/>
      <c r="DNC755"/>
      <c r="DND755"/>
      <c r="DNE755"/>
      <c r="DNF755"/>
      <c r="DNG755"/>
      <c r="DNH755"/>
      <c r="DNI755"/>
      <c r="DNJ755"/>
      <c r="DNK755"/>
      <c r="DNL755"/>
      <c r="DNM755"/>
      <c r="DNN755"/>
      <c r="DNO755"/>
      <c r="DNP755"/>
      <c r="DNQ755"/>
      <c r="DNR755"/>
      <c r="DNS755"/>
      <c r="DNT755"/>
      <c r="DNU755"/>
      <c r="DNV755"/>
      <c r="DNW755"/>
      <c r="DNX755"/>
      <c r="DNY755"/>
      <c r="DNZ755"/>
      <c r="DOA755"/>
      <c r="DOB755"/>
      <c r="DOC755"/>
      <c r="DOD755"/>
      <c r="DOE755"/>
      <c r="DOF755"/>
      <c r="DOG755"/>
      <c r="DOH755"/>
      <c r="DOI755"/>
      <c r="DOJ755"/>
      <c r="DOK755"/>
      <c r="DOL755"/>
      <c r="DOM755"/>
      <c r="DON755"/>
      <c r="DOO755"/>
      <c r="DOP755"/>
      <c r="DOQ755"/>
      <c r="DOR755"/>
      <c r="DOS755"/>
      <c r="DOT755"/>
      <c r="DOU755"/>
      <c r="DOV755"/>
      <c r="DOW755"/>
      <c r="DOX755"/>
      <c r="DOY755"/>
      <c r="DOZ755"/>
      <c r="DPA755"/>
      <c r="DPB755"/>
      <c r="DPC755"/>
      <c r="DPD755"/>
      <c r="DPE755"/>
      <c r="DPF755"/>
      <c r="DPG755"/>
      <c r="DPH755"/>
      <c r="DPI755"/>
      <c r="DPJ755"/>
      <c r="DPK755"/>
      <c r="DPL755"/>
      <c r="DPM755"/>
      <c r="DPN755"/>
      <c r="DPO755"/>
      <c r="DPP755"/>
      <c r="DPQ755"/>
      <c r="DPR755"/>
      <c r="DPS755"/>
      <c r="DPT755"/>
      <c r="DPU755"/>
      <c r="DPV755"/>
      <c r="DPW755"/>
      <c r="DPX755"/>
      <c r="DPY755"/>
      <c r="DPZ755"/>
      <c r="DQA755"/>
      <c r="DQB755"/>
      <c r="DQC755"/>
      <c r="DQD755"/>
      <c r="DQE755"/>
      <c r="DQF755"/>
      <c r="DQG755"/>
      <c r="DQH755"/>
      <c r="DQI755"/>
      <c r="DQJ755"/>
      <c r="DQK755"/>
      <c r="DQL755"/>
      <c r="DQM755"/>
      <c r="DQN755"/>
      <c r="DQO755"/>
      <c r="DQP755"/>
      <c r="DQQ755"/>
      <c r="DQR755"/>
      <c r="DQS755"/>
      <c r="DQT755"/>
      <c r="DQU755"/>
      <c r="DQV755"/>
      <c r="DQW755"/>
      <c r="DQX755"/>
      <c r="DQY755"/>
      <c r="DQZ755"/>
      <c r="DRA755"/>
      <c r="DRB755"/>
      <c r="DRC755"/>
      <c r="DRD755"/>
      <c r="DRE755"/>
      <c r="DRF755"/>
      <c r="DRG755"/>
      <c r="DRH755"/>
      <c r="DRI755"/>
      <c r="DRJ755"/>
      <c r="DRK755"/>
      <c r="DRL755"/>
      <c r="DRM755"/>
      <c r="DRN755"/>
      <c r="DRO755"/>
      <c r="DRP755"/>
      <c r="DRQ755"/>
      <c r="DRR755"/>
      <c r="DRS755"/>
      <c r="DRT755"/>
      <c r="DRU755"/>
      <c r="DRV755"/>
      <c r="DRW755"/>
      <c r="DRX755"/>
      <c r="DRY755"/>
      <c r="DRZ755"/>
      <c r="DSA755"/>
      <c r="DSB755"/>
      <c r="DSC755"/>
      <c r="DSD755"/>
      <c r="DSE755"/>
      <c r="DSF755"/>
      <c r="DSG755"/>
      <c r="DSH755"/>
      <c r="DSI755"/>
      <c r="DSJ755"/>
      <c r="DSK755"/>
      <c r="DSL755"/>
      <c r="DSM755"/>
      <c r="DSN755"/>
      <c r="DSO755"/>
      <c r="DSP755"/>
      <c r="DSQ755"/>
      <c r="DSR755"/>
      <c r="DSS755"/>
      <c r="DST755"/>
      <c r="DSU755"/>
      <c r="DSV755"/>
      <c r="DSW755"/>
      <c r="DSX755"/>
      <c r="DSY755"/>
      <c r="DSZ755"/>
      <c r="DTA755"/>
      <c r="DTB755"/>
      <c r="DTC755"/>
      <c r="DTD755"/>
      <c r="DTE755"/>
      <c r="DTF755"/>
      <c r="DTG755"/>
      <c r="DTH755"/>
      <c r="DTI755"/>
      <c r="DTJ755"/>
      <c r="DTK755"/>
      <c r="DTL755"/>
      <c r="DTM755"/>
      <c r="DTN755"/>
      <c r="DTO755"/>
      <c r="DTP755"/>
      <c r="DTQ755"/>
      <c r="DTR755"/>
      <c r="DTS755"/>
      <c r="DTT755"/>
      <c r="DTU755"/>
      <c r="DTV755"/>
      <c r="DTW755"/>
      <c r="DTX755"/>
      <c r="DTY755"/>
      <c r="DTZ755"/>
      <c r="DUA755"/>
      <c r="DUB755"/>
      <c r="DUC755"/>
      <c r="DUD755"/>
      <c r="DUE755"/>
      <c r="DUF755"/>
      <c r="DUG755"/>
      <c r="DUH755"/>
      <c r="DUI755"/>
      <c r="DUJ755"/>
      <c r="DUK755"/>
      <c r="DUL755"/>
      <c r="DUM755"/>
      <c r="DUN755"/>
      <c r="DUO755"/>
      <c r="DUP755"/>
      <c r="DUQ755"/>
      <c r="DUR755"/>
      <c r="DUS755"/>
      <c r="DUT755"/>
      <c r="DUU755"/>
      <c r="DUV755"/>
      <c r="DUW755"/>
      <c r="DUX755"/>
      <c r="DUY755"/>
      <c r="DUZ755"/>
      <c r="DVA755"/>
      <c r="DVB755"/>
      <c r="DVC755"/>
      <c r="DVD755"/>
      <c r="DVE755"/>
      <c r="DVF755"/>
      <c r="DVG755"/>
      <c r="DVH755"/>
      <c r="DVI755"/>
      <c r="DVJ755"/>
      <c r="DVK755"/>
      <c r="DVL755"/>
      <c r="DVM755"/>
      <c r="DVN755"/>
      <c r="DVO755"/>
      <c r="DVP755"/>
      <c r="DVQ755"/>
      <c r="DVR755"/>
      <c r="DVS755"/>
      <c r="DVT755"/>
      <c r="DVU755"/>
      <c r="DVV755"/>
      <c r="DVW755"/>
      <c r="DVX755"/>
      <c r="DVY755"/>
      <c r="DVZ755"/>
      <c r="DWA755"/>
      <c r="DWB755"/>
      <c r="DWC755"/>
      <c r="DWD755"/>
      <c r="DWE755"/>
      <c r="DWF755"/>
      <c r="DWG755"/>
      <c r="DWH755"/>
      <c r="DWI755"/>
      <c r="DWJ755"/>
      <c r="DWK755"/>
      <c r="DWL755"/>
      <c r="DWM755"/>
      <c r="DWN755"/>
      <c r="DWO755"/>
      <c r="DWP755"/>
      <c r="DWQ755"/>
      <c r="DWR755"/>
      <c r="DWS755"/>
      <c r="DWT755"/>
      <c r="DWU755"/>
      <c r="DWV755"/>
      <c r="DWW755"/>
      <c r="DWX755"/>
      <c r="DWY755"/>
      <c r="DWZ755"/>
      <c r="DXA755"/>
      <c r="DXB755"/>
      <c r="DXC755"/>
      <c r="DXD755"/>
      <c r="DXE755"/>
      <c r="DXF755"/>
      <c r="DXG755"/>
      <c r="DXH755"/>
      <c r="DXI755"/>
      <c r="DXJ755"/>
      <c r="DXK755"/>
      <c r="DXL755"/>
      <c r="DXM755"/>
      <c r="DXN755"/>
      <c r="DXO755"/>
      <c r="DXP755"/>
      <c r="DXQ755"/>
      <c r="DXR755"/>
      <c r="DXS755"/>
      <c r="DXT755"/>
      <c r="DXU755"/>
      <c r="DXV755"/>
      <c r="DXW755"/>
      <c r="DXX755"/>
      <c r="DXY755"/>
      <c r="DXZ755"/>
      <c r="DYA755"/>
      <c r="DYB755"/>
      <c r="DYC755"/>
      <c r="DYD755"/>
      <c r="DYE755"/>
      <c r="DYF755"/>
      <c r="DYG755"/>
      <c r="DYH755"/>
      <c r="DYI755"/>
      <c r="DYJ755"/>
      <c r="DYK755"/>
      <c r="DYL755"/>
      <c r="DYM755"/>
      <c r="DYN755"/>
      <c r="DYO755"/>
      <c r="DYP755"/>
      <c r="DYQ755"/>
      <c r="DYR755"/>
      <c r="DYS755"/>
      <c r="DYT755"/>
      <c r="DYU755"/>
      <c r="DYV755"/>
      <c r="DYW755"/>
      <c r="DYX755"/>
      <c r="DYY755"/>
      <c r="DYZ755"/>
      <c r="DZA755"/>
      <c r="DZB755"/>
      <c r="DZC755"/>
      <c r="DZD755"/>
      <c r="DZE755"/>
      <c r="DZF755"/>
      <c r="DZG755"/>
      <c r="DZH755"/>
      <c r="DZI755"/>
      <c r="DZJ755"/>
      <c r="DZK755"/>
      <c r="DZL755"/>
      <c r="DZM755"/>
      <c r="DZN755"/>
      <c r="DZO755"/>
      <c r="DZP755"/>
      <c r="DZQ755"/>
      <c r="DZR755"/>
      <c r="DZS755"/>
      <c r="DZT755"/>
      <c r="DZU755"/>
      <c r="DZV755"/>
      <c r="DZW755"/>
      <c r="DZX755"/>
      <c r="DZY755"/>
      <c r="DZZ755"/>
      <c r="EAA755"/>
      <c r="EAB755"/>
      <c r="EAC755"/>
      <c r="EAD755"/>
      <c r="EAE755"/>
      <c r="EAF755"/>
      <c r="EAG755"/>
      <c r="EAH755"/>
      <c r="EAI755"/>
      <c r="EAJ755"/>
      <c r="EAK755"/>
      <c r="EAL755"/>
      <c r="EAM755"/>
      <c r="EAN755"/>
      <c r="EAO755"/>
      <c r="EAP755"/>
      <c r="EAQ755"/>
      <c r="EAR755"/>
      <c r="EAS755"/>
      <c r="EAT755"/>
      <c r="EAU755"/>
      <c r="EAV755"/>
      <c r="EAW755"/>
      <c r="EAX755"/>
      <c r="EAY755"/>
      <c r="EAZ755"/>
      <c r="EBA755"/>
      <c r="EBB755"/>
      <c r="EBC755"/>
      <c r="EBD755"/>
      <c r="EBE755"/>
      <c r="EBF755"/>
      <c r="EBG755"/>
      <c r="EBH755"/>
      <c r="EBI755"/>
      <c r="EBJ755"/>
      <c r="EBK755"/>
      <c r="EBL755"/>
      <c r="EBM755"/>
      <c r="EBN755"/>
      <c r="EBO755"/>
      <c r="EBP755"/>
      <c r="EBQ755"/>
      <c r="EBR755"/>
      <c r="EBS755"/>
      <c r="EBT755"/>
      <c r="EBU755"/>
      <c r="EBV755"/>
      <c r="EBW755"/>
      <c r="EBX755"/>
      <c r="EBY755"/>
      <c r="EBZ755"/>
      <c r="ECA755"/>
      <c r="ECB755"/>
      <c r="ECC755"/>
      <c r="ECD755"/>
      <c r="ECE755"/>
      <c r="ECF755"/>
      <c r="ECG755"/>
      <c r="ECH755"/>
      <c r="ECI755"/>
      <c r="ECJ755"/>
      <c r="ECK755"/>
      <c r="ECL755"/>
      <c r="ECM755"/>
      <c r="ECN755"/>
      <c r="ECO755"/>
      <c r="ECP755"/>
      <c r="ECQ755"/>
      <c r="ECR755"/>
      <c r="ECS755"/>
      <c r="ECT755"/>
      <c r="ECU755"/>
      <c r="ECV755"/>
      <c r="ECW755"/>
      <c r="ECX755"/>
      <c r="ECY755"/>
      <c r="ECZ755"/>
      <c r="EDA755"/>
      <c r="EDB755"/>
      <c r="EDC755"/>
      <c r="EDD755"/>
      <c r="EDE755"/>
      <c r="EDF755"/>
      <c r="EDG755"/>
      <c r="EDH755"/>
      <c r="EDI755"/>
      <c r="EDJ755"/>
      <c r="EDK755"/>
      <c r="EDL755"/>
      <c r="EDM755"/>
      <c r="EDN755"/>
      <c r="EDO755"/>
      <c r="EDP755"/>
      <c r="EDQ755"/>
      <c r="EDR755"/>
      <c r="EDS755"/>
      <c r="EDT755"/>
      <c r="EDU755"/>
      <c r="EDV755"/>
      <c r="EDW755"/>
      <c r="EDX755"/>
      <c r="EDY755"/>
      <c r="EDZ755"/>
      <c r="EEA755"/>
      <c r="EEB755"/>
      <c r="EEC755"/>
      <c r="EED755"/>
      <c r="EEE755"/>
      <c r="EEF755"/>
      <c r="EEG755"/>
      <c r="EEH755"/>
      <c r="EEI755"/>
      <c r="EEJ755"/>
      <c r="EEK755"/>
      <c r="EEL755"/>
      <c r="EEM755"/>
      <c r="EEN755"/>
      <c r="EEO755"/>
      <c r="EEP755"/>
      <c r="EEQ755"/>
      <c r="EER755"/>
      <c r="EES755"/>
      <c r="EET755"/>
      <c r="EEU755"/>
      <c r="EEV755"/>
      <c r="EEW755"/>
      <c r="EEX755"/>
      <c r="EEY755"/>
      <c r="EEZ755"/>
      <c r="EFA755"/>
      <c r="EFB755"/>
      <c r="EFC755"/>
      <c r="EFD755"/>
      <c r="EFE755"/>
      <c r="EFF755"/>
      <c r="EFG755"/>
      <c r="EFH755"/>
      <c r="EFI755"/>
      <c r="EFJ755"/>
      <c r="EFK755"/>
      <c r="EFL755"/>
      <c r="EFM755"/>
      <c r="EFN755"/>
      <c r="EFO755"/>
      <c r="EFP755"/>
      <c r="EFQ755"/>
      <c r="EFR755"/>
      <c r="EFS755"/>
      <c r="EFT755"/>
      <c r="EFU755"/>
      <c r="EFV755"/>
      <c r="EFW755"/>
      <c r="EFX755"/>
      <c r="EFY755"/>
      <c r="EFZ755"/>
      <c r="EGA755"/>
      <c r="EGB755"/>
      <c r="EGC755"/>
      <c r="EGD755"/>
      <c r="EGE755"/>
      <c r="EGF755"/>
      <c r="EGG755"/>
      <c r="EGH755"/>
      <c r="EGI755"/>
      <c r="EGJ755"/>
      <c r="EGK755"/>
      <c r="EGL755"/>
      <c r="EGM755"/>
      <c r="EGN755"/>
      <c r="EGO755"/>
      <c r="EGP755"/>
      <c r="EGQ755"/>
      <c r="EGR755"/>
      <c r="EGS755"/>
      <c r="EGT755"/>
      <c r="EGU755"/>
      <c r="EGV755"/>
      <c r="EGW755"/>
      <c r="EGX755"/>
      <c r="EGY755"/>
      <c r="EGZ755"/>
      <c r="EHA755"/>
      <c r="EHB755"/>
      <c r="EHC755"/>
      <c r="EHD755"/>
      <c r="EHE755"/>
      <c r="EHF755"/>
      <c r="EHG755"/>
      <c r="EHH755"/>
      <c r="EHI755"/>
      <c r="EHJ755"/>
      <c r="EHK755"/>
      <c r="EHL755"/>
      <c r="EHM755"/>
      <c r="EHN755"/>
      <c r="EHO755"/>
      <c r="EHP755"/>
      <c r="EHQ755"/>
      <c r="EHR755"/>
      <c r="EHS755"/>
      <c r="EHT755"/>
      <c r="EHU755"/>
      <c r="EHV755"/>
      <c r="EHW755"/>
      <c r="EHX755"/>
      <c r="EHY755"/>
      <c r="EHZ755"/>
      <c r="EIA755"/>
      <c r="EIB755"/>
      <c r="EIC755"/>
      <c r="EID755"/>
      <c r="EIE755"/>
      <c r="EIF755"/>
      <c r="EIG755"/>
      <c r="EIH755"/>
      <c r="EII755"/>
      <c r="EIJ755"/>
      <c r="EIK755"/>
      <c r="EIL755"/>
      <c r="EIM755"/>
      <c r="EIN755"/>
      <c r="EIO755"/>
      <c r="EIP755"/>
      <c r="EIQ755"/>
      <c r="EIR755"/>
      <c r="EIS755"/>
      <c r="EIT755"/>
      <c r="EIU755"/>
      <c r="EIV755"/>
      <c r="EIW755"/>
      <c r="EIX755"/>
      <c r="EIY755"/>
      <c r="EIZ755"/>
      <c r="EJA755"/>
      <c r="EJB755"/>
      <c r="EJC755"/>
      <c r="EJD755"/>
      <c r="EJE755"/>
      <c r="EJF755"/>
      <c r="EJG755"/>
      <c r="EJH755"/>
      <c r="EJI755"/>
      <c r="EJJ755"/>
      <c r="EJK755"/>
      <c r="EJL755"/>
      <c r="EJM755"/>
      <c r="EJN755"/>
      <c r="EJO755"/>
      <c r="EJP755"/>
      <c r="EJQ755"/>
      <c r="EJR755"/>
      <c r="EJS755"/>
      <c r="EJT755"/>
      <c r="EJU755"/>
      <c r="EJV755"/>
      <c r="EJW755"/>
      <c r="EJX755"/>
      <c r="EJY755"/>
      <c r="EJZ755"/>
      <c r="EKA755"/>
      <c r="EKB755"/>
      <c r="EKC755"/>
      <c r="EKD755"/>
      <c r="EKE755"/>
      <c r="EKF755"/>
      <c r="EKG755"/>
      <c r="EKH755"/>
      <c r="EKI755"/>
      <c r="EKJ755"/>
      <c r="EKK755"/>
      <c r="EKL755"/>
      <c r="EKM755"/>
      <c r="EKN755"/>
      <c r="EKO755"/>
      <c r="EKP755"/>
      <c r="EKQ755"/>
      <c r="EKR755"/>
      <c r="EKS755"/>
      <c r="EKT755"/>
      <c r="EKU755"/>
      <c r="EKV755"/>
      <c r="EKW755"/>
      <c r="EKX755"/>
      <c r="EKY755"/>
      <c r="EKZ755"/>
      <c r="ELA755"/>
      <c r="ELB755"/>
      <c r="ELC755"/>
      <c r="ELD755"/>
      <c r="ELE755"/>
      <c r="ELF755"/>
      <c r="ELG755"/>
      <c r="ELH755"/>
      <c r="ELI755"/>
      <c r="ELJ755"/>
      <c r="ELK755"/>
      <c r="ELL755"/>
      <c r="ELM755"/>
      <c r="ELN755"/>
      <c r="ELO755"/>
      <c r="ELP755"/>
      <c r="ELQ755"/>
      <c r="ELR755"/>
      <c r="ELS755"/>
      <c r="ELT755"/>
      <c r="ELU755"/>
      <c r="ELV755"/>
      <c r="ELW755"/>
      <c r="ELX755"/>
      <c r="ELY755"/>
      <c r="ELZ755"/>
      <c r="EMA755"/>
      <c r="EMB755"/>
      <c r="EMC755"/>
      <c r="EMD755"/>
      <c r="EME755"/>
      <c r="EMF755"/>
      <c r="EMG755"/>
      <c r="EMH755"/>
      <c r="EMI755"/>
      <c r="EMJ755"/>
      <c r="EMK755"/>
      <c r="EML755"/>
      <c r="EMM755"/>
      <c r="EMN755"/>
      <c r="EMO755"/>
      <c r="EMP755"/>
      <c r="EMQ755"/>
      <c r="EMR755"/>
      <c r="EMS755"/>
      <c r="EMT755"/>
      <c r="EMU755"/>
      <c r="EMV755"/>
      <c r="EMW755"/>
      <c r="EMX755"/>
      <c r="EMY755"/>
      <c r="EMZ755"/>
      <c r="ENA755"/>
      <c r="ENB755"/>
      <c r="ENC755"/>
      <c r="END755"/>
      <c r="ENE755"/>
      <c r="ENF755"/>
      <c r="ENG755"/>
      <c r="ENH755"/>
      <c r="ENI755"/>
      <c r="ENJ755"/>
      <c r="ENK755"/>
      <c r="ENL755"/>
      <c r="ENM755"/>
      <c r="ENN755"/>
      <c r="ENO755"/>
      <c r="ENP755"/>
      <c r="ENQ755"/>
      <c r="ENR755"/>
      <c r="ENS755"/>
      <c r="ENT755"/>
      <c r="ENU755"/>
      <c r="ENV755"/>
      <c r="ENW755"/>
      <c r="ENX755"/>
      <c r="ENY755"/>
      <c r="ENZ755"/>
      <c r="EOA755"/>
      <c r="EOB755"/>
      <c r="EOC755"/>
      <c r="EOD755"/>
      <c r="EOE755"/>
      <c r="EOF755"/>
      <c r="EOG755"/>
      <c r="EOH755"/>
      <c r="EOI755"/>
      <c r="EOJ755"/>
      <c r="EOK755"/>
      <c r="EOL755"/>
      <c r="EOM755"/>
      <c r="EON755"/>
      <c r="EOO755"/>
      <c r="EOP755"/>
      <c r="EOQ755"/>
      <c r="EOR755"/>
      <c r="EOS755"/>
      <c r="EOT755"/>
      <c r="EOU755"/>
      <c r="EOV755"/>
      <c r="EOW755"/>
      <c r="EOX755"/>
      <c r="EOY755"/>
      <c r="EOZ755"/>
      <c r="EPA755"/>
      <c r="EPB755"/>
      <c r="EPC755"/>
      <c r="EPD755"/>
      <c r="EPE755"/>
      <c r="EPF755"/>
      <c r="EPG755"/>
      <c r="EPH755"/>
      <c r="EPI755"/>
      <c r="EPJ755"/>
      <c r="EPK755"/>
      <c r="EPL755"/>
      <c r="EPM755"/>
      <c r="EPN755"/>
      <c r="EPO755"/>
      <c r="EPP755"/>
      <c r="EPQ755"/>
      <c r="EPR755"/>
      <c r="EPS755"/>
      <c r="EPT755"/>
      <c r="EPU755"/>
      <c r="EPV755"/>
      <c r="EPW755"/>
      <c r="EPX755"/>
      <c r="EPY755"/>
      <c r="EPZ755"/>
      <c r="EQA755"/>
      <c r="EQB755"/>
      <c r="EQC755"/>
      <c r="EQD755"/>
      <c r="EQE755"/>
      <c r="EQF755"/>
      <c r="EQG755"/>
      <c r="EQH755"/>
      <c r="EQI755"/>
      <c r="EQJ755"/>
      <c r="EQK755"/>
      <c r="EQL755"/>
      <c r="EQM755"/>
      <c r="EQN755"/>
      <c r="EQO755"/>
      <c r="EQP755"/>
      <c r="EQQ755"/>
      <c r="EQR755"/>
      <c r="EQS755"/>
      <c r="EQT755"/>
      <c r="EQU755"/>
      <c r="EQV755"/>
      <c r="EQW755"/>
      <c r="EQX755"/>
      <c r="EQY755"/>
      <c r="EQZ755"/>
      <c r="ERA755"/>
      <c r="ERB755"/>
      <c r="ERC755"/>
      <c r="ERD755"/>
      <c r="ERE755"/>
      <c r="ERF755"/>
      <c r="ERG755"/>
      <c r="ERH755"/>
      <c r="ERI755"/>
      <c r="ERJ755"/>
      <c r="ERK755"/>
      <c r="ERL755"/>
      <c r="ERM755"/>
      <c r="ERN755"/>
      <c r="ERO755"/>
      <c r="ERP755"/>
      <c r="ERQ755"/>
      <c r="ERR755"/>
      <c r="ERS755"/>
      <c r="ERT755"/>
      <c r="ERU755"/>
      <c r="ERV755"/>
      <c r="ERW755"/>
      <c r="ERX755"/>
      <c r="ERY755"/>
      <c r="ERZ755"/>
      <c r="ESA755"/>
      <c r="ESB755"/>
      <c r="ESC755"/>
      <c r="ESD755"/>
      <c r="ESE755"/>
      <c r="ESF755"/>
      <c r="ESG755"/>
      <c r="ESH755"/>
      <c r="ESI755"/>
      <c r="ESJ755"/>
      <c r="ESK755"/>
      <c r="ESL755"/>
      <c r="ESM755"/>
      <c r="ESN755"/>
      <c r="ESO755"/>
      <c r="ESP755"/>
      <c r="ESQ755"/>
      <c r="ESR755"/>
      <c r="ESS755"/>
      <c r="EST755"/>
      <c r="ESU755"/>
      <c r="ESV755"/>
      <c r="ESW755"/>
      <c r="ESX755"/>
      <c r="ESY755"/>
      <c r="ESZ755"/>
      <c r="ETA755"/>
      <c r="ETB755"/>
      <c r="ETC755"/>
      <c r="ETD755"/>
      <c r="ETE755"/>
      <c r="ETF755"/>
      <c r="ETG755"/>
      <c r="ETH755"/>
      <c r="ETI755"/>
      <c r="ETJ755"/>
      <c r="ETK755"/>
      <c r="ETL755"/>
      <c r="ETM755"/>
      <c r="ETN755"/>
      <c r="ETO755"/>
      <c r="ETP755"/>
      <c r="ETQ755"/>
      <c r="ETR755"/>
      <c r="ETS755"/>
      <c r="ETT755"/>
      <c r="ETU755"/>
      <c r="ETV755"/>
      <c r="ETW755"/>
      <c r="ETX755"/>
      <c r="ETY755"/>
      <c r="ETZ755"/>
      <c r="EUA755"/>
      <c r="EUB755"/>
      <c r="EUC755"/>
      <c r="EUD755"/>
      <c r="EUE755"/>
      <c r="EUF755"/>
      <c r="EUG755"/>
      <c r="EUH755"/>
      <c r="EUI755"/>
      <c r="EUJ755"/>
      <c r="EUK755"/>
      <c r="EUL755"/>
      <c r="EUM755"/>
      <c r="EUN755"/>
      <c r="EUO755"/>
      <c r="EUP755"/>
      <c r="EUQ755"/>
      <c r="EUR755"/>
      <c r="EUS755"/>
      <c r="EUT755"/>
      <c r="EUU755"/>
      <c r="EUV755"/>
      <c r="EUW755"/>
      <c r="EUX755"/>
      <c r="EUY755"/>
      <c r="EUZ755"/>
      <c r="EVA755"/>
      <c r="EVB755"/>
      <c r="EVC755"/>
      <c r="EVD755"/>
      <c r="EVE755"/>
      <c r="EVF755"/>
      <c r="EVG755"/>
      <c r="EVH755"/>
      <c r="EVI755"/>
      <c r="EVJ755"/>
      <c r="EVK755"/>
      <c r="EVL755"/>
      <c r="EVM755"/>
      <c r="EVN755"/>
      <c r="EVO755"/>
      <c r="EVP755"/>
      <c r="EVQ755"/>
      <c r="EVR755"/>
      <c r="EVS755"/>
      <c r="EVT755"/>
      <c r="EVU755"/>
      <c r="EVV755"/>
      <c r="EVW755"/>
      <c r="EVX755"/>
      <c r="EVY755"/>
      <c r="EVZ755"/>
      <c r="EWA755"/>
      <c r="EWB755"/>
      <c r="EWC755"/>
      <c r="EWD755"/>
      <c r="EWE755"/>
      <c r="EWF755"/>
      <c r="EWG755"/>
      <c r="EWH755"/>
      <c r="EWI755"/>
      <c r="EWJ755"/>
      <c r="EWK755"/>
      <c r="EWL755"/>
      <c r="EWM755"/>
      <c r="EWN755"/>
      <c r="EWO755"/>
      <c r="EWP755"/>
      <c r="EWQ755"/>
      <c r="EWR755"/>
      <c r="EWS755"/>
      <c r="EWT755"/>
      <c r="EWU755"/>
      <c r="EWV755"/>
      <c r="EWW755"/>
      <c r="EWX755"/>
      <c r="EWY755"/>
      <c r="EWZ755"/>
      <c r="EXA755"/>
      <c r="EXB755"/>
      <c r="EXC755"/>
      <c r="EXD755"/>
      <c r="EXE755"/>
      <c r="EXF755"/>
      <c r="EXG755"/>
      <c r="EXH755"/>
      <c r="EXI755"/>
      <c r="EXJ755"/>
      <c r="EXK755"/>
      <c r="EXL755"/>
      <c r="EXM755"/>
      <c r="EXN755"/>
      <c r="EXO755"/>
      <c r="EXP755"/>
      <c r="EXQ755"/>
      <c r="EXR755"/>
      <c r="EXS755"/>
      <c r="EXT755"/>
      <c r="EXU755"/>
      <c r="EXV755"/>
      <c r="EXW755"/>
      <c r="EXX755"/>
      <c r="EXY755"/>
      <c r="EXZ755"/>
      <c r="EYA755"/>
      <c r="EYB755"/>
      <c r="EYC755"/>
      <c r="EYD755"/>
      <c r="EYE755"/>
      <c r="EYF755"/>
      <c r="EYG755"/>
      <c r="EYH755"/>
      <c r="EYI755"/>
      <c r="EYJ755"/>
      <c r="EYK755"/>
      <c r="EYL755"/>
      <c r="EYM755"/>
      <c r="EYN755"/>
      <c r="EYO755"/>
      <c r="EYP755"/>
      <c r="EYQ755"/>
      <c r="EYR755"/>
      <c r="EYS755"/>
      <c r="EYT755"/>
      <c r="EYU755"/>
      <c r="EYV755"/>
      <c r="EYW755"/>
      <c r="EYX755"/>
      <c r="EYY755"/>
      <c r="EYZ755"/>
      <c r="EZA755"/>
      <c r="EZB755"/>
      <c r="EZC755"/>
      <c r="EZD755"/>
      <c r="EZE755"/>
      <c r="EZF755"/>
      <c r="EZG755"/>
      <c r="EZH755"/>
      <c r="EZI755"/>
      <c r="EZJ755"/>
      <c r="EZK755"/>
      <c r="EZL755"/>
      <c r="EZM755"/>
      <c r="EZN755"/>
      <c r="EZO755"/>
      <c r="EZP755"/>
      <c r="EZQ755"/>
      <c r="EZR755"/>
      <c r="EZS755"/>
      <c r="EZT755"/>
      <c r="EZU755"/>
      <c r="EZV755"/>
      <c r="EZW755"/>
      <c r="EZX755"/>
      <c r="EZY755"/>
      <c r="EZZ755"/>
      <c r="FAA755"/>
      <c r="FAB755"/>
      <c r="FAC755"/>
      <c r="FAD755"/>
      <c r="FAE755"/>
      <c r="FAF755"/>
      <c r="FAG755"/>
      <c r="FAH755"/>
      <c r="FAI755"/>
      <c r="FAJ755"/>
      <c r="FAK755"/>
      <c r="FAL755"/>
      <c r="FAM755"/>
      <c r="FAN755"/>
      <c r="FAO755"/>
      <c r="FAP755"/>
      <c r="FAQ755"/>
      <c r="FAR755"/>
      <c r="FAS755"/>
      <c r="FAT755"/>
      <c r="FAU755"/>
      <c r="FAV755"/>
      <c r="FAW755"/>
      <c r="FAX755"/>
      <c r="FAY755"/>
      <c r="FAZ755"/>
      <c r="FBA755"/>
      <c r="FBB755"/>
      <c r="FBC755"/>
      <c r="FBD755"/>
      <c r="FBE755"/>
      <c r="FBF755"/>
      <c r="FBG755"/>
      <c r="FBH755"/>
      <c r="FBI755"/>
      <c r="FBJ755"/>
      <c r="FBK755"/>
      <c r="FBL755"/>
      <c r="FBM755"/>
      <c r="FBN755"/>
      <c r="FBO755"/>
      <c r="FBP755"/>
      <c r="FBQ755"/>
      <c r="FBR755"/>
      <c r="FBS755"/>
      <c r="FBT755"/>
      <c r="FBU755"/>
      <c r="FBV755"/>
      <c r="FBW755"/>
      <c r="FBX755"/>
      <c r="FBY755"/>
      <c r="FBZ755"/>
      <c r="FCA755"/>
      <c r="FCB755"/>
      <c r="FCC755"/>
      <c r="FCD755"/>
      <c r="FCE755"/>
      <c r="FCF755"/>
      <c r="FCG755"/>
      <c r="FCH755"/>
      <c r="FCI755"/>
      <c r="FCJ755"/>
      <c r="FCK755"/>
      <c r="FCL755"/>
      <c r="FCM755"/>
      <c r="FCN755"/>
      <c r="FCO755"/>
      <c r="FCP755"/>
      <c r="FCQ755"/>
      <c r="FCR755"/>
      <c r="FCS755"/>
      <c r="FCT755"/>
      <c r="FCU755"/>
      <c r="FCV755"/>
      <c r="FCW755"/>
      <c r="FCX755"/>
      <c r="FCY755"/>
      <c r="FCZ755"/>
      <c r="FDA755"/>
      <c r="FDB755"/>
      <c r="FDC755"/>
      <c r="FDD755"/>
      <c r="FDE755"/>
      <c r="FDF755"/>
      <c r="FDG755"/>
      <c r="FDH755"/>
      <c r="FDI755"/>
      <c r="FDJ755"/>
      <c r="FDK755"/>
      <c r="FDL755"/>
      <c r="FDM755"/>
      <c r="FDN755"/>
      <c r="FDO755"/>
      <c r="FDP755"/>
      <c r="FDQ755"/>
      <c r="FDR755"/>
      <c r="FDS755"/>
      <c r="FDT755"/>
      <c r="FDU755"/>
      <c r="FDV755"/>
      <c r="FDW755"/>
      <c r="FDX755"/>
      <c r="FDY755"/>
      <c r="FDZ755"/>
      <c r="FEA755"/>
      <c r="FEB755"/>
      <c r="FEC755"/>
      <c r="FED755"/>
      <c r="FEE755"/>
      <c r="FEF755"/>
      <c r="FEG755"/>
      <c r="FEH755"/>
      <c r="FEI755"/>
      <c r="FEJ755"/>
      <c r="FEK755"/>
      <c r="FEL755"/>
      <c r="FEM755"/>
      <c r="FEN755"/>
      <c r="FEO755"/>
      <c r="FEP755"/>
      <c r="FEQ755"/>
      <c r="FER755"/>
      <c r="FES755"/>
      <c r="FET755"/>
      <c r="FEU755"/>
      <c r="FEV755"/>
      <c r="FEW755"/>
      <c r="FEX755"/>
      <c r="FEY755"/>
      <c r="FEZ755"/>
      <c r="FFA755"/>
      <c r="FFB755"/>
      <c r="FFC755"/>
      <c r="FFD755"/>
      <c r="FFE755"/>
      <c r="FFF755"/>
      <c r="FFG755"/>
      <c r="FFH755"/>
      <c r="FFI755"/>
      <c r="FFJ755"/>
      <c r="FFK755"/>
      <c r="FFL755"/>
      <c r="FFM755"/>
      <c r="FFN755"/>
      <c r="FFO755"/>
      <c r="FFP755"/>
      <c r="FFQ755"/>
      <c r="FFR755"/>
      <c r="FFS755"/>
      <c r="FFT755"/>
      <c r="FFU755"/>
      <c r="FFV755"/>
      <c r="FFW755"/>
      <c r="FFX755"/>
      <c r="FFY755"/>
      <c r="FFZ755"/>
      <c r="FGA755"/>
      <c r="FGB755"/>
      <c r="FGC755"/>
      <c r="FGD755"/>
      <c r="FGE755"/>
      <c r="FGF755"/>
      <c r="FGG755"/>
      <c r="FGH755"/>
      <c r="FGI755"/>
      <c r="FGJ755"/>
      <c r="FGK755"/>
      <c r="FGL755"/>
      <c r="FGM755"/>
      <c r="FGN755"/>
      <c r="FGO755"/>
      <c r="FGP755"/>
      <c r="FGQ755"/>
      <c r="FGR755"/>
      <c r="FGS755"/>
      <c r="FGT755"/>
      <c r="FGU755"/>
      <c r="FGV755"/>
      <c r="FGW755"/>
      <c r="FGX755"/>
      <c r="FGY755"/>
      <c r="FGZ755"/>
      <c r="FHA755"/>
      <c r="FHB755"/>
      <c r="FHC755"/>
      <c r="FHD755"/>
      <c r="FHE755"/>
      <c r="FHF755"/>
      <c r="FHG755"/>
      <c r="FHH755"/>
      <c r="FHI755"/>
      <c r="FHJ755"/>
      <c r="FHK755"/>
      <c r="FHL755"/>
      <c r="FHM755"/>
      <c r="FHN755"/>
      <c r="FHO755"/>
      <c r="FHP755"/>
      <c r="FHQ755"/>
      <c r="FHR755"/>
      <c r="FHS755"/>
      <c r="FHT755"/>
      <c r="FHU755"/>
      <c r="FHV755"/>
      <c r="FHW755"/>
      <c r="FHX755"/>
      <c r="FHY755"/>
      <c r="FHZ755"/>
      <c r="FIA755"/>
      <c r="FIB755"/>
      <c r="FIC755"/>
      <c r="FID755"/>
      <c r="FIE755"/>
      <c r="FIF755"/>
      <c r="FIG755"/>
      <c r="FIH755"/>
      <c r="FII755"/>
      <c r="FIJ755"/>
      <c r="FIK755"/>
      <c r="FIL755"/>
      <c r="FIM755"/>
      <c r="FIN755"/>
      <c r="FIO755"/>
      <c r="FIP755"/>
      <c r="FIQ755"/>
      <c r="FIR755"/>
      <c r="FIS755"/>
      <c r="FIT755"/>
      <c r="FIU755"/>
      <c r="FIV755"/>
      <c r="FIW755"/>
      <c r="FIX755"/>
      <c r="FIY755"/>
      <c r="FIZ755"/>
      <c r="FJA755"/>
      <c r="FJB755"/>
      <c r="FJC755"/>
      <c r="FJD755"/>
      <c r="FJE755"/>
      <c r="FJF755"/>
      <c r="FJG755"/>
      <c r="FJH755"/>
      <c r="FJI755"/>
      <c r="FJJ755"/>
      <c r="FJK755"/>
      <c r="FJL755"/>
      <c r="FJM755"/>
      <c r="FJN755"/>
      <c r="FJO755"/>
      <c r="FJP755"/>
      <c r="FJQ755"/>
      <c r="FJR755"/>
      <c r="FJS755"/>
      <c r="FJT755"/>
      <c r="FJU755"/>
      <c r="FJV755"/>
      <c r="FJW755"/>
      <c r="FJX755"/>
      <c r="FJY755"/>
      <c r="FJZ755"/>
      <c r="FKA755"/>
      <c r="FKB755"/>
      <c r="FKC755"/>
      <c r="FKD755"/>
      <c r="FKE755"/>
      <c r="FKF755"/>
      <c r="FKG755"/>
      <c r="FKH755"/>
      <c r="FKI755"/>
      <c r="FKJ755"/>
      <c r="FKK755"/>
      <c r="FKL755"/>
      <c r="FKM755"/>
      <c r="FKN755"/>
      <c r="FKO755"/>
      <c r="FKP755"/>
      <c r="FKQ755"/>
      <c r="FKR755"/>
      <c r="FKS755"/>
      <c r="FKT755"/>
      <c r="FKU755"/>
      <c r="FKV755"/>
      <c r="FKW755"/>
      <c r="FKX755"/>
      <c r="FKY755"/>
      <c r="FKZ755"/>
      <c r="FLA755"/>
      <c r="FLB755"/>
      <c r="FLC755"/>
      <c r="FLD755"/>
      <c r="FLE755"/>
      <c r="FLF755"/>
      <c r="FLG755"/>
      <c r="FLH755"/>
      <c r="FLI755"/>
      <c r="FLJ755"/>
      <c r="FLK755"/>
      <c r="FLL755"/>
      <c r="FLM755"/>
      <c r="FLN755"/>
      <c r="FLO755"/>
      <c r="FLP755"/>
      <c r="FLQ755"/>
      <c r="FLR755"/>
      <c r="FLS755"/>
      <c r="FLT755"/>
      <c r="FLU755"/>
      <c r="FLV755"/>
      <c r="FLW755"/>
      <c r="FLX755"/>
      <c r="FLY755"/>
      <c r="FLZ755"/>
      <c r="FMA755"/>
      <c r="FMB755"/>
      <c r="FMC755"/>
      <c r="FMD755"/>
      <c r="FME755"/>
      <c r="FMF755"/>
      <c r="FMG755"/>
      <c r="FMH755"/>
      <c r="FMI755"/>
      <c r="FMJ755"/>
      <c r="FMK755"/>
      <c r="FML755"/>
      <c r="FMM755"/>
      <c r="FMN755"/>
      <c r="FMO755"/>
      <c r="FMP755"/>
      <c r="FMQ755"/>
      <c r="FMR755"/>
      <c r="FMS755"/>
      <c r="FMT755"/>
      <c r="FMU755"/>
      <c r="FMV755"/>
      <c r="FMW755"/>
      <c r="FMX755"/>
      <c r="FMY755"/>
      <c r="FMZ755"/>
      <c r="FNA755"/>
      <c r="FNB755"/>
      <c r="FNC755"/>
      <c r="FND755"/>
      <c r="FNE755"/>
      <c r="FNF755"/>
      <c r="FNG755"/>
      <c r="FNH755"/>
      <c r="FNI755"/>
      <c r="FNJ755"/>
      <c r="FNK755"/>
      <c r="FNL755"/>
      <c r="FNM755"/>
      <c r="FNN755"/>
      <c r="FNO755"/>
      <c r="FNP755"/>
      <c r="FNQ755"/>
      <c r="FNR755"/>
      <c r="FNS755"/>
      <c r="FNT755"/>
      <c r="FNU755"/>
      <c r="FNV755"/>
      <c r="FNW755"/>
      <c r="FNX755"/>
      <c r="FNY755"/>
      <c r="FNZ755"/>
      <c r="FOA755"/>
      <c r="FOB755"/>
      <c r="FOC755"/>
      <c r="FOD755"/>
      <c r="FOE755"/>
      <c r="FOF755"/>
      <c r="FOG755"/>
      <c r="FOH755"/>
      <c r="FOI755"/>
      <c r="FOJ755"/>
      <c r="FOK755"/>
      <c r="FOL755"/>
      <c r="FOM755"/>
      <c r="FON755"/>
      <c r="FOO755"/>
      <c r="FOP755"/>
      <c r="FOQ755"/>
      <c r="FOR755"/>
      <c r="FOS755"/>
      <c r="FOT755"/>
      <c r="FOU755"/>
      <c r="FOV755"/>
      <c r="FOW755"/>
      <c r="FOX755"/>
      <c r="FOY755"/>
      <c r="FOZ755"/>
      <c r="FPA755"/>
      <c r="FPB755"/>
      <c r="FPC755"/>
      <c r="FPD755"/>
      <c r="FPE755"/>
      <c r="FPF755"/>
      <c r="FPG755"/>
      <c r="FPH755"/>
      <c r="FPI755"/>
      <c r="FPJ755"/>
      <c r="FPK755"/>
      <c r="FPL755"/>
      <c r="FPM755"/>
      <c r="FPN755"/>
      <c r="FPO755"/>
      <c r="FPP755"/>
      <c r="FPQ755"/>
      <c r="FPR755"/>
      <c r="FPS755"/>
      <c r="FPT755"/>
      <c r="FPU755"/>
      <c r="FPV755"/>
      <c r="FPW755"/>
      <c r="FPX755"/>
      <c r="FPY755"/>
      <c r="FPZ755"/>
      <c r="FQA755"/>
      <c r="FQB755"/>
      <c r="FQC755"/>
      <c r="FQD755"/>
      <c r="FQE755"/>
      <c r="FQF755"/>
      <c r="FQG755"/>
      <c r="FQH755"/>
      <c r="FQI755"/>
      <c r="FQJ755"/>
      <c r="FQK755"/>
      <c r="FQL755"/>
      <c r="FQM755"/>
      <c r="FQN755"/>
      <c r="FQO755"/>
      <c r="FQP755"/>
      <c r="FQQ755"/>
      <c r="FQR755"/>
      <c r="FQS755"/>
      <c r="FQT755"/>
      <c r="FQU755"/>
      <c r="FQV755"/>
      <c r="FQW755"/>
      <c r="FQX755"/>
      <c r="FQY755"/>
      <c r="FQZ755"/>
      <c r="FRA755"/>
      <c r="FRB755"/>
      <c r="FRC755"/>
      <c r="FRD755"/>
      <c r="FRE755"/>
      <c r="FRF755"/>
      <c r="FRG755"/>
      <c r="FRH755"/>
      <c r="FRI755"/>
      <c r="FRJ755"/>
      <c r="FRK755"/>
      <c r="FRL755"/>
      <c r="FRM755"/>
      <c r="FRN755"/>
      <c r="FRO755"/>
      <c r="FRP755"/>
      <c r="FRQ755"/>
      <c r="FRR755"/>
      <c r="FRS755"/>
      <c r="FRT755"/>
      <c r="FRU755"/>
      <c r="FRV755"/>
      <c r="FRW755"/>
      <c r="FRX755"/>
      <c r="FRY755"/>
      <c r="FRZ755"/>
      <c r="FSA755"/>
      <c r="FSB755"/>
      <c r="FSC755"/>
      <c r="FSD755"/>
      <c r="FSE755"/>
      <c r="FSF755"/>
      <c r="FSG755"/>
      <c r="FSH755"/>
      <c r="FSI755"/>
      <c r="FSJ755"/>
      <c r="FSK755"/>
      <c r="FSL755"/>
      <c r="FSM755"/>
      <c r="FSN755"/>
      <c r="FSO755"/>
      <c r="FSP755"/>
      <c r="FSQ755"/>
      <c r="FSR755"/>
      <c r="FSS755"/>
      <c r="FST755"/>
      <c r="FSU755"/>
      <c r="FSV755"/>
      <c r="FSW755"/>
      <c r="FSX755"/>
      <c r="FSY755"/>
      <c r="FSZ755"/>
      <c r="FTA755"/>
      <c r="FTB755"/>
      <c r="FTC755"/>
      <c r="FTD755"/>
      <c r="FTE755"/>
      <c r="FTF755"/>
      <c r="FTG755"/>
      <c r="FTH755"/>
      <c r="FTI755"/>
      <c r="FTJ755"/>
      <c r="FTK755"/>
      <c r="FTL755"/>
      <c r="FTM755"/>
      <c r="FTN755"/>
      <c r="FTO755"/>
      <c r="FTP755"/>
      <c r="FTQ755"/>
      <c r="FTR755"/>
      <c r="FTS755"/>
      <c r="FTT755"/>
      <c r="FTU755"/>
      <c r="FTV755"/>
      <c r="FTW755"/>
      <c r="FTX755"/>
      <c r="FTY755"/>
      <c r="FTZ755"/>
      <c r="FUA755"/>
      <c r="FUB755"/>
      <c r="FUC755"/>
      <c r="FUD755"/>
      <c r="FUE755"/>
      <c r="FUF755"/>
      <c r="FUG755"/>
      <c r="FUH755"/>
      <c r="FUI755"/>
      <c r="FUJ755"/>
      <c r="FUK755"/>
      <c r="FUL755"/>
      <c r="FUM755"/>
      <c r="FUN755"/>
      <c r="FUO755"/>
      <c r="FUP755"/>
      <c r="FUQ755"/>
      <c r="FUR755"/>
      <c r="FUS755"/>
      <c r="FUT755"/>
      <c r="FUU755"/>
      <c r="FUV755"/>
      <c r="FUW755"/>
      <c r="FUX755"/>
      <c r="FUY755"/>
      <c r="FUZ755"/>
      <c r="FVA755"/>
      <c r="FVB755"/>
      <c r="FVC755"/>
      <c r="FVD755"/>
      <c r="FVE755"/>
      <c r="FVF755"/>
      <c r="FVG755"/>
      <c r="FVH755"/>
      <c r="FVI755"/>
      <c r="FVJ755"/>
      <c r="FVK755"/>
      <c r="FVL755"/>
      <c r="FVM755"/>
      <c r="FVN755"/>
      <c r="FVO755"/>
      <c r="FVP755"/>
      <c r="FVQ755"/>
      <c r="FVR755"/>
      <c r="FVS755"/>
      <c r="FVT755"/>
      <c r="FVU755"/>
      <c r="FVV755"/>
      <c r="FVW755"/>
      <c r="FVX755"/>
      <c r="FVY755"/>
      <c r="FVZ755"/>
      <c r="FWA755"/>
      <c r="FWB755"/>
      <c r="FWC755"/>
      <c r="FWD755"/>
      <c r="FWE755"/>
      <c r="FWF755"/>
      <c r="FWG755"/>
      <c r="FWH755"/>
      <c r="FWI755"/>
      <c r="FWJ755"/>
      <c r="FWK755"/>
      <c r="FWL755"/>
      <c r="FWM755"/>
      <c r="FWN755"/>
      <c r="FWO755"/>
      <c r="FWP755"/>
      <c r="FWQ755"/>
      <c r="FWR755"/>
      <c r="FWS755"/>
      <c r="FWT755"/>
      <c r="FWU755"/>
      <c r="FWV755"/>
      <c r="FWW755"/>
      <c r="FWX755"/>
      <c r="FWY755"/>
      <c r="FWZ755"/>
      <c r="FXA755"/>
      <c r="FXB755"/>
      <c r="FXC755"/>
      <c r="FXD755"/>
      <c r="FXE755"/>
      <c r="FXF755"/>
      <c r="FXG755"/>
      <c r="FXH755"/>
      <c r="FXI755"/>
      <c r="FXJ755"/>
      <c r="FXK755"/>
      <c r="FXL755"/>
      <c r="FXM755"/>
      <c r="FXN755"/>
      <c r="FXO755"/>
      <c r="FXP755"/>
      <c r="FXQ755"/>
      <c r="FXR755"/>
      <c r="FXS755"/>
      <c r="FXT755"/>
      <c r="FXU755"/>
      <c r="FXV755"/>
      <c r="FXW755"/>
      <c r="FXX755"/>
      <c r="FXY755"/>
      <c r="FXZ755"/>
      <c r="FYA755"/>
      <c r="FYB755"/>
      <c r="FYC755"/>
      <c r="FYD755"/>
      <c r="FYE755"/>
      <c r="FYF755"/>
      <c r="FYG755"/>
      <c r="FYH755"/>
      <c r="FYI755"/>
      <c r="FYJ755"/>
      <c r="FYK755"/>
      <c r="FYL755"/>
      <c r="FYM755"/>
      <c r="FYN755"/>
      <c r="FYO755"/>
      <c r="FYP755"/>
      <c r="FYQ755"/>
      <c r="FYR755"/>
      <c r="FYS755"/>
      <c r="FYT755"/>
      <c r="FYU755"/>
      <c r="FYV755"/>
      <c r="FYW755"/>
      <c r="FYX755"/>
      <c r="FYY755"/>
      <c r="FYZ755"/>
      <c r="FZA755"/>
      <c r="FZB755"/>
      <c r="FZC755"/>
      <c r="FZD755"/>
      <c r="FZE755"/>
      <c r="FZF755"/>
      <c r="FZG755"/>
      <c r="FZH755"/>
      <c r="FZI755"/>
      <c r="FZJ755"/>
      <c r="FZK755"/>
      <c r="FZL755"/>
      <c r="FZM755"/>
      <c r="FZN755"/>
      <c r="FZO755"/>
      <c r="FZP755"/>
      <c r="FZQ755"/>
      <c r="FZR755"/>
      <c r="FZS755"/>
      <c r="FZT755"/>
      <c r="FZU755"/>
      <c r="FZV755"/>
      <c r="FZW755"/>
      <c r="FZX755"/>
      <c r="FZY755"/>
      <c r="FZZ755"/>
      <c r="GAA755"/>
      <c r="GAB755"/>
      <c r="GAC755"/>
      <c r="GAD755"/>
      <c r="GAE755"/>
      <c r="GAF755"/>
      <c r="GAG755"/>
      <c r="GAH755"/>
      <c r="GAI755"/>
      <c r="GAJ755"/>
      <c r="GAK755"/>
      <c r="GAL755"/>
      <c r="GAM755"/>
      <c r="GAN755"/>
      <c r="GAO755"/>
      <c r="GAP755"/>
      <c r="GAQ755"/>
      <c r="GAR755"/>
      <c r="GAS755"/>
      <c r="GAT755"/>
      <c r="GAU755"/>
      <c r="GAV755"/>
      <c r="GAW755"/>
      <c r="GAX755"/>
      <c r="GAY755"/>
      <c r="GAZ755"/>
      <c r="GBA755"/>
      <c r="GBB755"/>
      <c r="GBC755"/>
      <c r="GBD755"/>
      <c r="GBE755"/>
      <c r="GBF755"/>
      <c r="GBG755"/>
      <c r="GBH755"/>
      <c r="GBI755"/>
      <c r="GBJ755"/>
      <c r="GBK755"/>
      <c r="GBL755"/>
      <c r="GBM755"/>
      <c r="GBN755"/>
      <c r="GBO755"/>
      <c r="GBP755"/>
      <c r="GBQ755"/>
      <c r="GBR755"/>
      <c r="GBS755"/>
      <c r="GBT755"/>
      <c r="GBU755"/>
      <c r="GBV755"/>
      <c r="GBW755"/>
      <c r="GBX755"/>
      <c r="GBY755"/>
      <c r="GBZ755"/>
      <c r="GCA755"/>
      <c r="GCB755"/>
      <c r="GCC755"/>
      <c r="GCD755"/>
      <c r="GCE755"/>
      <c r="GCF755"/>
      <c r="GCG755"/>
      <c r="GCH755"/>
      <c r="GCI755"/>
      <c r="GCJ755"/>
      <c r="GCK755"/>
      <c r="GCL755"/>
      <c r="GCM755"/>
      <c r="GCN755"/>
      <c r="GCO755"/>
      <c r="GCP755"/>
      <c r="GCQ755"/>
      <c r="GCR755"/>
      <c r="GCS755"/>
      <c r="GCT755"/>
      <c r="GCU755"/>
      <c r="GCV755"/>
      <c r="GCW755"/>
      <c r="GCX755"/>
      <c r="GCY755"/>
      <c r="GCZ755"/>
      <c r="GDA755"/>
      <c r="GDB755"/>
      <c r="GDC755"/>
      <c r="GDD755"/>
      <c r="GDE755"/>
      <c r="GDF755"/>
      <c r="GDG755"/>
      <c r="GDH755"/>
      <c r="GDI755"/>
      <c r="GDJ755"/>
      <c r="GDK755"/>
      <c r="GDL755"/>
      <c r="GDM755"/>
      <c r="GDN755"/>
      <c r="GDO755"/>
      <c r="GDP755"/>
      <c r="GDQ755"/>
      <c r="GDR755"/>
      <c r="GDS755"/>
      <c r="GDT755"/>
      <c r="GDU755"/>
      <c r="GDV755"/>
      <c r="GDW755"/>
      <c r="GDX755"/>
      <c r="GDY755"/>
      <c r="GDZ755"/>
      <c r="GEA755"/>
      <c r="GEB755"/>
      <c r="GEC755"/>
      <c r="GED755"/>
      <c r="GEE755"/>
      <c r="GEF755"/>
      <c r="GEG755"/>
      <c r="GEH755"/>
      <c r="GEI755"/>
      <c r="GEJ755"/>
      <c r="GEK755"/>
      <c r="GEL755"/>
      <c r="GEM755"/>
      <c r="GEN755"/>
      <c r="GEO755"/>
      <c r="GEP755"/>
      <c r="GEQ755"/>
      <c r="GER755"/>
      <c r="GES755"/>
      <c r="GET755"/>
      <c r="GEU755"/>
      <c r="GEV755"/>
      <c r="GEW755"/>
      <c r="GEX755"/>
      <c r="GEY755"/>
      <c r="GEZ755"/>
      <c r="GFA755"/>
      <c r="GFB755"/>
      <c r="GFC755"/>
      <c r="GFD755"/>
      <c r="GFE755"/>
      <c r="GFF755"/>
      <c r="GFG755"/>
      <c r="GFH755"/>
      <c r="GFI755"/>
      <c r="GFJ755"/>
      <c r="GFK755"/>
      <c r="GFL755"/>
      <c r="GFM755"/>
      <c r="GFN755"/>
      <c r="GFO755"/>
      <c r="GFP755"/>
      <c r="GFQ755"/>
      <c r="GFR755"/>
      <c r="GFS755"/>
      <c r="GFT755"/>
      <c r="GFU755"/>
      <c r="GFV755"/>
      <c r="GFW755"/>
      <c r="GFX755"/>
      <c r="GFY755"/>
      <c r="GFZ755"/>
      <c r="GGA755"/>
      <c r="GGB755"/>
      <c r="GGC755"/>
      <c r="GGD755"/>
      <c r="GGE755"/>
      <c r="GGF755"/>
      <c r="GGG755"/>
      <c r="GGH755"/>
      <c r="GGI755"/>
      <c r="GGJ755"/>
      <c r="GGK755"/>
      <c r="GGL755"/>
      <c r="GGM755"/>
      <c r="GGN755"/>
      <c r="GGO755"/>
      <c r="GGP755"/>
      <c r="GGQ755"/>
      <c r="GGR755"/>
      <c r="GGS755"/>
      <c r="GGT755"/>
      <c r="GGU755"/>
      <c r="GGV755"/>
      <c r="GGW755"/>
      <c r="GGX755"/>
      <c r="GGY755"/>
      <c r="GGZ755"/>
      <c r="GHA755"/>
      <c r="GHB755"/>
      <c r="GHC755"/>
      <c r="GHD755"/>
      <c r="GHE755"/>
      <c r="GHF755"/>
      <c r="GHG755"/>
      <c r="GHH755"/>
      <c r="GHI755"/>
      <c r="GHJ755"/>
      <c r="GHK755"/>
      <c r="GHL755"/>
      <c r="GHM755"/>
      <c r="GHN755"/>
      <c r="GHO755"/>
      <c r="GHP755"/>
      <c r="GHQ755"/>
      <c r="GHR755"/>
      <c r="GHS755"/>
      <c r="GHT755"/>
      <c r="GHU755"/>
      <c r="GHV755"/>
      <c r="GHW755"/>
      <c r="GHX755"/>
      <c r="GHY755"/>
      <c r="GHZ755"/>
      <c r="GIA755"/>
      <c r="GIB755"/>
      <c r="GIC755"/>
      <c r="GID755"/>
      <c r="GIE755"/>
      <c r="GIF755"/>
      <c r="GIG755"/>
      <c r="GIH755"/>
      <c r="GII755"/>
      <c r="GIJ755"/>
      <c r="GIK755"/>
      <c r="GIL755"/>
      <c r="GIM755"/>
      <c r="GIN755"/>
      <c r="GIO755"/>
      <c r="GIP755"/>
      <c r="GIQ755"/>
      <c r="GIR755"/>
      <c r="GIS755"/>
      <c r="GIT755"/>
      <c r="GIU755"/>
      <c r="GIV755"/>
      <c r="GIW755"/>
      <c r="GIX755"/>
      <c r="GIY755"/>
      <c r="GIZ755"/>
      <c r="GJA755"/>
      <c r="GJB755"/>
      <c r="GJC755"/>
      <c r="GJD755"/>
      <c r="GJE755"/>
      <c r="GJF755"/>
      <c r="GJG755"/>
      <c r="GJH755"/>
      <c r="GJI755"/>
      <c r="GJJ755"/>
      <c r="GJK755"/>
      <c r="GJL755"/>
      <c r="GJM755"/>
      <c r="GJN755"/>
      <c r="GJO755"/>
      <c r="GJP755"/>
      <c r="GJQ755"/>
      <c r="GJR755"/>
      <c r="GJS755"/>
      <c r="GJT755"/>
      <c r="GJU755"/>
      <c r="GJV755"/>
      <c r="GJW755"/>
      <c r="GJX755"/>
      <c r="GJY755"/>
      <c r="GJZ755"/>
      <c r="GKA755"/>
      <c r="GKB755"/>
      <c r="GKC755"/>
      <c r="GKD755"/>
      <c r="GKE755"/>
      <c r="GKF755"/>
      <c r="GKG755"/>
      <c r="GKH755"/>
      <c r="GKI755"/>
      <c r="GKJ755"/>
      <c r="GKK755"/>
      <c r="GKL755"/>
      <c r="GKM755"/>
      <c r="GKN755"/>
      <c r="GKO755"/>
      <c r="GKP755"/>
      <c r="GKQ755"/>
      <c r="GKR755"/>
      <c r="GKS755"/>
      <c r="GKT755"/>
      <c r="GKU755"/>
      <c r="GKV755"/>
      <c r="GKW755"/>
      <c r="GKX755"/>
      <c r="GKY755"/>
      <c r="GKZ755"/>
      <c r="GLA755"/>
      <c r="GLB755"/>
      <c r="GLC755"/>
      <c r="GLD755"/>
      <c r="GLE755"/>
      <c r="GLF755"/>
      <c r="GLG755"/>
      <c r="GLH755"/>
      <c r="GLI755"/>
      <c r="GLJ755"/>
      <c r="GLK755"/>
      <c r="GLL755"/>
      <c r="GLM755"/>
      <c r="GLN755"/>
      <c r="GLO755"/>
      <c r="GLP755"/>
      <c r="GLQ755"/>
      <c r="GLR755"/>
      <c r="GLS755"/>
      <c r="GLT755"/>
      <c r="GLU755"/>
      <c r="GLV755"/>
      <c r="GLW755"/>
      <c r="GLX755"/>
      <c r="GLY755"/>
      <c r="GLZ755"/>
      <c r="GMA755"/>
      <c r="GMB755"/>
      <c r="GMC755"/>
      <c r="GMD755"/>
      <c r="GME755"/>
      <c r="GMF755"/>
      <c r="GMG755"/>
      <c r="GMH755"/>
      <c r="GMI755"/>
      <c r="GMJ755"/>
      <c r="GMK755"/>
      <c r="GML755"/>
      <c r="GMM755"/>
      <c r="GMN755"/>
      <c r="GMO755"/>
      <c r="GMP755"/>
      <c r="GMQ755"/>
      <c r="GMR755"/>
      <c r="GMS755"/>
      <c r="GMT755"/>
      <c r="GMU755"/>
      <c r="GMV755"/>
      <c r="GMW755"/>
      <c r="GMX755"/>
      <c r="GMY755"/>
      <c r="GMZ755"/>
      <c r="GNA755"/>
      <c r="GNB755"/>
      <c r="GNC755"/>
      <c r="GND755"/>
      <c r="GNE755"/>
      <c r="GNF755"/>
      <c r="GNG755"/>
      <c r="GNH755"/>
      <c r="GNI755"/>
      <c r="GNJ755"/>
      <c r="GNK755"/>
      <c r="GNL755"/>
      <c r="GNM755"/>
      <c r="GNN755"/>
      <c r="GNO755"/>
      <c r="GNP755"/>
      <c r="GNQ755"/>
      <c r="GNR755"/>
      <c r="GNS755"/>
      <c r="GNT755"/>
      <c r="GNU755"/>
      <c r="GNV755"/>
      <c r="GNW755"/>
      <c r="GNX755"/>
      <c r="GNY755"/>
      <c r="GNZ755"/>
      <c r="GOA755"/>
      <c r="GOB755"/>
      <c r="GOC755"/>
      <c r="GOD755"/>
      <c r="GOE755"/>
      <c r="GOF755"/>
      <c r="GOG755"/>
      <c r="GOH755"/>
      <c r="GOI755"/>
      <c r="GOJ755"/>
      <c r="GOK755"/>
      <c r="GOL755"/>
      <c r="GOM755"/>
      <c r="GON755"/>
      <c r="GOO755"/>
      <c r="GOP755"/>
      <c r="GOQ755"/>
      <c r="GOR755"/>
      <c r="GOS755"/>
      <c r="GOT755"/>
      <c r="GOU755"/>
      <c r="GOV755"/>
      <c r="GOW755"/>
      <c r="GOX755"/>
      <c r="GOY755"/>
      <c r="GOZ755"/>
      <c r="GPA755"/>
      <c r="GPB755"/>
      <c r="GPC755"/>
      <c r="GPD755"/>
      <c r="GPE755"/>
      <c r="GPF755"/>
      <c r="GPG755"/>
      <c r="GPH755"/>
      <c r="GPI755"/>
      <c r="GPJ755"/>
      <c r="GPK755"/>
      <c r="GPL755"/>
      <c r="GPM755"/>
      <c r="GPN755"/>
      <c r="GPO755"/>
      <c r="GPP755"/>
      <c r="GPQ755"/>
      <c r="GPR755"/>
      <c r="GPS755"/>
      <c r="GPT755"/>
      <c r="GPU755"/>
      <c r="GPV755"/>
      <c r="GPW755"/>
      <c r="GPX755"/>
      <c r="GPY755"/>
      <c r="GPZ755"/>
      <c r="GQA755"/>
      <c r="GQB755"/>
      <c r="GQC755"/>
      <c r="GQD755"/>
      <c r="GQE755"/>
      <c r="GQF755"/>
      <c r="GQG755"/>
      <c r="GQH755"/>
      <c r="GQI755"/>
      <c r="GQJ755"/>
      <c r="GQK755"/>
      <c r="GQL755"/>
      <c r="GQM755"/>
      <c r="GQN755"/>
      <c r="GQO755"/>
      <c r="GQP755"/>
      <c r="GQQ755"/>
      <c r="GQR755"/>
      <c r="GQS755"/>
      <c r="GQT755"/>
      <c r="GQU755"/>
      <c r="GQV755"/>
      <c r="GQW755"/>
      <c r="GQX755"/>
      <c r="GQY755"/>
      <c r="GQZ755"/>
      <c r="GRA755"/>
      <c r="GRB755"/>
      <c r="GRC755"/>
      <c r="GRD755"/>
      <c r="GRE755"/>
      <c r="GRF755"/>
      <c r="GRG755"/>
      <c r="GRH755"/>
      <c r="GRI755"/>
      <c r="GRJ755"/>
      <c r="GRK755"/>
      <c r="GRL755"/>
      <c r="GRM755"/>
      <c r="GRN755"/>
      <c r="GRO755"/>
      <c r="GRP755"/>
      <c r="GRQ755"/>
      <c r="GRR755"/>
      <c r="GRS755"/>
      <c r="GRT755"/>
      <c r="GRU755"/>
      <c r="GRV755"/>
      <c r="GRW755"/>
      <c r="GRX755"/>
      <c r="GRY755"/>
      <c r="GRZ755"/>
      <c r="GSA755"/>
      <c r="GSB755"/>
      <c r="GSC755"/>
      <c r="GSD755"/>
      <c r="GSE755"/>
      <c r="GSF755"/>
      <c r="GSG755"/>
      <c r="GSH755"/>
      <c r="GSI755"/>
      <c r="GSJ755"/>
      <c r="GSK755"/>
      <c r="GSL755"/>
      <c r="GSM755"/>
      <c r="GSN755"/>
      <c r="GSO755"/>
      <c r="GSP755"/>
      <c r="GSQ755"/>
      <c r="GSR755"/>
      <c r="GSS755"/>
      <c r="GST755"/>
      <c r="GSU755"/>
      <c r="GSV755"/>
      <c r="GSW755"/>
      <c r="GSX755"/>
      <c r="GSY755"/>
      <c r="GSZ755"/>
      <c r="GTA755"/>
      <c r="GTB755"/>
      <c r="GTC755"/>
      <c r="GTD755"/>
      <c r="GTE755"/>
      <c r="GTF755"/>
      <c r="GTG755"/>
      <c r="GTH755"/>
      <c r="GTI755"/>
      <c r="GTJ755"/>
      <c r="GTK755"/>
      <c r="GTL755"/>
      <c r="GTM755"/>
      <c r="GTN755"/>
      <c r="GTO755"/>
      <c r="GTP755"/>
      <c r="GTQ755"/>
      <c r="GTR755"/>
      <c r="GTS755"/>
      <c r="GTT755"/>
      <c r="GTU755"/>
      <c r="GTV755"/>
      <c r="GTW755"/>
      <c r="GTX755"/>
      <c r="GTY755"/>
      <c r="GTZ755"/>
      <c r="GUA755"/>
      <c r="GUB755"/>
      <c r="GUC755"/>
      <c r="GUD755"/>
      <c r="GUE755"/>
      <c r="GUF755"/>
      <c r="GUG755"/>
      <c r="GUH755"/>
      <c r="GUI755"/>
      <c r="GUJ755"/>
      <c r="GUK755"/>
      <c r="GUL755"/>
      <c r="GUM755"/>
      <c r="GUN755"/>
      <c r="GUO755"/>
      <c r="GUP755"/>
      <c r="GUQ755"/>
      <c r="GUR755"/>
      <c r="GUS755"/>
      <c r="GUT755"/>
      <c r="GUU755"/>
      <c r="GUV755"/>
      <c r="GUW755"/>
      <c r="GUX755"/>
      <c r="GUY755"/>
      <c r="GUZ755"/>
      <c r="GVA755"/>
      <c r="GVB755"/>
      <c r="GVC755"/>
      <c r="GVD755"/>
      <c r="GVE755"/>
      <c r="GVF755"/>
      <c r="GVG755"/>
      <c r="GVH755"/>
      <c r="GVI755"/>
      <c r="GVJ755"/>
      <c r="GVK755"/>
      <c r="GVL755"/>
      <c r="GVM755"/>
      <c r="GVN755"/>
      <c r="GVO755"/>
      <c r="GVP755"/>
      <c r="GVQ755"/>
      <c r="GVR755"/>
      <c r="GVS755"/>
      <c r="GVT755"/>
      <c r="GVU755"/>
      <c r="GVV755"/>
      <c r="GVW755"/>
      <c r="GVX755"/>
      <c r="GVY755"/>
      <c r="GVZ755"/>
      <c r="GWA755"/>
      <c r="GWB755"/>
      <c r="GWC755"/>
      <c r="GWD755"/>
      <c r="GWE755"/>
      <c r="GWF755"/>
      <c r="GWG755"/>
      <c r="GWH755"/>
      <c r="GWI755"/>
      <c r="GWJ755"/>
      <c r="GWK755"/>
      <c r="GWL755"/>
      <c r="GWM755"/>
      <c r="GWN755"/>
      <c r="GWO755"/>
      <c r="GWP755"/>
      <c r="GWQ755"/>
      <c r="GWR755"/>
      <c r="GWS755"/>
      <c r="GWT755"/>
      <c r="GWU755"/>
      <c r="GWV755"/>
      <c r="GWW755"/>
      <c r="GWX755"/>
      <c r="GWY755"/>
      <c r="GWZ755"/>
      <c r="GXA755"/>
      <c r="GXB755"/>
      <c r="GXC755"/>
      <c r="GXD755"/>
      <c r="GXE755"/>
      <c r="GXF755"/>
      <c r="GXG755"/>
      <c r="GXH755"/>
      <c r="GXI755"/>
      <c r="GXJ755"/>
      <c r="GXK755"/>
      <c r="GXL755"/>
      <c r="GXM755"/>
      <c r="GXN755"/>
      <c r="GXO755"/>
      <c r="GXP755"/>
      <c r="GXQ755"/>
      <c r="GXR755"/>
      <c r="GXS755"/>
      <c r="GXT755"/>
      <c r="GXU755"/>
      <c r="GXV755"/>
      <c r="GXW755"/>
      <c r="GXX755"/>
      <c r="GXY755"/>
      <c r="GXZ755"/>
      <c r="GYA755"/>
      <c r="GYB755"/>
      <c r="GYC755"/>
      <c r="GYD755"/>
      <c r="GYE755"/>
      <c r="GYF755"/>
      <c r="GYG755"/>
      <c r="GYH755"/>
      <c r="GYI755"/>
      <c r="GYJ755"/>
      <c r="GYK755"/>
      <c r="GYL755"/>
      <c r="GYM755"/>
      <c r="GYN755"/>
      <c r="GYO755"/>
      <c r="GYP755"/>
      <c r="GYQ755"/>
      <c r="GYR755"/>
      <c r="GYS755"/>
      <c r="GYT755"/>
      <c r="GYU755"/>
      <c r="GYV755"/>
      <c r="GYW755"/>
      <c r="GYX755"/>
      <c r="GYY755"/>
      <c r="GYZ755"/>
      <c r="GZA755"/>
      <c r="GZB755"/>
      <c r="GZC755"/>
      <c r="GZD755"/>
      <c r="GZE755"/>
      <c r="GZF755"/>
      <c r="GZG755"/>
      <c r="GZH755"/>
      <c r="GZI755"/>
      <c r="GZJ755"/>
      <c r="GZK755"/>
      <c r="GZL755"/>
      <c r="GZM755"/>
      <c r="GZN755"/>
      <c r="GZO755"/>
      <c r="GZP755"/>
      <c r="GZQ755"/>
      <c r="GZR755"/>
      <c r="GZS755"/>
      <c r="GZT755"/>
      <c r="GZU755"/>
      <c r="GZV755"/>
      <c r="GZW755"/>
      <c r="GZX755"/>
      <c r="GZY755"/>
      <c r="GZZ755"/>
      <c r="HAA755"/>
      <c r="HAB755"/>
      <c r="HAC755"/>
      <c r="HAD755"/>
      <c r="HAE755"/>
      <c r="HAF755"/>
      <c r="HAG755"/>
      <c r="HAH755"/>
      <c r="HAI755"/>
      <c r="HAJ755"/>
      <c r="HAK755"/>
      <c r="HAL755"/>
      <c r="HAM755"/>
      <c r="HAN755"/>
      <c r="HAO755"/>
      <c r="HAP755"/>
      <c r="HAQ755"/>
      <c r="HAR755"/>
      <c r="HAS755"/>
      <c r="HAT755"/>
      <c r="HAU755"/>
      <c r="HAV755"/>
      <c r="HAW755"/>
      <c r="HAX755"/>
      <c r="HAY755"/>
      <c r="HAZ755"/>
      <c r="HBA755"/>
      <c r="HBB755"/>
      <c r="HBC755"/>
      <c r="HBD755"/>
      <c r="HBE755"/>
      <c r="HBF755"/>
      <c r="HBG755"/>
      <c r="HBH755"/>
      <c r="HBI755"/>
      <c r="HBJ755"/>
      <c r="HBK755"/>
      <c r="HBL755"/>
      <c r="HBM755"/>
      <c r="HBN755"/>
      <c r="HBO755"/>
      <c r="HBP755"/>
      <c r="HBQ755"/>
      <c r="HBR755"/>
      <c r="HBS755"/>
      <c r="HBT755"/>
      <c r="HBU755"/>
      <c r="HBV755"/>
      <c r="HBW755"/>
      <c r="HBX755"/>
      <c r="HBY755"/>
      <c r="HBZ755"/>
      <c r="HCA755"/>
      <c r="HCB755"/>
      <c r="HCC755"/>
      <c r="HCD755"/>
      <c r="HCE755"/>
      <c r="HCF755"/>
      <c r="HCG755"/>
      <c r="HCH755"/>
      <c r="HCI755"/>
      <c r="HCJ755"/>
      <c r="HCK755"/>
      <c r="HCL755"/>
      <c r="HCM755"/>
      <c r="HCN755"/>
      <c r="HCO755"/>
      <c r="HCP755"/>
      <c r="HCQ755"/>
      <c r="HCR755"/>
      <c r="HCS755"/>
      <c r="HCT755"/>
      <c r="HCU755"/>
      <c r="HCV755"/>
      <c r="HCW755"/>
      <c r="HCX755"/>
      <c r="HCY755"/>
      <c r="HCZ755"/>
      <c r="HDA755"/>
      <c r="HDB755"/>
      <c r="HDC755"/>
      <c r="HDD755"/>
      <c r="HDE755"/>
      <c r="HDF755"/>
      <c r="HDG755"/>
      <c r="HDH755"/>
      <c r="HDI755"/>
      <c r="HDJ755"/>
      <c r="HDK755"/>
      <c r="HDL755"/>
      <c r="HDM755"/>
      <c r="HDN755"/>
      <c r="HDO755"/>
      <c r="HDP755"/>
      <c r="HDQ755"/>
      <c r="HDR755"/>
      <c r="HDS755"/>
      <c r="HDT755"/>
      <c r="HDU755"/>
      <c r="HDV755"/>
      <c r="HDW755"/>
      <c r="HDX755"/>
      <c r="HDY755"/>
      <c r="HDZ755"/>
      <c r="HEA755"/>
      <c r="HEB755"/>
      <c r="HEC755"/>
      <c r="HED755"/>
      <c r="HEE755"/>
      <c r="HEF755"/>
      <c r="HEG755"/>
      <c r="HEH755"/>
      <c r="HEI755"/>
      <c r="HEJ755"/>
      <c r="HEK755"/>
      <c r="HEL755"/>
      <c r="HEM755"/>
      <c r="HEN755"/>
      <c r="HEO755"/>
      <c r="HEP755"/>
      <c r="HEQ755"/>
      <c r="HER755"/>
      <c r="HES755"/>
      <c r="HET755"/>
      <c r="HEU755"/>
      <c r="HEV755"/>
      <c r="HEW755"/>
      <c r="HEX755"/>
      <c r="HEY755"/>
      <c r="HEZ755"/>
      <c r="HFA755"/>
      <c r="HFB755"/>
      <c r="HFC755"/>
      <c r="HFD755"/>
      <c r="HFE755"/>
      <c r="HFF755"/>
      <c r="HFG755"/>
      <c r="HFH755"/>
      <c r="HFI755"/>
      <c r="HFJ755"/>
      <c r="HFK755"/>
      <c r="HFL755"/>
      <c r="HFM755"/>
      <c r="HFN755"/>
      <c r="HFO755"/>
      <c r="HFP755"/>
      <c r="HFQ755"/>
      <c r="HFR755"/>
      <c r="HFS755"/>
      <c r="HFT755"/>
      <c r="HFU755"/>
      <c r="HFV755"/>
      <c r="HFW755"/>
      <c r="HFX755"/>
      <c r="HFY755"/>
      <c r="HFZ755"/>
      <c r="HGA755"/>
      <c r="HGB755"/>
      <c r="HGC755"/>
      <c r="HGD755"/>
      <c r="HGE755"/>
      <c r="HGF755"/>
      <c r="HGG755"/>
      <c r="HGH755"/>
      <c r="HGI755"/>
      <c r="HGJ755"/>
      <c r="HGK755"/>
      <c r="HGL755"/>
      <c r="HGM755"/>
      <c r="HGN755"/>
      <c r="HGO755"/>
      <c r="HGP755"/>
      <c r="HGQ755"/>
      <c r="HGR755"/>
      <c r="HGS755"/>
      <c r="HGT755"/>
      <c r="HGU755"/>
      <c r="HGV755"/>
      <c r="HGW755"/>
      <c r="HGX755"/>
      <c r="HGY755"/>
      <c r="HGZ755"/>
      <c r="HHA755"/>
      <c r="HHB755"/>
      <c r="HHC755"/>
      <c r="HHD755"/>
      <c r="HHE755"/>
      <c r="HHF755"/>
      <c r="HHG755"/>
      <c r="HHH755"/>
      <c r="HHI755"/>
      <c r="HHJ755"/>
      <c r="HHK755"/>
      <c r="HHL755"/>
      <c r="HHM755"/>
      <c r="HHN755"/>
      <c r="HHO755"/>
      <c r="HHP755"/>
      <c r="HHQ755"/>
      <c r="HHR755"/>
      <c r="HHS755"/>
      <c r="HHT755"/>
      <c r="HHU755"/>
      <c r="HHV755"/>
      <c r="HHW755"/>
      <c r="HHX755"/>
      <c r="HHY755"/>
      <c r="HHZ755"/>
      <c r="HIA755"/>
      <c r="HIB755"/>
      <c r="HIC755"/>
      <c r="HID755"/>
      <c r="HIE755"/>
      <c r="HIF755"/>
      <c r="HIG755"/>
      <c r="HIH755"/>
      <c r="HII755"/>
      <c r="HIJ755"/>
      <c r="HIK755"/>
      <c r="HIL755"/>
      <c r="HIM755"/>
      <c r="HIN755"/>
      <c r="HIO755"/>
      <c r="HIP755"/>
      <c r="HIQ755"/>
      <c r="HIR755"/>
      <c r="HIS755"/>
      <c r="HIT755"/>
      <c r="HIU755"/>
      <c r="HIV755"/>
      <c r="HIW755"/>
      <c r="HIX755"/>
      <c r="HIY755"/>
      <c r="HIZ755"/>
      <c r="HJA755"/>
      <c r="HJB755"/>
      <c r="HJC755"/>
      <c r="HJD755"/>
      <c r="HJE755"/>
      <c r="HJF755"/>
      <c r="HJG755"/>
      <c r="HJH755"/>
      <c r="HJI755"/>
      <c r="HJJ755"/>
      <c r="HJK755"/>
      <c r="HJL755"/>
      <c r="HJM755"/>
      <c r="HJN755"/>
      <c r="HJO755"/>
      <c r="HJP755"/>
      <c r="HJQ755"/>
      <c r="HJR755"/>
      <c r="HJS755"/>
      <c r="HJT755"/>
      <c r="HJU755"/>
      <c r="HJV755"/>
      <c r="HJW755"/>
      <c r="HJX755"/>
      <c r="HJY755"/>
      <c r="HJZ755"/>
      <c r="HKA755"/>
      <c r="HKB755"/>
      <c r="HKC755"/>
      <c r="HKD755"/>
      <c r="HKE755"/>
      <c r="HKF755"/>
      <c r="HKG755"/>
      <c r="HKH755"/>
      <c r="HKI755"/>
      <c r="HKJ755"/>
      <c r="HKK755"/>
      <c r="HKL755"/>
      <c r="HKM755"/>
      <c r="HKN755"/>
      <c r="HKO755"/>
      <c r="HKP755"/>
      <c r="HKQ755"/>
      <c r="HKR755"/>
      <c r="HKS755"/>
      <c r="HKT755"/>
      <c r="HKU755"/>
      <c r="HKV755"/>
      <c r="HKW755"/>
      <c r="HKX755"/>
      <c r="HKY755"/>
      <c r="HKZ755"/>
      <c r="HLA755"/>
      <c r="HLB755"/>
      <c r="HLC755"/>
      <c r="HLD755"/>
      <c r="HLE755"/>
      <c r="HLF755"/>
      <c r="HLG755"/>
      <c r="HLH755"/>
      <c r="HLI755"/>
      <c r="HLJ755"/>
      <c r="HLK755"/>
      <c r="HLL755"/>
      <c r="HLM755"/>
      <c r="HLN755"/>
      <c r="HLO755"/>
      <c r="HLP755"/>
      <c r="HLQ755"/>
      <c r="HLR755"/>
      <c r="HLS755"/>
      <c r="HLT755"/>
      <c r="HLU755"/>
      <c r="HLV755"/>
      <c r="HLW755"/>
      <c r="HLX755"/>
      <c r="HLY755"/>
      <c r="HLZ755"/>
      <c r="HMA755"/>
      <c r="HMB755"/>
      <c r="HMC755"/>
      <c r="HMD755"/>
      <c r="HME755"/>
      <c r="HMF755"/>
      <c r="HMG755"/>
      <c r="HMH755"/>
      <c r="HMI755"/>
      <c r="HMJ755"/>
      <c r="HMK755"/>
      <c r="HML755"/>
      <c r="HMM755"/>
      <c r="HMN755"/>
      <c r="HMO755"/>
      <c r="HMP755"/>
      <c r="HMQ755"/>
      <c r="HMR755"/>
      <c r="HMS755"/>
      <c r="HMT755"/>
      <c r="HMU755"/>
      <c r="HMV755"/>
      <c r="HMW755"/>
      <c r="HMX755"/>
      <c r="HMY755"/>
      <c r="HMZ755"/>
      <c r="HNA755"/>
      <c r="HNB755"/>
      <c r="HNC755"/>
      <c r="HND755"/>
      <c r="HNE755"/>
      <c r="HNF755"/>
      <c r="HNG755"/>
      <c r="HNH755"/>
      <c r="HNI755"/>
      <c r="HNJ755"/>
      <c r="HNK755"/>
      <c r="HNL755"/>
      <c r="HNM755"/>
      <c r="HNN755"/>
      <c r="HNO755"/>
      <c r="HNP755"/>
      <c r="HNQ755"/>
      <c r="HNR755"/>
      <c r="HNS755"/>
      <c r="HNT755"/>
      <c r="HNU755"/>
      <c r="HNV755"/>
      <c r="HNW755"/>
      <c r="HNX755"/>
      <c r="HNY755"/>
      <c r="HNZ755"/>
      <c r="HOA755"/>
      <c r="HOB755"/>
      <c r="HOC755"/>
      <c r="HOD755"/>
      <c r="HOE755"/>
      <c r="HOF755"/>
      <c r="HOG755"/>
      <c r="HOH755"/>
      <c r="HOI755"/>
      <c r="HOJ755"/>
      <c r="HOK755"/>
      <c r="HOL755"/>
      <c r="HOM755"/>
      <c r="HON755"/>
      <c r="HOO755"/>
      <c r="HOP755"/>
      <c r="HOQ755"/>
      <c r="HOR755"/>
      <c r="HOS755"/>
      <c r="HOT755"/>
      <c r="HOU755"/>
      <c r="HOV755"/>
      <c r="HOW755"/>
      <c r="HOX755"/>
      <c r="HOY755"/>
      <c r="HOZ755"/>
      <c r="HPA755"/>
      <c r="HPB755"/>
      <c r="HPC755"/>
      <c r="HPD755"/>
      <c r="HPE755"/>
      <c r="HPF755"/>
      <c r="HPG755"/>
      <c r="HPH755"/>
      <c r="HPI755"/>
      <c r="HPJ755"/>
      <c r="HPK755"/>
      <c r="HPL755"/>
      <c r="HPM755"/>
      <c r="HPN755"/>
      <c r="HPO755"/>
      <c r="HPP755"/>
      <c r="HPQ755"/>
      <c r="HPR755"/>
      <c r="HPS755"/>
      <c r="HPT755"/>
      <c r="HPU755"/>
      <c r="HPV755"/>
      <c r="HPW755"/>
      <c r="HPX755"/>
      <c r="HPY755"/>
      <c r="HPZ755"/>
      <c r="HQA755"/>
      <c r="HQB755"/>
      <c r="HQC755"/>
      <c r="HQD755"/>
      <c r="HQE755"/>
      <c r="HQF755"/>
      <c r="HQG755"/>
      <c r="HQH755"/>
      <c r="HQI755"/>
      <c r="HQJ755"/>
      <c r="HQK755"/>
      <c r="HQL755"/>
      <c r="HQM755"/>
      <c r="HQN755"/>
      <c r="HQO755"/>
      <c r="HQP755"/>
      <c r="HQQ755"/>
      <c r="HQR755"/>
      <c r="HQS755"/>
      <c r="HQT755"/>
      <c r="HQU755"/>
      <c r="HQV755"/>
      <c r="HQW755"/>
      <c r="HQX755"/>
      <c r="HQY755"/>
      <c r="HQZ755"/>
      <c r="HRA755"/>
      <c r="HRB755"/>
      <c r="HRC755"/>
      <c r="HRD755"/>
      <c r="HRE755"/>
      <c r="HRF755"/>
      <c r="HRG755"/>
      <c r="HRH755"/>
      <c r="HRI755"/>
      <c r="HRJ755"/>
      <c r="HRK755"/>
      <c r="HRL755"/>
      <c r="HRM755"/>
      <c r="HRN755"/>
      <c r="HRO755"/>
      <c r="HRP755"/>
      <c r="HRQ755"/>
      <c r="HRR755"/>
      <c r="HRS755"/>
      <c r="HRT755"/>
      <c r="HRU755"/>
      <c r="HRV755"/>
      <c r="HRW755"/>
      <c r="HRX755"/>
      <c r="HRY755"/>
      <c r="HRZ755"/>
      <c r="HSA755"/>
      <c r="HSB755"/>
      <c r="HSC755"/>
      <c r="HSD755"/>
      <c r="HSE755"/>
      <c r="HSF755"/>
      <c r="HSG755"/>
      <c r="HSH755"/>
      <c r="HSI755"/>
      <c r="HSJ755"/>
      <c r="HSK755"/>
      <c r="HSL755"/>
      <c r="HSM755"/>
      <c r="HSN755"/>
      <c r="HSO755"/>
      <c r="HSP755"/>
      <c r="HSQ755"/>
      <c r="HSR755"/>
      <c r="HSS755"/>
      <c r="HST755"/>
      <c r="HSU755"/>
      <c r="HSV755"/>
      <c r="HSW755"/>
      <c r="HSX755"/>
      <c r="HSY755"/>
      <c r="HSZ755"/>
      <c r="HTA755"/>
      <c r="HTB755"/>
      <c r="HTC755"/>
      <c r="HTD755"/>
      <c r="HTE755"/>
      <c r="HTF755"/>
      <c r="HTG755"/>
      <c r="HTH755"/>
      <c r="HTI755"/>
      <c r="HTJ755"/>
      <c r="HTK755"/>
      <c r="HTL755"/>
      <c r="HTM755"/>
      <c r="HTN755"/>
      <c r="HTO755"/>
      <c r="HTP755"/>
      <c r="HTQ755"/>
      <c r="HTR755"/>
      <c r="HTS755"/>
      <c r="HTT755"/>
      <c r="HTU755"/>
      <c r="HTV755"/>
      <c r="HTW755"/>
      <c r="HTX755"/>
      <c r="HTY755"/>
      <c r="HTZ755"/>
      <c r="HUA755"/>
      <c r="HUB755"/>
      <c r="HUC755"/>
      <c r="HUD755"/>
      <c r="HUE755"/>
      <c r="HUF755"/>
      <c r="HUG755"/>
      <c r="HUH755"/>
      <c r="HUI755"/>
      <c r="HUJ755"/>
      <c r="HUK755"/>
      <c r="HUL755"/>
      <c r="HUM755"/>
      <c r="HUN755"/>
      <c r="HUO755"/>
      <c r="HUP755"/>
      <c r="HUQ755"/>
      <c r="HUR755"/>
      <c r="HUS755"/>
      <c r="HUT755"/>
      <c r="HUU755"/>
      <c r="HUV755"/>
      <c r="HUW755"/>
      <c r="HUX755"/>
      <c r="HUY755"/>
      <c r="HUZ755"/>
      <c r="HVA755"/>
      <c r="HVB755"/>
      <c r="HVC755"/>
      <c r="HVD755"/>
      <c r="HVE755"/>
      <c r="HVF755"/>
      <c r="HVG755"/>
      <c r="HVH755"/>
      <c r="HVI755"/>
      <c r="HVJ755"/>
      <c r="HVK755"/>
      <c r="HVL755"/>
      <c r="HVM755"/>
      <c r="HVN755"/>
      <c r="HVO755"/>
      <c r="HVP755"/>
      <c r="HVQ755"/>
      <c r="HVR755"/>
      <c r="HVS755"/>
      <c r="HVT755"/>
      <c r="HVU755"/>
      <c r="HVV755"/>
      <c r="HVW755"/>
      <c r="HVX755"/>
      <c r="HVY755"/>
      <c r="HVZ755"/>
      <c r="HWA755"/>
      <c r="HWB755"/>
      <c r="HWC755"/>
      <c r="HWD755"/>
      <c r="HWE755"/>
      <c r="HWF755"/>
      <c r="HWG755"/>
      <c r="HWH755"/>
      <c r="HWI755"/>
      <c r="HWJ755"/>
      <c r="HWK755"/>
      <c r="HWL755"/>
      <c r="HWM755"/>
      <c r="HWN755"/>
      <c r="HWO755"/>
      <c r="HWP755"/>
      <c r="HWQ755"/>
      <c r="HWR755"/>
      <c r="HWS755"/>
      <c r="HWT755"/>
      <c r="HWU755"/>
      <c r="HWV755"/>
      <c r="HWW755"/>
      <c r="HWX755"/>
      <c r="HWY755"/>
      <c r="HWZ755"/>
      <c r="HXA755"/>
      <c r="HXB755"/>
      <c r="HXC755"/>
      <c r="HXD755"/>
      <c r="HXE755"/>
      <c r="HXF755"/>
      <c r="HXG755"/>
      <c r="HXH755"/>
      <c r="HXI755"/>
      <c r="HXJ755"/>
      <c r="HXK755"/>
      <c r="HXL755"/>
      <c r="HXM755"/>
      <c r="HXN755"/>
      <c r="HXO755"/>
      <c r="HXP755"/>
      <c r="HXQ755"/>
      <c r="HXR755"/>
      <c r="HXS755"/>
      <c r="HXT755"/>
      <c r="HXU755"/>
      <c r="HXV755"/>
      <c r="HXW755"/>
      <c r="HXX755"/>
      <c r="HXY755"/>
      <c r="HXZ755"/>
      <c r="HYA755"/>
      <c r="HYB755"/>
      <c r="HYC755"/>
      <c r="HYD755"/>
      <c r="HYE755"/>
      <c r="HYF755"/>
      <c r="HYG755"/>
      <c r="HYH755"/>
      <c r="HYI755"/>
      <c r="HYJ755"/>
      <c r="HYK755"/>
      <c r="HYL755"/>
      <c r="HYM755"/>
      <c r="HYN755"/>
      <c r="HYO755"/>
      <c r="HYP755"/>
      <c r="HYQ755"/>
      <c r="HYR755"/>
      <c r="HYS755"/>
      <c r="HYT755"/>
      <c r="HYU755"/>
      <c r="HYV755"/>
      <c r="HYW755"/>
      <c r="HYX755"/>
      <c r="HYY755"/>
      <c r="HYZ755"/>
      <c r="HZA755"/>
      <c r="HZB755"/>
      <c r="HZC755"/>
      <c r="HZD755"/>
      <c r="HZE755"/>
      <c r="HZF755"/>
      <c r="HZG755"/>
      <c r="HZH755"/>
      <c r="HZI755"/>
      <c r="HZJ755"/>
      <c r="HZK755"/>
      <c r="HZL755"/>
      <c r="HZM755"/>
      <c r="HZN755"/>
      <c r="HZO755"/>
      <c r="HZP755"/>
      <c r="HZQ755"/>
      <c r="HZR755"/>
      <c r="HZS755"/>
      <c r="HZT755"/>
      <c r="HZU755"/>
      <c r="HZV755"/>
      <c r="HZW755"/>
      <c r="HZX755"/>
      <c r="HZY755"/>
      <c r="HZZ755"/>
      <c r="IAA755"/>
      <c r="IAB755"/>
      <c r="IAC755"/>
      <c r="IAD755"/>
      <c r="IAE755"/>
      <c r="IAF755"/>
      <c r="IAG755"/>
      <c r="IAH755"/>
      <c r="IAI755"/>
      <c r="IAJ755"/>
      <c r="IAK755"/>
      <c r="IAL755"/>
      <c r="IAM755"/>
      <c r="IAN755"/>
      <c r="IAO755"/>
      <c r="IAP755"/>
      <c r="IAQ755"/>
      <c r="IAR755"/>
      <c r="IAS755"/>
      <c r="IAT755"/>
      <c r="IAU755"/>
      <c r="IAV755"/>
      <c r="IAW755"/>
      <c r="IAX755"/>
      <c r="IAY755"/>
      <c r="IAZ755"/>
      <c r="IBA755"/>
      <c r="IBB755"/>
      <c r="IBC755"/>
      <c r="IBD755"/>
      <c r="IBE755"/>
      <c r="IBF755"/>
      <c r="IBG755"/>
      <c r="IBH755"/>
      <c r="IBI755"/>
      <c r="IBJ755"/>
      <c r="IBK755"/>
      <c r="IBL755"/>
      <c r="IBM755"/>
      <c r="IBN755"/>
      <c r="IBO755"/>
      <c r="IBP755"/>
      <c r="IBQ755"/>
      <c r="IBR755"/>
      <c r="IBS755"/>
      <c r="IBT755"/>
      <c r="IBU755"/>
      <c r="IBV755"/>
      <c r="IBW755"/>
      <c r="IBX755"/>
      <c r="IBY755"/>
      <c r="IBZ755"/>
      <c r="ICA755"/>
      <c r="ICB755"/>
      <c r="ICC755"/>
      <c r="ICD755"/>
      <c r="ICE755"/>
      <c r="ICF755"/>
      <c r="ICG755"/>
      <c r="ICH755"/>
      <c r="ICI755"/>
      <c r="ICJ755"/>
      <c r="ICK755"/>
      <c r="ICL755"/>
      <c r="ICM755"/>
      <c r="ICN755"/>
      <c r="ICO755"/>
      <c r="ICP755"/>
      <c r="ICQ755"/>
      <c r="ICR755"/>
      <c r="ICS755"/>
      <c r="ICT755"/>
      <c r="ICU755"/>
      <c r="ICV755"/>
      <c r="ICW755"/>
      <c r="ICX755"/>
      <c r="ICY755"/>
      <c r="ICZ755"/>
      <c r="IDA755"/>
      <c r="IDB755"/>
      <c r="IDC755"/>
      <c r="IDD755"/>
      <c r="IDE755"/>
      <c r="IDF755"/>
      <c r="IDG755"/>
      <c r="IDH755"/>
      <c r="IDI755"/>
      <c r="IDJ755"/>
      <c r="IDK755"/>
      <c r="IDL755"/>
      <c r="IDM755"/>
      <c r="IDN755"/>
      <c r="IDO755"/>
      <c r="IDP755"/>
      <c r="IDQ755"/>
      <c r="IDR755"/>
      <c r="IDS755"/>
      <c r="IDT755"/>
      <c r="IDU755"/>
      <c r="IDV755"/>
      <c r="IDW755"/>
      <c r="IDX755"/>
      <c r="IDY755"/>
      <c r="IDZ755"/>
      <c r="IEA755"/>
      <c r="IEB755"/>
      <c r="IEC755"/>
      <c r="IED755"/>
      <c r="IEE755"/>
      <c r="IEF755"/>
      <c r="IEG755"/>
      <c r="IEH755"/>
      <c r="IEI755"/>
      <c r="IEJ755"/>
      <c r="IEK755"/>
      <c r="IEL755"/>
      <c r="IEM755"/>
      <c r="IEN755"/>
      <c r="IEO755"/>
      <c r="IEP755"/>
      <c r="IEQ755"/>
      <c r="IER755"/>
      <c r="IES755"/>
      <c r="IET755"/>
      <c r="IEU755"/>
      <c r="IEV755"/>
      <c r="IEW755"/>
      <c r="IEX755"/>
      <c r="IEY755"/>
      <c r="IEZ755"/>
      <c r="IFA755"/>
      <c r="IFB755"/>
      <c r="IFC755"/>
      <c r="IFD755"/>
      <c r="IFE755"/>
      <c r="IFF755"/>
      <c r="IFG755"/>
      <c r="IFH755"/>
      <c r="IFI755"/>
      <c r="IFJ755"/>
      <c r="IFK755"/>
      <c r="IFL755"/>
      <c r="IFM755"/>
      <c r="IFN755"/>
      <c r="IFO755"/>
      <c r="IFP755"/>
      <c r="IFQ755"/>
      <c r="IFR755"/>
      <c r="IFS755"/>
      <c r="IFT755"/>
      <c r="IFU755"/>
      <c r="IFV755"/>
      <c r="IFW755"/>
      <c r="IFX755"/>
      <c r="IFY755"/>
      <c r="IFZ755"/>
      <c r="IGA755"/>
      <c r="IGB755"/>
      <c r="IGC755"/>
      <c r="IGD755"/>
      <c r="IGE755"/>
      <c r="IGF755"/>
      <c r="IGG755"/>
      <c r="IGH755"/>
      <c r="IGI755"/>
      <c r="IGJ755"/>
      <c r="IGK755"/>
      <c r="IGL755"/>
      <c r="IGM755"/>
      <c r="IGN755"/>
      <c r="IGO755"/>
      <c r="IGP755"/>
      <c r="IGQ755"/>
      <c r="IGR755"/>
      <c r="IGS755"/>
      <c r="IGT755"/>
      <c r="IGU755"/>
      <c r="IGV755"/>
      <c r="IGW755"/>
      <c r="IGX755"/>
      <c r="IGY755"/>
      <c r="IGZ755"/>
      <c r="IHA755"/>
      <c r="IHB755"/>
      <c r="IHC755"/>
      <c r="IHD755"/>
      <c r="IHE755"/>
      <c r="IHF755"/>
      <c r="IHG755"/>
      <c r="IHH755"/>
      <c r="IHI755"/>
      <c r="IHJ755"/>
      <c r="IHK755"/>
      <c r="IHL755"/>
      <c r="IHM755"/>
      <c r="IHN755"/>
      <c r="IHO755"/>
      <c r="IHP755"/>
      <c r="IHQ755"/>
      <c r="IHR755"/>
      <c r="IHS755"/>
      <c r="IHT755"/>
      <c r="IHU755"/>
      <c r="IHV755"/>
      <c r="IHW755"/>
      <c r="IHX755"/>
      <c r="IHY755"/>
      <c r="IHZ755"/>
      <c r="IIA755"/>
      <c r="IIB755"/>
      <c r="IIC755"/>
      <c r="IID755"/>
      <c r="IIE755"/>
      <c r="IIF755"/>
      <c r="IIG755"/>
      <c r="IIH755"/>
      <c r="III755"/>
      <c r="IIJ755"/>
      <c r="IIK755"/>
      <c r="IIL755"/>
      <c r="IIM755"/>
      <c r="IIN755"/>
      <c r="IIO755"/>
      <c r="IIP755"/>
      <c r="IIQ755"/>
      <c r="IIR755"/>
      <c r="IIS755"/>
      <c r="IIT755"/>
      <c r="IIU755"/>
      <c r="IIV755"/>
      <c r="IIW755"/>
      <c r="IIX755"/>
      <c r="IIY755"/>
      <c r="IIZ755"/>
      <c r="IJA755"/>
      <c r="IJB755"/>
      <c r="IJC755"/>
      <c r="IJD755"/>
      <c r="IJE755"/>
      <c r="IJF755"/>
      <c r="IJG755"/>
      <c r="IJH755"/>
      <c r="IJI755"/>
      <c r="IJJ755"/>
      <c r="IJK755"/>
      <c r="IJL755"/>
      <c r="IJM755"/>
      <c r="IJN755"/>
      <c r="IJO755"/>
      <c r="IJP755"/>
      <c r="IJQ755"/>
      <c r="IJR755"/>
      <c r="IJS755"/>
      <c r="IJT755"/>
      <c r="IJU755"/>
      <c r="IJV755"/>
      <c r="IJW755"/>
      <c r="IJX755"/>
      <c r="IJY755"/>
      <c r="IJZ755"/>
      <c r="IKA755"/>
      <c r="IKB755"/>
      <c r="IKC755"/>
      <c r="IKD755"/>
      <c r="IKE755"/>
      <c r="IKF755"/>
      <c r="IKG755"/>
      <c r="IKH755"/>
      <c r="IKI755"/>
      <c r="IKJ755"/>
      <c r="IKK755"/>
      <c r="IKL755"/>
      <c r="IKM755"/>
      <c r="IKN755"/>
      <c r="IKO755"/>
      <c r="IKP755"/>
      <c r="IKQ755"/>
      <c r="IKR755"/>
      <c r="IKS755"/>
      <c r="IKT755"/>
      <c r="IKU755"/>
      <c r="IKV755"/>
      <c r="IKW755"/>
      <c r="IKX755"/>
      <c r="IKY755"/>
      <c r="IKZ755"/>
      <c r="ILA755"/>
      <c r="ILB755"/>
      <c r="ILC755"/>
      <c r="ILD755"/>
      <c r="ILE755"/>
      <c r="ILF755"/>
      <c r="ILG755"/>
      <c r="ILH755"/>
      <c r="ILI755"/>
      <c r="ILJ755"/>
      <c r="ILK755"/>
      <c r="ILL755"/>
      <c r="ILM755"/>
      <c r="ILN755"/>
      <c r="ILO755"/>
      <c r="ILP755"/>
      <c r="ILQ755"/>
      <c r="ILR755"/>
      <c r="ILS755"/>
      <c r="ILT755"/>
      <c r="ILU755"/>
      <c r="ILV755"/>
      <c r="ILW755"/>
      <c r="ILX755"/>
      <c r="ILY755"/>
      <c r="ILZ755"/>
      <c r="IMA755"/>
      <c r="IMB755"/>
      <c r="IMC755"/>
      <c r="IMD755"/>
      <c r="IME755"/>
      <c r="IMF755"/>
      <c r="IMG755"/>
      <c r="IMH755"/>
      <c r="IMI755"/>
      <c r="IMJ755"/>
      <c r="IMK755"/>
      <c r="IML755"/>
      <c r="IMM755"/>
      <c r="IMN755"/>
      <c r="IMO755"/>
      <c r="IMP755"/>
      <c r="IMQ755"/>
      <c r="IMR755"/>
      <c r="IMS755"/>
      <c r="IMT755"/>
      <c r="IMU755"/>
      <c r="IMV755"/>
      <c r="IMW755"/>
      <c r="IMX755"/>
      <c r="IMY755"/>
      <c r="IMZ755"/>
      <c r="INA755"/>
      <c r="INB755"/>
      <c r="INC755"/>
      <c r="IND755"/>
      <c r="INE755"/>
      <c r="INF755"/>
      <c r="ING755"/>
      <c r="INH755"/>
      <c r="INI755"/>
      <c r="INJ755"/>
      <c r="INK755"/>
      <c r="INL755"/>
      <c r="INM755"/>
      <c r="INN755"/>
      <c r="INO755"/>
      <c r="INP755"/>
      <c r="INQ755"/>
      <c r="INR755"/>
      <c r="INS755"/>
      <c r="INT755"/>
      <c r="INU755"/>
      <c r="INV755"/>
      <c r="INW755"/>
      <c r="INX755"/>
      <c r="INY755"/>
      <c r="INZ755"/>
      <c r="IOA755"/>
      <c r="IOB755"/>
      <c r="IOC755"/>
      <c r="IOD755"/>
      <c r="IOE755"/>
      <c r="IOF755"/>
      <c r="IOG755"/>
      <c r="IOH755"/>
      <c r="IOI755"/>
      <c r="IOJ755"/>
      <c r="IOK755"/>
      <c r="IOL755"/>
      <c r="IOM755"/>
      <c r="ION755"/>
      <c r="IOO755"/>
      <c r="IOP755"/>
      <c r="IOQ755"/>
      <c r="IOR755"/>
      <c r="IOS755"/>
      <c r="IOT755"/>
      <c r="IOU755"/>
      <c r="IOV755"/>
      <c r="IOW755"/>
      <c r="IOX755"/>
      <c r="IOY755"/>
      <c r="IOZ755"/>
      <c r="IPA755"/>
      <c r="IPB755"/>
      <c r="IPC755"/>
      <c r="IPD755"/>
      <c r="IPE755"/>
      <c r="IPF755"/>
      <c r="IPG755"/>
      <c r="IPH755"/>
      <c r="IPI755"/>
      <c r="IPJ755"/>
      <c r="IPK755"/>
      <c r="IPL755"/>
      <c r="IPM755"/>
      <c r="IPN755"/>
      <c r="IPO755"/>
      <c r="IPP755"/>
      <c r="IPQ755"/>
      <c r="IPR755"/>
      <c r="IPS755"/>
      <c r="IPT755"/>
      <c r="IPU755"/>
      <c r="IPV755"/>
      <c r="IPW755"/>
      <c r="IPX755"/>
      <c r="IPY755"/>
      <c r="IPZ755"/>
      <c r="IQA755"/>
      <c r="IQB755"/>
      <c r="IQC755"/>
      <c r="IQD755"/>
      <c r="IQE755"/>
      <c r="IQF755"/>
      <c r="IQG755"/>
      <c r="IQH755"/>
      <c r="IQI755"/>
      <c r="IQJ755"/>
      <c r="IQK755"/>
      <c r="IQL755"/>
      <c r="IQM755"/>
      <c r="IQN755"/>
      <c r="IQO755"/>
      <c r="IQP755"/>
      <c r="IQQ755"/>
      <c r="IQR755"/>
      <c r="IQS755"/>
      <c r="IQT755"/>
      <c r="IQU755"/>
      <c r="IQV755"/>
      <c r="IQW755"/>
      <c r="IQX755"/>
      <c r="IQY755"/>
      <c r="IQZ755"/>
      <c r="IRA755"/>
      <c r="IRB755"/>
      <c r="IRC755"/>
      <c r="IRD755"/>
      <c r="IRE755"/>
      <c r="IRF755"/>
      <c r="IRG755"/>
      <c r="IRH755"/>
      <c r="IRI755"/>
      <c r="IRJ755"/>
      <c r="IRK755"/>
      <c r="IRL755"/>
      <c r="IRM755"/>
      <c r="IRN755"/>
      <c r="IRO755"/>
      <c r="IRP755"/>
      <c r="IRQ755"/>
      <c r="IRR755"/>
      <c r="IRS755"/>
      <c r="IRT755"/>
      <c r="IRU755"/>
      <c r="IRV755"/>
      <c r="IRW755"/>
      <c r="IRX755"/>
      <c r="IRY755"/>
      <c r="IRZ755"/>
      <c r="ISA755"/>
      <c r="ISB755"/>
      <c r="ISC755"/>
      <c r="ISD755"/>
      <c r="ISE755"/>
      <c r="ISF755"/>
      <c r="ISG755"/>
      <c r="ISH755"/>
      <c r="ISI755"/>
      <c r="ISJ755"/>
      <c r="ISK755"/>
      <c r="ISL755"/>
      <c r="ISM755"/>
      <c r="ISN755"/>
      <c r="ISO755"/>
      <c r="ISP755"/>
      <c r="ISQ755"/>
      <c r="ISR755"/>
      <c r="ISS755"/>
      <c r="IST755"/>
      <c r="ISU755"/>
      <c r="ISV755"/>
      <c r="ISW755"/>
      <c r="ISX755"/>
      <c r="ISY755"/>
      <c r="ISZ755"/>
      <c r="ITA755"/>
      <c r="ITB755"/>
      <c r="ITC755"/>
      <c r="ITD755"/>
      <c r="ITE755"/>
      <c r="ITF755"/>
      <c r="ITG755"/>
      <c r="ITH755"/>
      <c r="ITI755"/>
      <c r="ITJ755"/>
      <c r="ITK755"/>
      <c r="ITL755"/>
      <c r="ITM755"/>
      <c r="ITN755"/>
      <c r="ITO755"/>
      <c r="ITP755"/>
      <c r="ITQ755"/>
      <c r="ITR755"/>
      <c r="ITS755"/>
      <c r="ITT755"/>
      <c r="ITU755"/>
      <c r="ITV755"/>
      <c r="ITW755"/>
      <c r="ITX755"/>
      <c r="ITY755"/>
      <c r="ITZ755"/>
      <c r="IUA755"/>
      <c r="IUB755"/>
      <c r="IUC755"/>
      <c r="IUD755"/>
      <c r="IUE755"/>
      <c r="IUF755"/>
      <c r="IUG755"/>
      <c r="IUH755"/>
      <c r="IUI755"/>
      <c r="IUJ755"/>
      <c r="IUK755"/>
      <c r="IUL755"/>
      <c r="IUM755"/>
      <c r="IUN755"/>
      <c r="IUO755"/>
      <c r="IUP755"/>
      <c r="IUQ755"/>
      <c r="IUR755"/>
      <c r="IUS755"/>
      <c r="IUT755"/>
      <c r="IUU755"/>
      <c r="IUV755"/>
      <c r="IUW755"/>
      <c r="IUX755"/>
      <c r="IUY755"/>
      <c r="IUZ755"/>
      <c r="IVA755"/>
      <c r="IVB755"/>
      <c r="IVC755"/>
      <c r="IVD755"/>
      <c r="IVE755"/>
      <c r="IVF755"/>
      <c r="IVG755"/>
      <c r="IVH755"/>
      <c r="IVI755"/>
      <c r="IVJ755"/>
      <c r="IVK755"/>
      <c r="IVL755"/>
      <c r="IVM755"/>
      <c r="IVN755"/>
      <c r="IVO755"/>
      <c r="IVP755"/>
      <c r="IVQ755"/>
      <c r="IVR755"/>
      <c r="IVS755"/>
      <c r="IVT755"/>
      <c r="IVU755"/>
      <c r="IVV755"/>
      <c r="IVW755"/>
      <c r="IVX755"/>
      <c r="IVY755"/>
      <c r="IVZ755"/>
      <c r="IWA755"/>
      <c r="IWB755"/>
      <c r="IWC755"/>
      <c r="IWD755"/>
      <c r="IWE755"/>
      <c r="IWF755"/>
      <c r="IWG755"/>
      <c r="IWH755"/>
      <c r="IWI755"/>
      <c r="IWJ755"/>
      <c r="IWK755"/>
      <c r="IWL755"/>
      <c r="IWM755"/>
      <c r="IWN755"/>
      <c r="IWO755"/>
      <c r="IWP755"/>
      <c r="IWQ755"/>
      <c r="IWR755"/>
      <c r="IWS755"/>
      <c r="IWT755"/>
      <c r="IWU755"/>
      <c r="IWV755"/>
      <c r="IWW755"/>
      <c r="IWX755"/>
      <c r="IWY755"/>
      <c r="IWZ755"/>
      <c r="IXA755"/>
      <c r="IXB755"/>
      <c r="IXC755"/>
      <c r="IXD755"/>
      <c r="IXE755"/>
      <c r="IXF755"/>
      <c r="IXG755"/>
      <c r="IXH755"/>
      <c r="IXI755"/>
      <c r="IXJ755"/>
      <c r="IXK755"/>
      <c r="IXL755"/>
      <c r="IXM755"/>
      <c r="IXN755"/>
      <c r="IXO755"/>
      <c r="IXP755"/>
      <c r="IXQ755"/>
      <c r="IXR755"/>
      <c r="IXS755"/>
      <c r="IXT755"/>
      <c r="IXU755"/>
      <c r="IXV755"/>
      <c r="IXW755"/>
      <c r="IXX755"/>
      <c r="IXY755"/>
      <c r="IXZ755"/>
      <c r="IYA755"/>
      <c r="IYB755"/>
      <c r="IYC755"/>
      <c r="IYD755"/>
      <c r="IYE755"/>
      <c r="IYF755"/>
      <c r="IYG755"/>
      <c r="IYH755"/>
      <c r="IYI755"/>
      <c r="IYJ755"/>
      <c r="IYK755"/>
      <c r="IYL755"/>
      <c r="IYM755"/>
      <c r="IYN755"/>
      <c r="IYO755"/>
      <c r="IYP755"/>
      <c r="IYQ755"/>
      <c r="IYR755"/>
      <c r="IYS755"/>
      <c r="IYT755"/>
      <c r="IYU755"/>
      <c r="IYV755"/>
      <c r="IYW755"/>
      <c r="IYX755"/>
      <c r="IYY755"/>
      <c r="IYZ755"/>
      <c r="IZA755"/>
      <c r="IZB755"/>
      <c r="IZC755"/>
      <c r="IZD755"/>
      <c r="IZE755"/>
      <c r="IZF755"/>
      <c r="IZG755"/>
      <c r="IZH755"/>
      <c r="IZI755"/>
      <c r="IZJ755"/>
      <c r="IZK755"/>
      <c r="IZL755"/>
      <c r="IZM755"/>
      <c r="IZN755"/>
      <c r="IZO755"/>
      <c r="IZP755"/>
      <c r="IZQ755"/>
      <c r="IZR755"/>
      <c r="IZS755"/>
      <c r="IZT755"/>
      <c r="IZU755"/>
      <c r="IZV755"/>
      <c r="IZW755"/>
      <c r="IZX755"/>
      <c r="IZY755"/>
      <c r="IZZ755"/>
      <c r="JAA755"/>
      <c r="JAB755"/>
      <c r="JAC755"/>
      <c r="JAD755"/>
      <c r="JAE755"/>
      <c r="JAF755"/>
      <c r="JAG755"/>
      <c r="JAH755"/>
      <c r="JAI755"/>
      <c r="JAJ755"/>
      <c r="JAK755"/>
      <c r="JAL755"/>
      <c r="JAM755"/>
      <c r="JAN755"/>
      <c r="JAO755"/>
      <c r="JAP755"/>
      <c r="JAQ755"/>
      <c r="JAR755"/>
      <c r="JAS755"/>
      <c r="JAT755"/>
      <c r="JAU755"/>
      <c r="JAV755"/>
      <c r="JAW755"/>
      <c r="JAX755"/>
      <c r="JAY755"/>
      <c r="JAZ755"/>
      <c r="JBA755"/>
      <c r="JBB755"/>
      <c r="JBC755"/>
      <c r="JBD755"/>
      <c r="JBE755"/>
      <c r="JBF755"/>
      <c r="JBG755"/>
      <c r="JBH755"/>
      <c r="JBI755"/>
      <c r="JBJ755"/>
      <c r="JBK755"/>
      <c r="JBL755"/>
      <c r="JBM755"/>
      <c r="JBN755"/>
      <c r="JBO755"/>
      <c r="JBP755"/>
      <c r="JBQ755"/>
      <c r="JBR755"/>
      <c r="JBS755"/>
      <c r="JBT755"/>
      <c r="JBU755"/>
      <c r="JBV755"/>
      <c r="JBW755"/>
      <c r="JBX755"/>
      <c r="JBY755"/>
      <c r="JBZ755"/>
      <c r="JCA755"/>
      <c r="JCB755"/>
      <c r="JCC755"/>
      <c r="JCD755"/>
      <c r="JCE755"/>
      <c r="JCF755"/>
      <c r="JCG755"/>
      <c r="JCH755"/>
      <c r="JCI755"/>
      <c r="JCJ755"/>
      <c r="JCK755"/>
      <c r="JCL755"/>
      <c r="JCM755"/>
      <c r="JCN755"/>
      <c r="JCO755"/>
      <c r="JCP755"/>
      <c r="JCQ755"/>
      <c r="JCR755"/>
      <c r="JCS755"/>
      <c r="JCT755"/>
      <c r="JCU755"/>
      <c r="JCV755"/>
      <c r="JCW755"/>
      <c r="JCX755"/>
      <c r="JCY755"/>
      <c r="JCZ755"/>
      <c r="JDA755"/>
      <c r="JDB755"/>
      <c r="JDC755"/>
      <c r="JDD755"/>
      <c r="JDE755"/>
      <c r="JDF755"/>
      <c r="JDG755"/>
      <c r="JDH755"/>
      <c r="JDI755"/>
      <c r="JDJ755"/>
      <c r="JDK755"/>
      <c r="JDL755"/>
      <c r="JDM755"/>
      <c r="JDN755"/>
      <c r="JDO755"/>
      <c r="JDP755"/>
      <c r="JDQ755"/>
      <c r="JDR755"/>
      <c r="JDS755"/>
      <c r="JDT755"/>
      <c r="JDU755"/>
      <c r="JDV755"/>
      <c r="JDW755"/>
      <c r="JDX755"/>
      <c r="JDY755"/>
      <c r="JDZ755"/>
      <c r="JEA755"/>
      <c r="JEB755"/>
      <c r="JEC755"/>
      <c r="JED755"/>
      <c r="JEE755"/>
      <c r="JEF755"/>
      <c r="JEG755"/>
      <c r="JEH755"/>
      <c r="JEI755"/>
      <c r="JEJ755"/>
      <c r="JEK755"/>
      <c r="JEL755"/>
      <c r="JEM755"/>
      <c r="JEN755"/>
      <c r="JEO755"/>
      <c r="JEP755"/>
      <c r="JEQ755"/>
      <c r="JER755"/>
      <c r="JES755"/>
      <c r="JET755"/>
      <c r="JEU755"/>
      <c r="JEV755"/>
      <c r="JEW755"/>
      <c r="JEX755"/>
      <c r="JEY755"/>
      <c r="JEZ755"/>
      <c r="JFA755"/>
      <c r="JFB755"/>
      <c r="JFC755"/>
      <c r="JFD755"/>
      <c r="JFE755"/>
      <c r="JFF755"/>
      <c r="JFG755"/>
      <c r="JFH755"/>
      <c r="JFI755"/>
      <c r="JFJ755"/>
      <c r="JFK755"/>
      <c r="JFL755"/>
      <c r="JFM755"/>
      <c r="JFN755"/>
      <c r="JFO755"/>
      <c r="JFP755"/>
      <c r="JFQ755"/>
      <c r="JFR755"/>
      <c r="JFS755"/>
      <c r="JFT755"/>
      <c r="JFU755"/>
      <c r="JFV755"/>
      <c r="JFW755"/>
      <c r="JFX755"/>
      <c r="JFY755"/>
      <c r="JFZ755"/>
      <c r="JGA755"/>
      <c r="JGB755"/>
      <c r="JGC755"/>
      <c r="JGD755"/>
      <c r="JGE755"/>
      <c r="JGF755"/>
      <c r="JGG755"/>
      <c r="JGH755"/>
      <c r="JGI755"/>
      <c r="JGJ755"/>
      <c r="JGK755"/>
      <c r="JGL755"/>
      <c r="JGM755"/>
      <c r="JGN755"/>
      <c r="JGO755"/>
      <c r="JGP755"/>
      <c r="JGQ755"/>
      <c r="JGR755"/>
      <c r="JGS755"/>
      <c r="JGT755"/>
      <c r="JGU755"/>
      <c r="JGV755"/>
      <c r="JGW755"/>
      <c r="JGX755"/>
      <c r="JGY755"/>
      <c r="JGZ755"/>
      <c r="JHA755"/>
      <c r="JHB755"/>
      <c r="JHC755"/>
      <c r="JHD755"/>
      <c r="JHE755"/>
      <c r="JHF755"/>
      <c r="JHG755"/>
      <c r="JHH755"/>
      <c r="JHI755"/>
      <c r="JHJ755"/>
      <c r="JHK755"/>
      <c r="JHL755"/>
      <c r="JHM755"/>
      <c r="JHN755"/>
      <c r="JHO755"/>
      <c r="JHP755"/>
      <c r="JHQ755"/>
      <c r="JHR755"/>
      <c r="JHS755"/>
      <c r="JHT755"/>
      <c r="JHU755"/>
      <c r="JHV755"/>
      <c r="JHW755"/>
      <c r="JHX755"/>
      <c r="JHY755"/>
      <c r="JHZ755"/>
      <c r="JIA755"/>
      <c r="JIB755"/>
      <c r="JIC755"/>
      <c r="JID755"/>
      <c r="JIE755"/>
      <c r="JIF755"/>
      <c r="JIG755"/>
      <c r="JIH755"/>
      <c r="JII755"/>
      <c r="JIJ755"/>
      <c r="JIK755"/>
      <c r="JIL755"/>
      <c r="JIM755"/>
      <c r="JIN755"/>
      <c r="JIO755"/>
      <c r="JIP755"/>
      <c r="JIQ755"/>
      <c r="JIR755"/>
      <c r="JIS755"/>
      <c r="JIT755"/>
      <c r="JIU755"/>
      <c r="JIV755"/>
      <c r="JIW755"/>
      <c r="JIX755"/>
      <c r="JIY755"/>
      <c r="JIZ755"/>
      <c r="JJA755"/>
      <c r="JJB755"/>
      <c r="JJC755"/>
      <c r="JJD755"/>
      <c r="JJE755"/>
      <c r="JJF755"/>
      <c r="JJG755"/>
      <c r="JJH755"/>
      <c r="JJI755"/>
      <c r="JJJ755"/>
      <c r="JJK755"/>
      <c r="JJL755"/>
      <c r="JJM755"/>
      <c r="JJN755"/>
      <c r="JJO755"/>
      <c r="JJP755"/>
      <c r="JJQ755"/>
      <c r="JJR755"/>
      <c r="JJS755"/>
      <c r="JJT755"/>
      <c r="JJU755"/>
      <c r="JJV755"/>
      <c r="JJW755"/>
      <c r="JJX755"/>
      <c r="JJY755"/>
      <c r="JJZ755"/>
      <c r="JKA755"/>
      <c r="JKB755"/>
      <c r="JKC755"/>
      <c r="JKD755"/>
      <c r="JKE755"/>
      <c r="JKF755"/>
      <c r="JKG755"/>
      <c r="JKH755"/>
      <c r="JKI755"/>
      <c r="JKJ755"/>
      <c r="JKK755"/>
      <c r="JKL755"/>
      <c r="JKM755"/>
      <c r="JKN755"/>
      <c r="JKO755"/>
      <c r="JKP755"/>
      <c r="JKQ755"/>
      <c r="JKR755"/>
      <c r="JKS755"/>
      <c r="JKT755"/>
      <c r="JKU755"/>
      <c r="JKV755"/>
      <c r="JKW755"/>
      <c r="JKX755"/>
      <c r="JKY755"/>
      <c r="JKZ755"/>
      <c r="JLA755"/>
      <c r="JLB755"/>
      <c r="JLC755"/>
      <c r="JLD755"/>
      <c r="JLE755"/>
      <c r="JLF755"/>
      <c r="JLG755"/>
      <c r="JLH755"/>
      <c r="JLI755"/>
      <c r="JLJ755"/>
      <c r="JLK755"/>
      <c r="JLL755"/>
      <c r="JLM755"/>
      <c r="JLN755"/>
      <c r="JLO755"/>
      <c r="JLP755"/>
      <c r="JLQ755"/>
      <c r="JLR755"/>
      <c r="JLS755"/>
      <c r="JLT755"/>
      <c r="JLU755"/>
      <c r="JLV755"/>
      <c r="JLW755"/>
      <c r="JLX755"/>
      <c r="JLY755"/>
      <c r="JLZ755"/>
      <c r="JMA755"/>
      <c r="JMB755"/>
      <c r="JMC755"/>
      <c r="JMD755"/>
      <c r="JME755"/>
      <c r="JMF755"/>
      <c r="JMG755"/>
      <c r="JMH755"/>
      <c r="JMI755"/>
      <c r="JMJ755"/>
      <c r="JMK755"/>
      <c r="JML755"/>
      <c r="JMM755"/>
      <c r="JMN755"/>
      <c r="JMO755"/>
      <c r="JMP755"/>
      <c r="JMQ755"/>
      <c r="JMR755"/>
      <c r="JMS755"/>
      <c r="JMT755"/>
      <c r="JMU755"/>
      <c r="JMV755"/>
      <c r="JMW755"/>
      <c r="JMX755"/>
      <c r="JMY755"/>
      <c r="JMZ755"/>
      <c r="JNA755"/>
      <c r="JNB755"/>
      <c r="JNC755"/>
      <c r="JND755"/>
      <c r="JNE755"/>
      <c r="JNF755"/>
      <c r="JNG755"/>
      <c r="JNH755"/>
      <c r="JNI755"/>
      <c r="JNJ755"/>
      <c r="JNK755"/>
      <c r="JNL755"/>
      <c r="JNM755"/>
      <c r="JNN755"/>
      <c r="JNO755"/>
      <c r="JNP755"/>
      <c r="JNQ755"/>
      <c r="JNR755"/>
      <c r="JNS755"/>
      <c r="JNT755"/>
      <c r="JNU755"/>
      <c r="JNV755"/>
      <c r="JNW755"/>
      <c r="JNX755"/>
      <c r="JNY755"/>
      <c r="JNZ755"/>
      <c r="JOA755"/>
      <c r="JOB755"/>
      <c r="JOC755"/>
      <c r="JOD755"/>
      <c r="JOE755"/>
      <c r="JOF755"/>
      <c r="JOG755"/>
      <c r="JOH755"/>
      <c r="JOI755"/>
      <c r="JOJ755"/>
      <c r="JOK755"/>
      <c r="JOL755"/>
      <c r="JOM755"/>
      <c r="JON755"/>
      <c r="JOO755"/>
      <c r="JOP755"/>
      <c r="JOQ755"/>
      <c r="JOR755"/>
      <c r="JOS755"/>
      <c r="JOT755"/>
      <c r="JOU755"/>
      <c r="JOV755"/>
      <c r="JOW755"/>
      <c r="JOX755"/>
      <c r="JOY755"/>
      <c r="JOZ755"/>
      <c r="JPA755"/>
      <c r="JPB755"/>
      <c r="JPC755"/>
      <c r="JPD755"/>
      <c r="JPE755"/>
      <c r="JPF755"/>
      <c r="JPG755"/>
      <c r="JPH755"/>
      <c r="JPI755"/>
      <c r="JPJ755"/>
      <c r="JPK755"/>
      <c r="JPL755"/>
      <c r="JPM755"/>
      <c r="JPN755"/>
      <c r="JPO755"/>
      <c r="JPP755"/>
      <c r="JPQ755"/>
      <c r="JPR755"/>
      <c r="JPS755"/>
      <c r="JPT755"/>
      <c r="JPU755"/>
      <c r="JPV755"/>
      <c r="JPW755"/>
      <c r="JPX755"/>
      <c r="JPY755"/>
      <c r="JPZ755"/>
      <c r="JQA755"/>
      <c r="JQB755"/>
      <c r="JQC755"/>
      <c r="JQD755"/>
      <c r="JQE755"/>
      <c r="JQF755"/>
      <c r="JQG755"/>
      <c r="JQH755"/>
      <c r="JQI755"/>
      <c r="JQJ755"/>
      <c r="JQK755"/>
      <c r="JQL755"/>
      <c r="JQM755"/>
      <c r="JQN755"/>
      <c r="JQO755"/>
      <c r="JQP755"/>
      <c r="JQQ755"/>
      <c r="JQR755"/>
      <c r="JQS755"/>
      <c r="JQT755"/>
      <c r="JQU755"/>
      <c r="JQV755"/>
      <c r="JQW755"/>
      <c r="JQX755"/>
      <c r="JQY755"/>
      <c r="JQZ755"/>
      <c r="JRA755"/>
      <c r="JRB755"/>
      <c r="JRC755"/>
      <c r="JRD755"/>
      <c r="JRE755"/>
      <c r="JRF755"/>
      <c r="JRG755"/>
      <c r="JRH755"/>
      <c r="JRI755"/>
      <c r="JRJ755"/>
      <c r="JRK755"/>
      <c r="JRL755"/>
      <c r="JRM755"/>
      <c r="JRN755"/>
      <c r="JRO755"/>
      <c r="JRP755"/>
      <c r="JRQ755"/>
      <c r="JRR755"/>
      <c r="JRS755"/>
      <c r="JRT755"/>
      <c r="JRU755"/>
      <c r="JRV755"/>
      <c r="JRW755"/>
      <c r="JRX755"/>
      <c r="JRY755"/>
      <c r="JRZ755"/>
      <c r="JSA755"/>
      <c r="JSB755"/>
      <c r="JSC755"/>
      <c r="JSD755"/>
      <c r="JSE755"/>
      <c r="JSF755"/>
      <c r="JSG755"/>
      <c r="JSH755"/>
      <c r="JSI755"/>
      <c r="JSJ755"/>
      <c r="JSK755"/>
      <c r="JSL755"/>
      <c r="JSM755"/>
      <c r="JSN755"/>
      <c r="JSO755"/>
      <c r="JSP755"/>
      <c r="JSQ755"/>
      <c r="JSR755"/>
      <c r="JSS755"/>
      <c r="JST755"/>
      <c r="JSU755"/>
      <c r="JSV755"/>
      <c r="JSW755"/>
      <c r="JSX755"/>
      <c r="JSY755"/>
      <c r="JSZ755"/>
      <c r="JTA755"/>
      <c r="JTB755"/>
      <c r="JTC755"/>
      <c r="JTD755"/>
      <c r="JTE755"/>
      <c r="JTF755"/>
      <c r="JTG755"/>
      <c r="JTH755"/>
      <c r="JTI755"/>
      <c r="JTJ755"/>
      <c r="JTK755"/>
      <c r="JTL755"/>
      <c r="JTM755"/>
      <c r="JTN755"/>
      <c r="JTO755"/>
      <c r="JTP755"/>
      <c r="JTQ755"/>
      <c r="JTR755"/>
      <c r="JTS755"/>
      <c r="JTT755"/>
      <c r="JTU755"/>
      <c r="JTV755"/>
      <c r="JTW755"/>
      <c r="JTX755"/>
      <c r="JTY755"/>
      <c r="JTZ755"/>
      <c r="JUA755"/>
      <c r="JUB755"/>
      <c r="JUC755"/>
      <c r="JUD755"/>
      <c r="JUE755"/>
      <c r="JUF755"/>
      <c r="JUG755"/>
      <c r="JUH755"/>
      <c r="JUI755"/>
      <c r="JUJ755"/>
      <c r="JUK755"/>
      <c r="JUL755"/>
      <c r="JUM755"/>
      <c r="JUN755"/>
      <c r="JUO755"/>
      <c r="JUP755"/>
      <c r="JUQ755"/>
      <c r="JUR755"/>
      <c r="JUS755"/>
      <c r="JUT755"/>
      <c r="JUU755"/>
      <c r="JUV755"/>
      <c r="JUW755"/>
      <c r="JUX755"/>
      <c r="JUY755"/>
      <c r="JUZ755"/>
      <c r="JVA755"/>
      <c r="JVB755"/>
      <c r="JVC755"/>
      <c r="JVD755"/>
      <c r="JVE755"/>
      <c r="JVF755"/>
      <c r="JVG755"/>
      <c r="JVH755"/>
      <c r="JVI755"/>
      <c r="JVJ755"/>
      <c r="JVK755"/>
      <c r="JVL755"/>
      <c r="JVM755"/>
      <c r="JVN755"/>
      <c r="JVO755"/>
      <c r="JVP755"/>
      <c r="JVQ755"/>
      <c r="JVR755"/>
      <c r="JVS755"/>
      <c r="JVT755"/>
      <c r="JVU755"/>
      <c r="JVV755"/>
      <c r="JVW755"/>
      <c r="JVX755"/>
      <c r="JVY755"/>
      <c r="JVZ755"/>
      <c r="JWA755"/>
      <c r="JWB755"/>
      <c r="JWC755"/>
      <c r="JWD755"/>
      <c r="JWE755"/>
      <c r="JWF755"/>
      <c r="JWG755"/>
      <c r="JWH755"/>
      <c r="JWI755"/>
      <c r="JWJ755"/>
      <c r="JWK755"/>
      <c r="JWL755"/>
      <c r="JWM755"/>
      <c r="JWN755"/>
      <c r="JWO755"/>
      <c r="JWP755"/>
      <c r="JWQ755"/>
      <c r="JWR755"/>
      <c r="JWS755"/>
      <c r="JWT755"/>
      <c r="JWU755"/>
      <c r="JWV755"/>
      <c r="JWW755"/>
      <c r="JWX755"/>
      <c r="JWY755"/>
      <c r="JWZ755"/>
      <c r="JXA755"/>
      <c r="JXB755"/>
      <c r="JXC755"/>
      <c r="JXD755"/>
      <c r="JXE755"/>
      <c r="JXF755"/>
      <c r="JXG755"/>
      <c r="JXH755"/>
      <c r="JXI755"/>
      <c r="JXJ755"/>
      <c r="JXK755"/>
      <c r="JXL755"/>
      <c r="JXM755"/>
      <c r="JXN755"/>
      <c r="JXO755"/>
      <c r="JXP755"/>
      <c r="JXQ755"/>
      <c r="JXR755"/>
      <c r="JXS755"/>
      <c r="JXT755"/>
      <c r="JXU755"/>
      <c r="JXV755"/>
      <c r="JXW755"/>
      <c r="JXX755"/>
      <c r="JXY755"/>
      <c r="JXZ755"/>
      <c r="JYA755"/>
      <c r="JYB755"/>
      <c r="JYC755"/>
      <c r="JYD755"/>
      <c r="JYE755"/>
      <c r="JYF755"/>
      <c r="JYG755"/>
      <c r="JYH755"/>
      <c r="JYI755"/>
      <c r="JYJ755"/>
      <c r="JYK755"/>
      <c r="JYL755"/>
      <c r="JYM755"/>
      <c r="JYN755"/>
      <c r="JYO755"/>
      <c r="JYP755"/>
      <c r="JYQ755"/>
      <c r="JYR755"/>
      <c r="JYS755"/>
      <c r="JYT755"/>
      <c r="JYU755"/>
      <c r="JYV755"/>
      <c r="JYW755"/>
      <c r="JYX755"/>
      <c r="JYY755"/>
      <c r="JYZ755"/>
      <c r="JZA755"/>
      <c r="JZB755"/>
      <c r="JZC755"/>
      <c r="JZD755"/>
      <c r="JZE755"/>
      <c r="JZF755"/>
      <c r="JZG755"/>
      <c r="JZH755"/>
      <c r="JZI755"/>
      <c r="JZJ755"/>
      <c r="JZK755"/>
      <c r="JZL755"/>
      <c r="JZM755"/>
      <c r="JZN755"/>
      <c r="JZO755"/>
      <c r="JZP755"/>
      <c r="JZQ755"/>
      <c r="JZR755"/>
      <c r="JZS755"/>
      <c r="JZT755"/>
      <c r="JZU755"/>
      <c r="JZV755"/>
      <c r="JZW755"/>
      <c r="JZX755"/>
      <c r="JZY755"/>
      <c r="JZZ755"/>
      <c r="KAA755"/>
      <c r="KAB755"/>
      <c r="KAC755"/>
      <c r="KAD755"/>
      <c r="KAE755"/>
      <c r="KAF755"/>
      <c r="KAG755"/>
      <c r="KAH755"/>
      <c r="KAI755"/>
      <c r="KAJ755"/>
      <c r="KAK755"/>
      <c r="KAL755"/>
      <c r="KAM755"/>
      <c r="KAN755"/>
      <c r="KAO755"/>
      <c r="KAP755"/>
      <c r="KAQ755"/>
      <c r="KAR755"/>
      <c r="KAS755"/>
      <c r="KAT755"/>
      <c r="KAU755"/>
      <c r="KAV755"/>
      <c r="KAW755"/>
      <c r="KAX755"/>
      <c r="KAY755"/>
      <c r="KAZ755"/>
      <c r="KBA755"/>
      <c r="KBB755"/>
      <c r="KBC755"/>
      <c r="KBD755"/>
      <c r="KBE755"/>
      <c r="KBF755"/>
      <c r="KBG755"/>
      <c r="KBH755"/>
      <c r="KBI755"/>
      <c r="KBJ755"/>
      <c r="KBK755"/>
      <c r="KBL755"/>
      <c r="KBM755"/>
      <c r="KBN755"/>
      <c r="KBO755"/>
      <c r="KBP755"/>
      <c r="KBQ755"/>
      <c r="KBR755"/>
      <c r="KBS755"/>
      <c r="KBT755"/>
      <c r="KBU755"/>
      <c r="KBV755"/>
      <c r="KBW755"/>
      <c r="KBX755"/>
      <c r="KBY755"/>
      <c r="KBZ755"/>
      <c r="KCA755"/>
      <c r="KCB755"/>
      <c r="KCC755"/>
      <c r="KCD755"/>
      <c r="KCE755"/>
      <c r="KCF755"/>
      <c r="KCG755"/>
      <c r="KCH755"/>
      <c r="KCI755"/>
      <c r="KCJ755"/>
      <c r="KCK755"/>
      <c r="KCL755"/>
      <c r="KCM755"/>
      <c r="KCN755"/>
      <c r="KCO755"/>
      <c r="KCP755"/>
      <c r="KCQ755"/>
      <c r="KCR755"/>
      <c r="KCS755"/>
      <c r="KCT755"/>
      <c r="KCU755"/>
      <c r="KCV755"/>
      <c r="KCW755"/>
      <c r="KCX755"/>
      <c r="KCY755"/>
      <c r="KCZ755"/>
      <c r="KDA755"/>
      <c r="KDB755"/>
      <c r="KDC755"/>
      <c r="KDD755"/>
      <c r="KDE755"/>
      <c r="KDF755"/>
      <c r="KDG755"/>
      <c r="KDH755"/>
      <c r="KDI755"/>
      <c r="KDJ755"/>
      <c r="KDK755"/>
      <c r="KDL755"/>
      <c r="KDM755"/>
      <c r="KDN755"/>
      <c r="KDO755"/>
      <c r="KDP755"/>
      <c r="KDQ755"/>
      <c r="KDR755"/>
      <c r="KDS755"/>
      <c r="KDT755"/>
      <c r="KDU755"/>
      <c r="KDV755"/>
      <c r="KDW755"/>
      <c r="KDX755"/>
      <c r="KDY755"/>
      <c r="KDZ755"/>
      <c r="KEA755"/>
      <c r="KEB755"/>
      <c r="KEC755"/>
      <c r="KED755"/>
      <c r="KEE755"/>
      <c r="KEF755"/>
      <c r="KEG755"/>
      <c r="KEH755"/>
      <c r="KEI755"/>
      <c r="KEJ755"/>
      <c r="KEK755"/>
      <c r="KEL755"/>
      <c r="KEM755"/>
      <c r="KEN755"/>
      <c r="KEO755"/>
      <c r="KEP755"/>
      <c r="KEQ755"/>
      <c r="KER755"/>
      <c r="KES755"/>
      <c r="KET755"/>
      <c r="KEU755"/>
      <c r="KEV755"/>
      <c r="KEW755"/>
      <c r="KEX755"/>
      <c r="KEY755"/>
      <c r="KEZ755"/>
      <c r="KFA755"/>
      <c r="KFB755"/>
      <c r="KFC755"/>
      <c r="KFD755"/>
      <c r="KFE755"/>
      <c r="KFF755"/>
      <c r="KFG755"/>
      <c r="KFH755"/>
      <c r="KFI755"/>
      <c r="KFJ755"/>
      <c r="KFK755"/>
      <c r="KFL755"/>
      <c r="KFM755"/>
      <c r="KFN755"/>
      <c r="KFO755"/>
      <c r="KFP755"/>
      <c r="KFQ755"/>
      <c r="KFR755"/>
      <c r="KFS755"/>
      <c r="KFT755"/>
      <c r="KFU755"/>
      <c r="KFV755"/>
      <c r="KFW755"/>
      <c r="KFX755"/>
      <c r="KFY755"/>
      <c r="KFZ755"/>
      <c r="KGA755"/>
      <c r="KGB755"/>
      <c r="KGC755"/>
      <c r="KGD755"/>
      <c r="KGE755"/>
      <c r="KGF755"/>
      <c r="KGG755"/>
      <c r="KGH755"/>
      <c r="KGI755"/>
      <c r="KGJ755"/>
      <c r="KGK755"/>
      <c r="KGL755"/>
      <c r="KGM755"/>
      <c r="KGN755"/>
      <c r="KGO755"/>
      <c r="KGP755"/>
      <c r="KGQ755"/>
      <c r="KGR755"/>
      <c r="KGS755"/>
      <c r="KGT755"/>
      <c r="KGU755"/>
      <c r="KGV755"/>
      <c r="KGW755"/>
      <c r="KGX755"/>
      <c r="KGY755"/>
      <c r="KGZ755"/>
      <c r="KHA755"/>
      <c r="KHB755"/>
      <c r="KHC755"/>
      <c r="KHD755"/>
      <c r="KHE755"/>
      <c r="KHF755"/>
      <c r="KHG755"/>
      <c r="KHH755"/>
      <c r="KHI755"/>
      <c r="KHJ755"/>
      <c r="KHK755"/>
      <c r="KHL755"/>
      <c r="KHM755"/>
      <c r="KHN755"/>
      <c r="KHO755"/>
      <c r="KHP755"/>
      <c r="KHQ755"/>
      <c r="KHR755"/>
      <c r="KHS755"/>
      <c r="KHT755"/>
      <c r="KHU755"/>
      <c r="KHV755"/>
      <c r="KHW755"/>
      <c r="KHX755"/>
      <c r="KHY755"/>
      <c r="KHZ755"/>
      <c r="KIA755"/>
      <c r="KIB755"/>
      <c r="KIC755"/>
      <c r="KID755"/>
      <c r="KIE755"/>
      <c r="KIF755"/>
      <c r="KIG755"/>
      <c r="KIH755"/>
      <c r="KII755"/>
      <c r="KIJ755"/>
      <c r="KIK755"/>
      <c r="KIL755"/>
      <c r="KIM755"/>
      <c r="KIN755"/>
      <c r="KIO755"/>
      <c r="KIP755"/>
      <c r="KIQ755"/>
      <c r="KIR755"/>
      <c r="KIS755"/>
      <c r="KIT755"/>
      <c r="KIU755"/>
      <c r="KIV755"/>
      <c r="KIW755"/>
      <c r="KIX755"/>
      <c r="KIY755"/>
      <c r="KIZ755"/>
      <c r="KJA755"/>
      <c r="KJB755"/>
      <c r="KJC755"/>
      <c r="KJD755"/>
      <c r="KJE755"/>
      <c r="KJF755"/>
      <c r="KJG755"/>
      <c r="KJH755"/>
      <c r="KJI755"/>
      <c r="KJJ755"/>
      <c r="KJK755"/>
      <c r="KJL755"/>
      <c r="KJM755"/>
      <c r="KJN755"/>
      <c r="KJO755"/>
      <c r="KJP755"/>
      <c r="KJQ755"/>
      <c r="KJR755"/>
      <c r="KJS755"/>
      <c r="KJT755"/>
      <c r="KJU755"/>
      <c r="KJV755"/>
      <c r="KJW755"/>
      <c r="KJX755"/>
      <c r="KJY755"/>
      <c r="KJZ755"/>
      <c r="KKA755"/>
      <c r="KKB755"/>
      <c r="KKC755"/>
      <c r="KKD755"/>
      <c r="KKE755"/>
      <c r="KKF755"/>
      <c r="KKG755"/>
      <c r="KKH755"/>
      <c r="KKI755"/>
      <c r="KKJ755"/>
      <c r="KKK755"/>
      <c r="KKL755"/>
      <c r="KKM755"/>
      <c r="KKN755"/>
      <c r="KKO755"/>
      <c r="KKP755"/>
      <c r="KKQ755"/>
      <c r="KKR755"/>
      <c r="KKS755"/>
      <c r="KKT755"/>
      <c r="KKU755"/>
      <c r="KKV755"/>
      <c r="KKW755"/>
      <c r="KKX755"/>
      <c r="KKY755"/>
      <c r="KKZ755"/>
      <c r="KLA755"/>
      <c r="KLB755"/>
      <c r="KLC755"/>
      <c r="KLD755"/>
      <c r="KLE755"/>
      <c r="KLF755"/>
      <c r="KLG755"/>
      <c r="KLH755"/>
      <c r="KLI755"/>
      <c r="KLJ755"/>
      <c r="KLK755"/>
      <c r="KLL755"/>
      <c r="KLM755"/>
      <c r="KLN755"/>
      <c r="KLO755"/>
      <c r="KLP755"/>
      <c r="KLQ755"/>
      <c r="KLR755"/>
      <c r="KLS755"/>
      <c r="KLT755"/>
      <c r="KLU755"/>
      <c r="KLV755"/>
      <c r="KLW755"/>
      <c r="KLX755"/>
      <c r="KLY755"/>
      <c r="KLZ755"/>
      <c r="KMA755"/>
      <c r="KMB755"/>
      <c r="KMC755"/>
      <c r="KMD755"/>
      <c r="KME755"/>
      <c r="KMF755"/>
      <c r="KMG755"/>
      <c r="KMH755"/>
      <c r="KMI755"/>
      <c r="KMJ755"/>
      <c r="KMK755"/>
      <c r="KML755"/>
      <c r="KMM755"/>
      <c r="KMN755"/>
      <c r="KMO755"/>
      <c r="KMP755"/>
      <c r="KMQ755"/>
      <c r="KMR755"/>
      <c r="KMS755"/>
      <c r="KMT755"/>
      <c r="KMU755"/>
      <c r="KMV755"/>
      <c r="KMW755"/>
      <c r="KMX755"/>
      <c r="KMY755"/>
      <c r="KMZ755"/>
      <c r="KNA755"/>
      <c r="KNB755"/>
      <c r="KNC755"/>
      <c r="KND755"/>
      <c r="KNE755"/>
      <c r="KNF755"/>
      <c r="KNG755"/>
      <c r="KNH755"/>
      <c r="KNI755"/>
      <c r="KNJ755"/>
      <c r="KNK755"/>
      <c r="KNL755"/>
      <c r="KNM755"/>
      <c r="KNN755"/>
      <c r="KNO755"/>
      <c r="KNP755"/>
      <c r="KNQ755"/>
      <c r="KNR755"/>
      <c r="KNS755"/>
      <c r="KNT755"/>
      <c r="KNU755"/>
      <c r="KNV755"/>
      <c r="KNW755"/>
      <c r="KNX755"/>
      <c r="KNY755"/>
      <c r="KNZ755"/>
      <c r="KOA755"/>
      <c r="KOB755"/>
      <c r="KOC755"/>
      <c r="KOD755"/>
      <c r="KOE755"/>
      <c r="KOF755"/>
      <c r="KOG755"/>
      <c r="KOH755"/>
      <c r="KOI755"/>
      <c r="KOJ755"/>
      <c r="KOK755"/>
      <c r="KOL755"/>
      <c r="KOM755"/>
      <c r="KON755"/>
      <c r="KOO755"/>
      <c r="KOP755"/>
      <c r="KOQ755"/>
      <c r="KOR755"/>
      <c r="KOS755"/>
      <c r="KOT755"/>
      <c r="KOU755"/>
      <c r="KOV755"/>
      <c r="KOW755"/>
      <c r="KOX755"/>
      <c r="KOY755"/>
      <c r="KOZ755"/>
      <c r="KPA755"/>
      <c r="KPB755"/>
      <c r="KPC755"/>
      <c r="KPD755"/>
      <c r="KPE755"/>
      <c r="KPF755"/>
      <c r="KPG755"/>
      <c r="KPH755"/>
      <c r="KPI755"/>
      <c r="KPJ755"/>
      <c r="KPK755"/>
      <c r="KPL755"/>
      <c r="KPM755"/>
      <c r="KPN755"/>
      <c r="KPO755"/>
      <c r="KPP755"/>
      <c r="KPQ755"/>
      <c r="KPR755"/>
      <c r="KPS755"/>
      <c r="KPT755"/>
      <c r="KPU755"/>
      <c r="KPV755"/>
      <c r="KPW755"/>
      <c r="KPX755"/>
      <c r="KPY755"/>
      <c r="KPZ755"/>
      <c r="KQA755"/>
      <c r="KQB755"/>
      <c r="KQC755"/>
      <c r="KQD755"/>
      <c r="KQE755"/>
      <c r="KQF755"/>
      <c r="KQG755"/>
      <c r="KQH755"/>
      <c r="KQI755"/>
      <c r="KQJ755"/>
      <c r="KQK755"/>
      <c r="KQL755"/>
      <c r="KQM755"/>
      <c r="KQN755"/>
      <c r="KQO755"/>
      <c r="KQP755"/>
      <c r="KQQ755"/>
      <c r="KQR755"/>
      <c r="KQS755"/>
      <c r="KQT755"/>
      <c r="KQU755"/>
      <c r="KQV755"/>
      <c r="KQW755"/>
      <c r="KQX755"/>
      <c r="KQY755"/>
      <c r="KQZ755"/>
      <c r="KRA755"/>
      <c r="KRB755"/>
      <c r="KRC755"/>
      <c r="KRD755"/>
      <c r="KRE755"/>
      <c r="KRF755"/>
      <c r="KRG755"/>
      <c r="KRH755"/>
      <c r="KRI755"/>
      <c r="KRJ755"/>
      <c r="KRK755"/>
      <c r="KRL755"/>
      <c r="KRM755"/>
      <c r="KRN755"/>
      <c r="KRO755"/>
      <c r="KRP755"/>
      <c r="KRQ755"/>
      <c r="KRR755"/>
      <c r="KRS755"/>
      <c r="KRT755"/>
      <c r="KRU755"/>
      <c r="KRV755"/>
      <c r="KRW755"/>
      <c r="KRX755"/>
      <c r="KRY755"/>
      <c r="KRZ755"/>
      <c r="KSA755"/>
      <c r="KSB755"/>
      <c r="KSC755"/>
      <c r="KSD755"/>
      <c r="KSE755"/>
      <c r="KSF755"/>
      <c r="KSG755"/>
      <c r="KSH755"/>
      <c r="KSI755"/>
      <c r="KSJ755"/>
      <c r="KSK755"/>
      <c r="KSL755"/>
      <c r="KSM755"/>
      <c r="KSN755"/>
      <c r="KSO755"/>
      <c r="KSP755"/>
      <c r="KSQ755"/>
      <c r="KSR755"/>
      <c r="KSS755"/>
      <c r="KST755"/>
      <c r="KSU755"/>
      <c r="KSV755"/>
      <c r="KSW755"/>
      <c r="KSX755"/>
      <c r="KSY755"/>
      <c r="KSZ755"/>
      <c r="KTA755"/>
      <c r="KTB755"/>
      <c r="KTC755"/>
      <c r="KTD755"/>
      <c r="KTE755"/>
      <c r="KTF755"/>
      <c r="KTG755"/>
      <c r="KTH755"/>
      <c r="KTI755"/>
      <c r="KTJ755"/>
      <c r="KTK755"/>
      <c r="KTL755"/>
      <c r="KTM755"/>
      <c r="KTN755"/>
      <c r="KTO755"/>
      <c r="KTP755"/>
      <c r="KTQ755"/>
      <c r="KTR755"/>
      <c r="KTS755"/>
      <c r="KTT755"/>
      <c r="KTU755"/>
      <c r="KTV755"/>
      <c r="KTW755"/>
      <c r="KTX755"/>
      <c r="KTY755"/>
      <c r="KTZ755"/>
      <c r="KUA755"/>
      <c r="KUB755"/>
      <c r="KUC755"/>
      <c r="KUD755"/>
      <c r="KUE755"/>
      <c r="KUF755"/>
      <c r="KUG755"/>
      <c r="KUH755"/>
      <c r="KUI755"/>
      <c r="KUJ755"/>
      <c r="KUK755"/>
      <c r="KUL755"/>
      <c r="KUM755"/>
      <c r="KUN755"/>
      <c r="KUO755"/>
      <c r="KUP755"/>
      <c r="KUQ755"/>
      <c r="KUR755"/>
      <c r="KUS755"/>
      <c r="KUT755"/>
      <c r="KUU755"/>
      <c r="KUV755"/>
      <c r="KUW755"/>
      <c r="KUX755"/>
      <c r="KUY755"/>
      <c r="KUZ755"/>
      <c r="KVA755"/>
      <c r="KVB755"/>
      <c r="KVC755"/>
      <c r="KVD755"/>
      <c r="KVE755"/>
      <c r="KVF755"/>
      <c r="KVG755"/>
      <c r="KVH755"/>
      <c r="KVI755"/>
      <c r="KVJ755"/>
      <c r="KVK755"/>
      <c r="KVL755"/>
      <c r="KVM755"/>
      <c r="KVN755"/>
      <c r="KVO755"/>
      <c r="KVP755"/>
      <c r="KVQ755"/>
      <c r="KVR755"/>
      <c r="KVS755"/>
      <c r="KVT755"/>
      <c r="KVU755"/>
      <c r="KVV755"/>
      <c r="KVW755"/>
      <c r="KVX755"/>
      <c r="KVY755"/>
      <c r="KVZ755"/>
      <c r="KWA755"/>
      <c r="KWB755"/>
      <c r="KWC755"/>
      <c r="KWD755"/>
      <c r="KWE755"/>
      <c r="KWF755"/>
      <c r="KWG755"/>
      <c r="KWH755"/>
      <c r="KWI755"/>
      <c r="KWJ755"/>
      <c r="KWK755"/>
      <c r="KWL755"/>
      <c r="KWM755"/>
      <c r="KWN755"/>
      <c r="KWO755"/>
      <c r="KWP755"/>
      <c r="KWQ755"/>
      <c r="KWR755"/>
      <c r="KWS755"/>
      <c r="KWT755"/>
      <c r="KWU755"/>
      <c r="KWV755"/>
      <c r="KWW755"/>
      <c r="KWX755"/>
      <c r="KWY755"/>
      <c r="KWZ755"/>
      <c r="KXA755"/>
      <c r="KXB755"/>
      <c r="KXC755"/>
      <c r="KXD755"/>
      <c r="KXE755"/>
      <c r="KXF755"/>
      <c r="KXG755"/>
      <c r="KXH755"/>
      <c r="KXI755"/>
      <c r="KXJ755"/>
      <c r="KXK755"/>
      <c r="KXL755"/>
      <c r="KXM755"/>
      <c r="KXN755"/>
      <c r="KXO755"/>
      <c r="KXP755"/>
      <c r="KXQ755"/>
      <c r="KXR755"/>
      <c r="KXS755"/>
      <c r="KXT755"/>
      <c r="KXU755"/>
      <c r="KXV755"/>
      <c r="KXW755"/>
      <c r="KXX755"/>
      <c r="KXY755"/>
      <c r="KXZ755"/>
      <c r="KYA755"/>
      <c r="KYB755"/>
      <c r="KYC755"/>
      <c r="KYD755"/>
      <c r="KYE755"/>
      <c r="KYF755"/>
      <c r="KYG755"/>
      <c r="KYH755"/>
      <c r="KYI755"/>
      <c r="KYJ755"/>
      <c r="KYK755"/>
      <c r="KYL755"/>
      <c r="KYM755"/>
      <c r="KYN755"/>
      <c r="KYO755"/>
      <c r="KYP755"/>
      <c r="KYQ755"/>
      <c r="KYR755"/>
      <c r="KYS755"/>
      <c r="KYT755"/>
      <c r="KYU755"/>
      <c r="KYV755"/>
      <c r="KYW755"/>
      <c r="KYX755"/>
      <c r="KYY755"/>
      <c r="KYZ755"/>
      <c r="KZA755"/>
      <c r="KZB755"/>
      <c r="KZC755"/>
      <c r="KZD755"/>
      <c r="KZE755"/>
      <c r="KZF755"/>
      <c r="KZG755"/>
      <c r="KZH755"/>
      <c r="KZI755"/>
      <c r="KZJ755"/>
      <c r="KZK755"/>
      <c r="KZL755"/>
      <c r="KZM755"/>
      <c r="KZN755"/>
      <c r="KZO755"/>
      <c r="KZP755"/>
      <c r="KZQ755"/>
      <c r="KZR755"/>
      <c r="KZS755"/>
      <c r="KZT755"/>
      <c r="KZU755"/>
      <c r="KZV755"/>
      <c r="KZW755"/>
      <c r="KZX755"/>
      <c r="KZY755"/>
      <c r="KZZ755"/>
      <c r="LAA755"/>
      <c r="LAB755"/>
      <c r="LAC755"/>
      <c r="LAD755"/>
      <c r="LAE755"/>
      <c r="LAF755"/>
      <c r="LAG755"/>
      <c r="LAH755"/>
      <c r="LAI755"/>
      <c r="LAJ755"/>
      <c r="LAK755"/>
      <c r="LAL755"/>
      <c r="LAM755"/>
      <c r="LAN755"/>
      <c r="LAO755"/>
      <c r="LAP755"/>
      <c r="LAQ755"/>
      <c r="LAR755"/>
      <c r="LAS755"/>
      <c r="LAT755"/>
      <c r="LAU755"/>
      <c r="LAV755"/>
      <c r="LAW755"/>
      <c r="LAX755"/>
      <c r="LAY755"/>
      <c r="LAZ755"/>
      <c r="LBA755"/>
      <c r="LBB755"/>
      <c r="LBC755"/>
      <c r="LBD755"/>
      <c r="LBE755"/>
      <c r="LBF755"/>
      <c r="LBG755"/>
      <c r="LBH755"/>
      <c r="LBI755"/>
      <c r="LBJ755"/>
      <c r="LBK755"/>
      <c r="LBL755"/>
      <c r="LBM755"/>
      <c r="LBN755"/>
      <c r="LBO755"/>
      <c r="LBP755"/>
      <c r="LBQ755"/>
      <c r="LBR755"/>
      <c r="LBS755"/>
      <c r="LBT755"/>
      <c r="LBU755"/>
      <c r="LBV755"/>
      <c r="LBW755"/>
      <c r="LBX755"/>
      <c r="LBY755"/>
      <c r="LBZ755"/>
      <c r="LCA755"/>
      <c r="LCB755"/>
      <c r="LCC755"/>
      <c r="LCD755"/>
      <c r="LCE755"/>
      <c r="LCF755"/>
      <c r="LCG755"/>
      <c r="LCH755"/>
      <c r="LCI755"/>
      <c r="LCJ755"/>
      <c r="LCK755"/>
      <c r="LCL755"/>
      <c r="LCM755"/>
      <c r="LCN755"/>
      <c r="LCO755"/>
      <c r="LCP755"/>
      <c r="LCQ755"/>
      <c r="LCR755"/>
      <c r="LCS755"/>
      <c r="LCT755"/>
      <c r="LCU755"/>
      <c r="LCV755"/>
      <c r="LCW755"/>
      <c r="LCX755"/>
      <c r="LCY755"/>
      <c r="LCZ755"/>
      <c r="LDA755"/>
      <c r="LDB755"/>
      <c r="LDC755"/>
      <c r="LDD755"/>
      <c r="LDE755"/>
      <c r="LDF755"/>
      <c r="LDG755"/>
      <c r="LDH755"/>
      <c r="LDI755"/>
      <c r="LDJ755"/>
      <c r="LDK755"/>
      <c r="LDL755"/>
      <c r="LDM755"/>
      <c r="LDN755"/>
      <c r="LDO755"/>
      <c r="LDP755"/>
      <c r="LDQ755"/>
      <c r="LDR755"/>
      <c r="LDS755"/>
      <c r="LDT755"/>
      <c r="LDU755"/>
      <c r="LDV755"/>
      <c r="LDW755"/>
      <c r="LDX755"/>
      <c r="LDY755"/>
      <c r="LDZ755"/>
      <c r="LEA755"/>
      <c r="LEB755"/>
      <c r="LEC755"/>
      <c r="LED755"/>
      <c r="LEE755"/>
      <c r="LEF755"/>
      <c r="LEG755"/>
      <c r="LEH755"/>
      <c r="LEI755"/>
      <c r="LEJ755"/>
      <c r="LEK755"/>
      <c r="LEL755"/>
      <c r="LEM755"/>
      <c r="LEN755"/>
      <c r="LEO755"/>
      <c r="LEP755"/>
      <c r="LEQ755"/>
      <c r="LER755"/>
      <c r="LES755"/>
      <c r="LET755"/>
      <c r="LEU755"/>
      <c r="LEV755"/>
      <c r="LEW755"/>
      <c r="LEX755"/>
      <c r="LEY755"/>
      <c r="LEZ755"/>
      <c r="LFA755"/>
      <c r="LFB755"/>
      <c r="LFC755"/>
      <c r="LFD755"/>
      <c r="LFE755"/>
      <c r="LFF755"/>
      <c r="LFG755"/>
      <c r="LFH755"/>
      <c r="LFI755"/>
      <c r="LFJ755"/>
      <c r="LFK755"/>
      <c r="LFL755"/>
      <c r="LFM755"/>
      <c r="LFN755"/>
      <c r="LFO755"/>
      <c r="LFP755"/>
      <c r="LFQ755"/>
      <c r="LFR755"/>
      <c r="LFS755"/>
      <c r="LFT755"/>
      <c r="LFU755"/>
      <c r="LFV755"/>
      <c r="LFW755"/>
      <c r="LFX755"/>
      <c r="LFY755"/>
      <c r="LFZ755"/>
      <c r="LGA755"/>
      <c r="LGB755"/>
      <c r="LGC755"/>
      <c r="LGD755"/>
      <c r="LGE755"/>
      <c r="LGF755"/>
      <c r="LGG755"/>
      <c r="LGH755"/>
      <c r="LGI755"/>
      <c r="LGJ755"/>
      <c r="LGK755"/>
      <c r="LGL755"/>
      <c r="LGM755"/>
      <c r="LGN755"/>
      <c r="LGO755"/>
      <c r="LGP755"/>
      <c r="LGQ755"/>
      <c r="LGR755"/>
      <c r="LGS755"/>
      <c r="LGT755"/>
      <c r="LGU755"/>
      <c r="LGV755"/>
      <c r="LGW755"/>
      <c r="LGX755"/>
      <c r="LGY755"/>
      <c r="LGZ755"/>
      <c r="LHA755"/>
      <c r="LHB755"/>
      <c r="LHC755"/>
      <c r="LHD755"/>
      <c r="LHE755"/>
      <c r="LHF755"/>
      <c r="LHG755"/>
      <c r="LHH755"/>
      <c r="LHI755"/>
      <c r="LHJ755"/>
      <c r="LHK755"/>
      <c r="LHL755"/>
      <c r="LHM755"/>
      <c r="LHN755"/>
      <c r="LHO755"/>
      <c r="LHP755"/>
      <c r="LHQ755"/>
      <c r="LHR755"/>
      <c r="LHS755"/>
      <c r="LHT755"/>
      <c r="LHU755"/>
      <c r="LHV755"/>
      <c r="LHW755"/>
      <c r="LHX755"/>
      <c r="LHY755"/>
      <c r="LHZ755"/>
      <c r="LIA755"/>
      <c r="LIB755"/>
      <c r="LIC755"/>
      <c r="LID755"/>
      <c r="LIE755"/>
      <c r="LIF755"/>
      <c r="LIG755"/>
      <c r="LIH755"/>
      <c r="LII755"/>
      <c r="LIJ755"/>
      <c r="LIK755"/>
      <c r="LIL755"/>
      <c r="LIM755"/>
      <c r="LIN755"/>
      <c r="LIO755"/>
      <c r="LIP755"/>
      <c r="LIQ755"/>
      <c r="LIR755"/>
      <c r="LIS755"/>
      <c r="LIT755"/>
      <c r="LIU755"/>
      <c r="LIV755"/>
      <c r="LIW755"/>
      <c r="LIX755"/>
      <c r="LIY755"/>
      <c r="LIZ755"/>
      <c r="LJA755"/>
      <c r="LJB755"/>
      <c r="LJC755"/>
      <c r="LJD755"/>
      <c r="LJE755"/>
      <c r="LJF755"/>
      <c r="LJG755"/>
      <c r="LJH755"/>
      <c r="LJI755"/>
      <c r="LJJ755"/>
      <c r="LJK755"/>
      <c r="LJL755"/>
      <c r="LJM755"/>
      <c r="LJN755"/>
      <c r="LJO755"/>
      <c r="LJP755"/>
      <c r="LJQ755"/>
      <c r="LJR755"/>
      <c r="LJS755"/>
      <c r="LJT755"/>
      <c r="LJU755"/>
      <c r="LJV755"/>
      <c r="LJW755"/>
      <c r="LJX755"/>
      <c r="LJY755"/>
      <c r="LJZ755"/>
      <c r="LKA755"/>
      <c r="LKB755"/>
      <c r="LKC755"/>
      <c r="LKD755"/>
      <c r="LKE755"/>
      <c r="LKF755"/>
      <c r="LKG755"/>
      <c r="LKH755"/>
      <c r="LKI755"/>
      <c r="LKJ755"/>
      <c r="LKK755"/>
      <c r="LKL755"/>
      <c r="LKM755"/>
      <c r="LKN755"/>
      <c r="LKO755"/>
      <c r="LKP755"/>
      <c r="LKQ755"/>
      <c r="LKR755"/>
      <c r="LKS755"/>
      <c r="LKT755"/>
      <c r="LKU755"/>
      <c r="LKV755"/>
      <c r="LKW755"/>
      <c r="LKX755"/>
      <c r="LKY755"/>
      <c r="LKZ755"/>
      <c r="LLA755"/>
      <c r="LLB755"/>
      <c r="LLC755"/>
      <c r="LLD755"/>
      <c r="LLE755"/>
      <c r="LLF755"/>
      <c r="LLG755"/>
      <c r="LLH755"/>
      <c r="LLI755"/>
      <c r="LLJ755"/>
      <c r="LLK755"/>
      <c r="LLL755"/>
      <c r="LLM755"/>
      <c r="LLN755"/>
      <c r="LLO755"/>
      <c r="LLP755"/>
      <c r="LLQ755"/>
      <c r="LLR755"/>
      <c r="LLS755"/>
      <c r="LLT755"/>
      <c r="LLU755"/>
      <c r="LLV755"/>
      <c r="LLW755"/>
      <c r="LLX755"/>
      <c r="LLY755"/>
      <c r="LLZ755"/>
      <c r="LMA755"/>
      <c r="LMB755"/>
      <c r="LMC755"/>
      <c r="LMD755"/>
      <c r="LME755"/>
      <c r="LMF755"/>
      <c r="LMG755"/>
      <c r="LMH755"/>
      <c r="LMI755"/>
      <c r="LMJ755"/>
      <c r="LMK755"/>
      <c r="LML755"/>
      <c r="LMM755"/>
      <c r="LMN755"/>
      <c r="LMO755"/>
      <c r="LMP755"/>
      <c r="LMQ755"/>
      <c r="LMR755"/>
      <c r="LMS755"/>
      <c r="LMT755"/>
      <c r="LMU755"/>
      <c r="LMV755"/>
      <c r="LMW755"/>
      <c r="LMX755"/>
      <c r="LMY755"/>
      <c r="LMZ755"/>
      <c r="LNA755"/>
      <c r="LNB755"/>
      <c r="LNC755"/>
      <c r="LND755"/>
      <c r="LNE755"/>
      <c r="LNF755"/>
      <c r="LNG755"/>
      <c r="LNH755"/>
      <c r="LNI755"/>
      <c r="LNJ755"/>
      <c r="LNK755"/>
      <c r="LNL755"/>
      <c r="LNM755"/>
      <c r="LNN755"/>
      <c r="LNO755"/>
      <c r="LNP755"/>
      <c r="LNQ755"/>
      <c r="LNR755"/>
      <c r="LNS755"/>
      <c r="LNT755"/>
      <c r="LNU755"/>
      <c r="LNV755"/>
      <c r="LNW755"/>
      <c r="LNX755"/>
      <c r="LNY755"/>
      <c r="LNZ755"/>
      <c r="LOA755"/>
      <c r="LOB755"/>
      <c r="LOC755"/>
      <c r="LOD755"/>
      <c r="LOE755"/>
      <c r="LOF755"/>
      <c r="LOG755"/>
      <c r="LOH755"/>
      <c r="LOI755"/>
      <c r="LOJ755"/>
      <c r="LOK755"/>
      <c r="LOL755"/>
      <c r="LOM755"/>
      <c r="LON755"/>
      <c r="LOO755"/>
      <c r="LOP755"/>
      <c r="LOQ755"/>
      <c r="LOR755"/>
      <c r="LOS755"/>
      <c r="LOT755"/>
      <c r="LOU755"/>
      <c r="LOV755"/>
      <c r="LOW755"/>
      <c r="LOX755"/>
      <c r="LOY755"/>
      <c r="LOZ755"/>
      <c r="LPA755"/>
      <c r="LPB755"/>
      <c r="LPC755"/>
      <c r="LPD755"/>
      <c r="LPE755"/>
      <c r="LPF755"/>
      <c r="LPG755"/>
      <c r="LPH755"/>
      <c r="LPI755"/>
      <c r="LPJ755"/>
      <c r="LPK755"/>
      <c r="LPL755"/>
      <c r="LPM755"/>
      <c r="LPN755"/>
      <c r="LPO755"/>
      <c r="LPP755"/>
      <c r="LPQ755"/>
      <c r="LPR755"/>
      <c r="LPS755"/>
      <c r="LPT755"/>
      <c r="LPU755"/>
      <c r="LPV755"/>
      <c r="LPW755"/>
      <c r="LPX755"/>
      <c r="LPY755"/>
      <c r="LPZ755"/>
      <c r="LQA755"/>
      <c r="LQB755"/>
      <c r="LQC755"/>
      <c r="LQD755"/>
      <c r="LQE755"/>
      <c r="LQF755"/>
      <c r="LQG755"/>
      <c r="LQH755"/>
      <c r="LQI755"/>
      <c r="LQJ755"/>
      <c r="LQK755"/>
      <c r="LQL755"/>
      <c r="LQM755"/>
      <c r="LQN755"/>
      <c r="LQO755"/>
      <c r="LQP755"/>
      <c r="LQQ755"/>
      <c r="LQR755"/>
      <c r="LQS755"/>
      <c r="LQT755"/>
      <c r="LQU755"/>
      <c r="LQV755"/>
      <c r="LQW755"/>
      <c r="LQX755"/>
      <c r="LQY755"/>
      <c r="LQZ755"/>
      <c r="LRA755"/>
      <c r="LRB755"/>
      <c r="LRC755"/>
      <c r="LRD755"/>
      <c r="LRE755"/>
      <c r="LRF755"/>
      <c r="LRG755"/>
      <c r="LRH755"/>
      <c r="LRI755"/>
      <c r="LRJ755"/>
      <c r="LRK755"/>
      <c r="LRL755"/>
      <c r="LRM755"/>
      <c r="LRN755"/>
      <c r="LRO755"/>
      <c r="LRP755"/>
      <c r="LRQ755"/>
      <c r="LRR755"/>
      <c r="LRS755"/>
      <c r="LRT755"/>
      <c r="LRU755"/>
      <c r="LRV755"/>
      <c r="LRW755"/>
      <c r="LRX755"/>
      <c r="LRY755"/>
      <c r="LRZ755"/>
      <c r="LSA755"/>
      <c r="LSB755"/>
      <c r="LSC755"/>
      <c r="LSD755"/>
      <c r="LSE755"/>
      <c r="LSF755"/>
      <c r="LSG755"/>
      <c r="LSH755"/>
      <c r="LSI755"/>
      <c r="LSJ755"/>
      <c r="LSK755"/>
      <c r="LSL755"/>
      <c r="LSM755"/>
      <c r="LSN755"/>
      <c r="LSO755"/>
      <c r="LSP755"/>
      <c r="LSQ755"/>
      <c r="LSR755"/>
      <c r="LSS755"/>
      <c r="LST755"/>
      <c r="LSU755"/>
      <c r="LSV755"/>
      <c r="LSW755"/>
      <c r="LSX755"/>
      <c r="LSY755"/>
      <c r="LSZ755"/>
      <c r="LTA755"/>
      <c r="LTB755"/>
      <c r="LTC755"/>
      <c r="LTD755"/>
      <c r="LTE755"/>
      <c r="LTF755"/>
      <c r="LTG755"/>
      <c r="LTH755"/>
      <c r="LTI755"/>
      <c r="LTJ755"/>
      <c r="LTK755"/>
      <c r="LTL755"/>
      <c r="LTM755"/>
      <c r="LTN755"/>
      <c r="LTO755"/>
      <c r="LTP755"/>
      <c r="LTQ755"/>
      <c r="LTR755"/>
      <c r="LTS755"/>
      <c r="LTT755"/>
      <c r="LTU755"/>
      <c r="LTV755"/>
      <c r="LTW755"/>
      <c r="LTX755"/>
      <c r="LTY755"/>
      <c r="LTZ755"/>
      <c r="LUA755"/>
      <c r="LUB755"/>
      <c r="LUC755"/>
      <c r="LUD755"/>
      <c r="LUE755"/>
      <c r="LUF755"/>
      <c r="LUG755"/>
      <c r="LUH755"/>
      <c r="LUI755"/>
      <c r="LUJ755"/>
      <c r="LUK755"/>
      <c r="LUL755"/>
      <c r="LUM755"/>
      <c r="LUN755"/>
      <c r="LUO755"/>
      <c r="LUP755"/>
      <c r="LUQ755"/>
      <c r="LUR755"/>
      <c r="LUS755"/>
      <c r="LUT755"/>
      <c r="LUU755"/>
      <c r="LUV755"/>
      <c r="LUW755"/>
      <c r="LUX755"/>
      <c r="LUY755"/>
      <c r="LUZ755"/>
      <c r="LVA755"/>
      <c r="LVB755"/>
      <c r="LVC755"/>
      <c r="LVD755"/>
      <c r="LVE755"/>
      <c r="LVF755"/>
      <c r="LVG755"/>
      <c r="LVH755"/>
      <c r="LVI755"/>
      <c r="LVJ755"/>
      <c r="LVK755"/>
      <c r="LVL755"/>
      <c r="LVM755"/>
      <c r="LVN755"/>
      <c r="LVO755"/>
      <c r="LVP755"/>
      <c r="LVQ755"/>
      <c r="LVR755"/>
      <c r="LVS755"/>
      <c r="LVT755"/>
      <c r="LVU755"/>
      <c r="LVV755"/>
      <c r="LVW755"/>
      <c r="LVX755"/>
      <c r="LVY755"/>
      <c r="LVZ755"/>
      <c r="LWA755"/>
      <c r="LWB755"/>
      <c r="LWC755"/>
      <c r="LWD755"/>
      <c r="LWE755"/>
      <c r="LWF755"/>
      <c r="LWG755"/>
      <c r="LWH755"/>
      <c r="LWI755"/>
      <c r="LWJ755"/>
      <c r="LWK755"/>
      <c r="LWL755"/>
      <c r="LWM755"/>
      <c r="LWN755"/>
      <c r="LWO755"/>
      <c r="LWP755"/>
      <c r="LWQ755"/>
      <c r="LWR755"/>
      <c r="LWS755"/>
      <c r="LWT755"/>
      <c r="LWU755"/>
      <c r="LWV755"/>
      <c r="LWW755"/>
      <c r="LWX755"/>
      <c r="LWY755"/>
      <c r="LWZ755"/>
      <c r="LXA755"/>
      <c r="LXB755"/>
      <c r="LXC755"/>
      <c r="LXD755"/>
      <c r="LXE755"/>
      <c r="LXF755"/>
      <c r="LXG755"/>
      <c r="LXH755"/>
      <c r="LXI755"/>
      <c r="LXJ755"/>
      <c r="LXK755"/>
      <c r="LXL755"/>
      <c r="LXM755"/>
      <c r="LXN755"/>
      <c r="LXO755"/>
      <c r="LXP755"/>
      <c r="LXQ755"/>
      <c r="LXR755"/>
      <c r="LXS755"/>
      <c r="LXT755"/>
      <c r="LXU755"/>
      <c r="LXV755"/>
      <c r="LXW755"/>
      <c r="LXX755"/>
      <c r="LXY755"/>
      <c r="LXZ755"/>
      <c r="LYA755"/>
      <c r="LYB755"/>
      <c r="LYC755"/>
      <c r="LYD755"/>
      <c r="LYE755"/>
      <c r="LYF755"/>
      <c r="LYG755"/>
      <c r="LYH755"/>
      <c r="LYI755"/>
      <c r="LYJ755"/>
      <c r="LYK755"/>
      <c r="LYL755"/>
      <c r="LYM755"/>
      <c r="LYN755"/>
      <c r="LYO755"/>
      <c r="LYP755"/>
      <c r="LYQ755"/>
      <c r="LYR755"/>
      <c r="LYS755"/>
      <c r="LYT755"/>
      <c r="LYU755"/>
      <c r="LYV755"/>
      <c r="LYW755"/>
      <c r="LYX755"/>
      <c r="LYY755"/>
      <c r="LYZ755"/>
      <c r="LZA755"/>
      <c r="LZB755"/>
      <c r="LZC755"/>
      <c r="LZD755"/>
      <c r="LZE755"/>
      <c r="LZF755"/>
      <c r="LZG755"/>
      <c r="LZH755"/>
      <c r="LZI755"/>
      <c r="LZJ755"/>
      <c r="LZK755"/>
      <c r="LZL755"/>
      <c r="LZM755"/>
      <c r="LZN755"/>
      <c r="LZO755"/>
      <c r="LZP755"/>
      <c r="LZQ755"/>
      <c r="LZR755"/>
      <c r="LZS755"/>
      <c r="LZT755"/>
      <c r="LZU755"/>
      <c r="LZV755"/>
      <c r="LZW755"/>
      <c r="LZX755"/>
      <c r="LZY755"/>
      <c r="LZZ755"/>
      <c r="MAA755"/>
      <c r="MAB755"/>
      <c r="MAC755"/>
      <c r="MAD755"/>
      <c r="MAE755"/>
      <c r="MAF755"/>
      <c r="MAG755"/>
      <c r="MAH755"/>
      <c r="MAI755"/>
      <c r="MAJ755"/>
      <c r="MAK755"/>
      <c r="MAL755"/>
      <c r="MAM755"/>
      <c r="MAN755"/>
      <c r="MAO755"/>
      <c r="MAP755"/>
      <c r="MAQ755"/>
      <c r="MAR755"/>
      <c r="MAS755"/>
      <c r="MAT755"/>
      <c r="MAU755"/>
      <c r="MAV755"/>
      <c r="MAW755"/>
      <c r="MAX755"/>
      <c r="MAY755"/>
      <c r="MAZ755"/>
      <c r="MBA755"/>
      <c r="MBB755"/>
      <c r="MBC755"/>
      <c r="MBD755"/>
      <c r="MBE755"/>
      <c r="MBF755"/>
      <c r="MBG755"/>
      <c r="MBH755"/>
      <c r="MBI755"/>
      <c r="MBJ755"/>
      <c r="MBK755"/>
      <c r="MBL755"/>
      <c r="MBM755"/>
      <c r="MBN755"/>
      <c r="MBO755"/>
      <c r="MBP755"/>
      <c r="MBQ755"/>
      <c r="MBR755"/>
      <c r="MBS755"/>
      <c r="MBT755"/>
      <c r="MBU755"/>
      <c r="MBV755"/>
      <c r="MBW755"/>
      <c r="MBX755"/>
      <c r="MBY755"/>
      <c r="MBZ755"/>
      <c r="MCA755"/>
      <c r="MCB755"/>
      <c r="MCC755"/>
      <c r="MCD755"/>
      <c r="MCE755"/>
      <c r="MCF755"/>
      <c r="MCG755"/>
      <c r="MCH755"/>
      <c r="MCI755"/>
      <c r="MCJ755"/>
      <c r="MCK755"/>
      <c r="MCL755"/>
      <c r="MCM755"/>
      <c r="MCN755"/>
      <c r="MCO755"/>
      <c r="MCP755"/>
      <c r="MCQ755"/>
      <c r="MCR755"/>
      <c r="MCS755"/>
      <c r="MCT755"/>
      <c r="MCU755"/>
      <c r="MCV755"/>
      <c r="MCW755"/>
      <c r="MCX755"/>
      <c r="MCY755"/>
      <c r="MCZ755"/>
      <c r="MDA755"/>
      <c r="MDB755"/>
      <c r="MDC755"/>
      <c r="MDD755"/>
      <c r="MDE755"/>
      <c r="MDF755"/>
      <c r="MDG755"/>
      <c r="MDH755"/>
      <c r="MDI755"/>
      <c r="MDJ755"/>
      <c r="MDK755"/>
      <c r="MDL755"/>
      <c r="MDM755"/>
      <c r="MDN755"/>
      <c r="MDO755"/>
      <c r="MDP755"/>
      <c r="MDQ755"/>
      <c r="MDR755"/>
      <c r="MDS755"/>
      <c r="MDT755"/>
      <c r="MDU755"/>
      <c r="MDV755"/>
      <c r="MDW755"/>
      <c r="MDX755"/>
      <c r="MDY755"/>
      <c r="MDZ755"/>
      <c r="MEA755"/>
      <c r="MEB755"/>
      <c r="MEC755"/>
      <c r="MED755"/>
      <c r="MEE755"/>
      <c r="MEF755"/>
      <c r="MEG755"/>
      <c r="MEH755"/>
      <c r="MEI755"/>
      <c r="MEJ755"/>
      <c r="MEK755"/>
      <c r="MEL755"/>
      <c r="MEM755"/>
      <c r="MEN755"/>
      <c r="MEO755"/>
      <c r="MEP755"/>
      <c r="MEQ755"/>
      <c r="MER755"/>
      <c r="MES755"/>
      <c r="MET755"/>
      <c r="MEU755"/>
      <c r="MEV755"/>
      <c r="MEW755"/>
      <c r="MEX755"/>
      <c r="MEY755"/>
      <c r="MEZ755"/>
      <c r="MFA755"/>
      <c r="MFB755"/>
      <c r="MFC755"/>
      <c r="MFD755"/>
      <c r="MFE755"/>
      <c r="MFF755"/>
      <c r="MFG755"/>
      <c r="MFH755"/>
      <c r="MFI755"/>
      <c r="MFJ755"/>
      <c r="MFK755"/>
      <c r="MFL755"/>
      <c r="MFM755"/>
      <c r="MFN755"/>
      <c r="MFO755"/>
      <c r="MFP755"/>
      <c r="MFQ755"/>
      <c r="MFR755"/>
      <c r="MFS755"/>
      <c r="MFT755"/>
      <c r="MFU755"/>
      <c r="MFV755"/>
      <c r="MFW755"/>
      <c r="MFX755"/>
      <c r="MFY755"/>
      <c r="MFZ755"/>
      <c r="MGA755"/>
      <c r="MGB755"/>
      <c r="MGC755"/>
      <c r="MGD755"/>
      <c r="MGE755"/>
      <c r="MGF755"/>
      <c r="MGG755"/>
      <c r="MGH755"/>
      <c r="MGI755"/>
      <c r="MGJ755"/>
      <c r="MGK755"/>
      <c r="MGL755"/>
      <c r="MGM755"/>
      <c r="MGN755"/>
      <c r="MGO755"/>
      <c r="MGP755"/>
      <c r="MGQ755"/>
      <c r="MGR755"/>
      <c r="MGS755"/>
      <c r="MGT755"/>
      <c r="MGU755"/>
      <c r="MGV755"/>
      <c r="MGW755"/>
      <c r="MGX755"/>
      <c r="MGY755"/>
      <c r="MGZ755"/>
      <c r="MHA755"/>
      <c r="MHB755"/>
      <c r="MHC755"/>
      <c r="MHD755"/>
      <c r="MHE755"/>
      <c r="MHF755"/>
      <c r="MHG755"/>
      <c r="MHH755"/>
      <c r="MHI755"/>
      <c r="MHJ755"/>
      <c r="MHK755"/>
      <c r="MHL755"/>
      <c r="MHM755"/>
      <c r="MHN755"/>
      <c r="MHO755"/>
      <c r="MHP755"/>
      <c r="MHQ755"/>
      <c r="MHR755"/>
      <c r="MHS755"/>
      <c r="MHT755"/>
      <c r="MHU755"/>
      <c r="MHV755"/>
      <c r="MHW755"/>
      <c r="MHX755"/>
      <c r="MHY755"/>
      <c r="MHZ755"/>
      <c r="MIA755"/>
      <c r="MIB755"/>
      <c r="MIC755"/>
      <c r="MID755"/>
      <c r="MIE755"/>
      <c r="MIF755"/>
      <c r="MIG755"/>
      <c r="MIH755"/>
      <c r="MII755"/>
      <c r="MIJ755"/>
      <c r="MIK755"/>
      <c r="MIL755"/>
      <c r="MIM755"/>
      <c r="MIN755"/>
      <c r="MIO755"/>
      <c r="MIP755"/>
      <c r="MIQ755"/>
      <c r="MIR755"/>
      <c r="MIS755"/>
      <c r="MIT755"/>
      <c r="MIU755"/>
      <c r="MIV755"/>
      <c r="MIW755"/>
      <c r="MIX755"/>
      <c r="MIY755"/>
      <c r="MIZ755"/>
      <c r="MJA755"/>
      <c r="MJB755"/>
      <c r="MJC755"/>
      <c r="MJD755"/>
      <c r="MJE755"/>
      <c r="MJF755"/>
      <c r="MJG755"/>
      <c r="MJH755"/>
      <c r="MJI755"/>
      <c r="MJJ755"/>
      <c r="MJK755"/>
      <c r="MJL755"/>
      <c r="MJM755"/>
      <c r="MJN755"/>
      <c r="MJO755"/>
      <c r="MJP755"/>
      <c r="MJQ755"/>
      <c r="MJR755"/>
      <c r="MJS755"/>
      <c r="MJT755"/>
      <c r="MJU755"/>
      <c r="MJV755"/>
      <c r="MJW755"/>
      <c r="MJX755"/>
      <c r="MJY755"/>
      <c r="MJZ755"/>
      <c r="MKA755"/>
      <c r="MKB755"/>
      <c r="MKC755"/>
      <c r="MKD755"/>
      <c r="MKE755"/>
      <c r="MKF755"/>
      <c r="MKG755"/>
      <c r="MKH755"/>
      <c r="MKI755"/>
      <c r="MKJ755"/>
      <c r="MKK755"/>
      <c r="MKL755"/>
      <c r="MKM755"/>
      <c r="MKN755"/>
      <c r="MKO755"/>
      <c r="MKP755"/>
      <c r="MKQ755"/>
      <c r="MKR755"/>
      <c r="MKS755"/>
      <c r="MKT755"/>
      <c r="MKU755"/>
      <c r="MKV755"/>
      <c r="MKW755"/>
      <c r="MKX755"/>
      <c r="MKY755"/>
      <c r="MKZ755"/>
      <c r="MLA755"/>
      <c r="MLB755"/>
      <c r="MLC755"/>
      <c r="MLD755"/>
      <c r="MLE755"/>
      <c r="MLF755"/>
      <c r="MLG755"/>
      <c r="MLH755"/>
      <c r="MLI755"/>
      <c r="MLJ755"/>
      <c r="MLK755"/>
      <c r="MLL755"/>
      <c r="MLM755"/>
      <c r="MLN755"/>
      <c r="MLO755"/>
      <c r="MLP755"/>
      <c r="MLQ755"/>
      <c r="MLR755"/>
      <c r="MLS755"/>
      <c r="MLT755"/>
      <c r="MLU755"/>
      <c r="MLV755"/>
      <c r="MLW755"/>
      <c r="MLX755"/>
      <c r="MLY755"/>
      <c r="MLZ755"/>
      <c r="MMA755"/>
      <c r="MMB755"/>
      <c r="MMC755"/>
      <c r="MMD755"/>
      <c r="MME755"/>
      <c r="MMF755"/>
      <c r="MMG755"/>
      <c r="MMH755"/>
      <c r="MMI755"/>
      <c r="MMJ755"/>
      <c r="MMK755"/>
      <c r="MML755"/>
      <c r="MMM755"/>
      <c r="MMN755"/>
      <c r="MMO755"/>
      <c r="MMP755"/>
      <c r="MMQ755"/>
      <c r="MMR755"/>
      <c r="MMS755"/>
      <c r="MMT755"/>
      <c r="MMU755"/>
      <c r="MMV755"/>
      <c r="MMW755"/>
      <c r="MMX755"/>
      <c r="MMY755"/>
      <c r="MMZ755"/>
      <c r="MNA755"/>
      <c r="MNB755"/>
      <c r="MNC755"/>
      <c r="MND755"/>
      <c r="MNE755"/>
      <c r="MNF755"/>
      <c r="MNG755"/>
      <c r="MNH755"/>
      <c r="MNI755"/>
      <c r="MNJ755"/>
      <c r="MNK755"/>
      <c r="MNL755"/>
      <c r="MNM755"/>
      <c r="MNN755"/>
      <c r="MNO755"/>
      <c r="MNP755"/>
      <c r="MNQ755"/>
      <c r="MNR755"/>
      <c r="MNS755"/>
      <c r="MNT755"/>
      <c r="MNU755"/>
      <c r="MNV755"/>
      <c r="MNW755"/>
      <c r="MNX755"/>
      <c r="MNY755"/>
      <c r="MNZ755"/>
      <c r="MOA755"/>
      <c r="MOB755"/>
      <c r="MOC755"/>
      <c r="MOD755"/>
      <c r="MOE755"/>
      <c r="MOF755"/>
      <c r="MOG755"/>
      <c r="MOH755"/>
      <c r="MOI755"/>
      <c r="MOJ755"/>
      <c r="MOK755"/>
      <c r="MOL755"/>
      <c r="MOM755"/>
      <c r="MON755"/>
      <c r="MOO755"/>
      <c r="MOP755"/>
      <c r="MOQ755"/>
      <c r="MOR755"/>
      <c r="MOS755"/>
      <c r="MOT755"/>
      <c r="MOU755"/>
      <c r="MOV755"/>
      <c r="MOW755"/>
      <c r="MOX755"/>
      <c r="MOY755"/>
      <c r="MOZ755"/>
      <c r="MPA755"/>
      <c r="MPB755"/>
      <c r="MPC755"/>
      <c r="MPD755"/>
      <c r="MPE755"/>
      <c r="MPF755"/>
      <c r="MPG755"/>
      <c r="MPH755"/>
      <c r="MPI755"/>
      <c r="MPJ755"/>
      <c r="MPK755"/>
      <c r="MPL755"/>
      <c r="MPM755"/>
      <c r="MPN755"/>
      <c r="MPO755"/>
      <c r="MPP755"/>
      <c r="MPQ755"/>
      <c r="MPR755"/>
      <c r="MPS755"/>
      <c r="MPT755"/>
      <c r="MPU755"/>
      <c r="MPV755"/>
      <c r="MPW755"/>
      <c r="MPX755"/>
      <c r="MPY755"/>
      <c r="MPZ755"/>
      <c r="MQA755"/>
      <c r="MQB755"/>
      <c r="MQC755"/>
      <c r="MQD755"/>
      <c r="MQE755"/>
      <c r="MQF755"/>
      <c r="MQG755"/>
      <c r="MQH755"/>
      <c r="MQI755"/>
      <c r="MQJ755"/>
      <c r="MQK755"/>
      <c r="MQL755"/>
      <c r="MQM755"/>
      <c r="MQN755"/>
      <c r="MQO755"/>
      <c r="MQP755"/>
      <c r="MQQ755"/>
      <c r="MQR755"/>
      <c r="MQS755"/>
      <c r="MQT755"/>
      <c r="MQU755"/>
      <c r="MQV755"/>
      <c r="MQW755"/>
      <c r="MQX755"/>
      <c r="MQY755"/>
      <c r="MQZ755"/>
      <c r="MRA755"/>
      <c r="MRB755"/>
      <c r="MRC755"/>
      <c r="MRD755"/>
      <c r="MRE755"/>
      <c r="MRF755"/>
      <c r="MRG755"/>
      <c r="MRH755"/>
      <c r="MRI755"/>
      <c r="MRJ755"/>
      <c r="MRK755"/>
      <c r="MRL755"/>
      <c r="MRM755"/>
      <c r="MRN755"/>
      <c r="MRO755"/>
      <c r="MRP755"/>
      <c r="MRQ755"/>
      <c r="MRR755"/>
      <c r="MRS755"/>
      <c r="MRT755"/>
      <c r="MRU755"/>
      <c r="MRV755"/>
      <c r="MRW755"/>
      <c r="MRX755"/>
      <c r="MRY755"/>
      <c r="MRZ755"/>
      <c r="MSA755"/>
      <c r="MSB755"/>
      <c r="MSC755"/>
      <c r="MSD755"/>
      <c r="MSE755"/>
      <c r="MSF755"/>
      <c r="MSG755"/>
      <c r="MSH755"/>
      <c r="MSI755"/>
      <c r="MSJ755"/>
      <c r="MSK755"/>
      <c r="MSL755"/>
      <c r="MSM755"/>
      <c r="MSN755"/>
      <c r="MSO755"/>
      <c r="MSP755"/>
      <c r="MSQ755"/>
      <c r="MSR755"/>
      <c r="MSS755"/>
      <c r="MST755"/>
      <c r="MSU755"/>
      <c r="MSV755"/>
      <c r="MSW755"/>
      <c r="MSX755"/>
      <c r="MSY755"/>
      <c r="MSZ755"/>
      <c r="MTA755"/>
      <c r="MTB755"/>
      <c r="MTC755"/>
      <c r="MTD755"/>
      <c r="MTE755"/>
      <c r="MTF755"/>
      <c r="MTG755"/>
      <c r="MTH755"/>
      <c r="MTI755"/>
      <c r="MTJ755"/>
      <c r="MTK755"/>
      <c r="MTL755"/>
      <c r="MTM755"/>
      <c r="MTN755"/>
      <c r="MTO755"/>
      <c r="MTP755"/>
      <c r="MTQ755"/>
      <c r="MTR755"/>
      <c r="MTS755"/>
      <c r="MTT755"/>
      <c r="MTU755"/>
      <c r="MTV755"/>
      <c r="MTW755"/>
      <c r="MTX755"/>
      <c r="MTY755"/>
      <c r="MTZ755"/>
      <c r="MUA755"/>
      <c r="MUB755"/>
      <c r="MUC755"/>
      <c r="MUD755"/>
      <c r="MUE755"/>
      <c r="MUF755"/>
      <c r="MUG755"/>
      <c r="MUH755"/>
      <c r="MUI755"/>
      <c r="MUJ755"/>
      <c r="MUK755"/>
      <c r="MUL755"/>
      <c r="MUM755"/>
      <c r="MUN755"/>
      <c r="MUO755"/>
      <c r="MUP755"/>
      <c r="MUQ755"/>
      <c r="MUR755"/>
      <c r="MUS755"/>
      <c r="MUT755"/>
      <c r="MUU755"/>
      <c r="MUV755"/>
      <c r="MUW755"/>
      <c r="MUX755"/>
      <c r="MUY755"/>
      <c r="MUZ755"/>
      <c r="MVA755"/>
      <c r="MVB755"/>
      <c r="MVC755"/>
      <c r="MVD755"/>
      <c r="MVE755"/>
      <c r="MVF755"/>
      <c r="MVG755"/>
      <c r="MVH755"/>
      <c r="MVI755"/>
      <c r="MVJ755"/>
      <c r="MVK755"/>
      <c r="MVL755"/>
      <c r="MVM755"/>
      <c r="MVN755"/>
      <c r="MVO755"/>
      <c r="MVP755"/>
      <c r="MVQ755"/>
      <c r="MVR755"/>
      <c r="MVS755"/>
      <c r="MVT755"/>
      <c r="MVU755"/>
      <c r="MVV755"/>
      <c r="MVW755"/>
      <c r="MVX755"/>
      <c r="MVY755"/>
      <c r="MVZ755"/>
      <c r="MWA755"/>
      <c r="MWB755"/>
      <c r="MWC755"/>
      <c r="MWD755"/>
      <c r="MWE755"/>
      <c r="MWF755"/>
      <c r="MWG755"/>
      <c r="MWH755"/>
      <c r="MWI755"/>
      <c r="MWJ755"/>
      <c r="MWK755"/>
      <c r="MWL755"/>
      <c r="MWM755"/>
      <c r="MWN755"/>
      <c r="MWO755"/>
      <c r="MWP755"/>
      <c r="MWQ755"/>
      <c r="MWR755"/>
      <c r="MWS755"/>
      <c r="MWT755"/>
      <c r="MWU755"/>
      <c r="MWV755"/>
      <c r="MWW755"/>
      <c r="MWX755"/>
      <c r="MWY755"/>
      <c r="MWZ755"/>
      <c r="MXA755"/>
      <c r="MXB755"/>
      <c r="MXC755"/>
      <c r="MXD755"/>
      <c r="MXE755"/>
      <c r="MXF755"/>
      <c r="MXG755"/>
      <c r="MXH755"/>
      <c r="MXI755"/>
      <c r="MXJ755"/>
      <c r="MXK755"/>
      <c r="MXL755"/>
      <c r="MXM755"/>
      <c r="MXN755"/>
      <c r="MXO755"/>
      <c r="MXP755"/>
      <c r="MXQ755"/>
      <c r="MXR755"/>
      <c r="MXS755"/>
      <c r="MXT755"/>
      <c r="MXU755"/>
      <c r="MXV755"/>
      <c r="MXW755"/>
      <c r="MXX755"/>
      <c r="MXY755"/>
      <c r="MXZ755"/>
      <c r="MYA755"/>
      <c r="MYB755"/>
      <c r="MYC755"/>
      <c r="MYD755"/>
      <c r="MYE755"/>
      <c r="MYF755"/>
      <c r="MYG755"/>
      <c r="MYH755"/>
      <c r="MYI755"/>
      <c r="MYJ755"/>
      <c r="MYK755"/>
      <c r="MYL755"/>
      <c r="MYM755"/>
      <c r="MYN755"/>
      <c r="MYO755"/>
      <c r="MYP755"/>
      <c r="MYQ755"/>
      <c r="MYR755"/>
      <c r="MYS755"/>
      <c r="MYT755"/>
      <c r="MYU755"/>
      <c r="MYV755"/>
      <c r="MYW755"/>
      <c r="MYX755"/>
      <c r="MYY755"/>
      <c r="MYZ755"/>
      <c r="MZA755"/>
      <c r="MZB755"/>
      <c r="MZC755"/>
      <c r="MZD755"/>
      <c r="MZE755"/>
      <c r="MZF755"/>
      <c r="MZG755"/>
      <c r="MZH755"/>
      <c r="MZI755"/>
      <c r="MZJ755"/>
      <c r="MZK755"/>
      <c r="MZL755"/>
      <c r="MZM755"/>
      <c r="MZN755"/>
      <c r="MZO755"/>
      <c r="MZP755"/>
      <c r="MZQ755"/>
      <c r="MZR755"/>
      <c r="MZS755"/>
      <c r="MZT755"/>
      <c r="MZU755"/>
      <c r="MZV755"/>
      <c r="MZW755"/>
      <c r="MZX755"/>
      <c r="MZY755"/>
      <c r="MZZ755"/>
      <c r="NAA755"/>
      <c r="NAB755"/>
      <c r="NAC755"/>
      <c r="NAD755"/>
      <c r="NAE755"/>
      <c r="NAF755"/>
      <c r="NAG755"/>
      <c r="NAH755"/>
      <c r="NAI755"/>
      <c r="NAJ755"/>
      <c r="NAK755"/>
      <c r="NAL755"/>
      <c r="NAM755"/>
      <c r="NAN755"/>
      <c r="NAO755"/>
      <c r="NAP755"/>
      <c r="NAQ755"/>
      <c r="NAR755"/>
      <c r="NAS755"/>
      <c r="NAT755"/>
      <c r="NAU755"/>
      <c r="NAV755"/>
      <c r="NAW755"/>
      <c r="NAX755"/>
      <c r="NAY755"/>
      <c r="NAZ755"/>
      <c r="NBA755"/>
      <c r="NBB755"/>
      <c r="NBC755"/>
      <c r="NBD755"/>
      <c r="NBE755"/>
      <c r="NBF755"/>
      <c r="NBG755"/>
      <c r="NBH755"/>
      <c r="NBI755"/>
      <c r="NBJ755"/>
      <c r="NBK755"/>
      <c r="NBL755"/>
      <c r="NBM755"/>
      <c r="NBN755"/>
      <c r="NBO755"/>
      <c r="NBP755"/>
      <c r="NBQ755"/>
      <c r="NBR755"/>
      <c r="NBS755"/>
      <c r="NBT755"/>
      <c r="NBU755"/>
      <c r="NBV755"/>
      <c r="NBW755"/>
      <c r="NBX755"/>
      <c r="NBY755"/>
      <c r="NBZ755"/>
      <c r="NCA755"/>
      <c r="NCB755"/>
      <c r="NCC755"/>
      <c r="NCD755"/>
      <c r="NCE755"/>
      <c r="NCF755"/>
      <c r="NCG755"/>
      <c r="NCH755"/>
      <c r="NCI755"/>
      <c r="NCJ755"/>
      <c r="NCK755"/>
      <c r="NCL755"/>
      <c r="NCM755"/>
      <c r="NCN755"/>
      <c r="NCO755"/>
      <c r="NCP755"/>
      <c r="NCQ755"/>
      <c r="NCR755"/>
      <c r="NCS755"/>
      <c r="NCT755"/>
      <c r="NCU755"/>
      <c r="NCV755"/>
      <c r="NCW755"/>
      <c r="NCX755"/>
      <c r="NCY755"/>
      <c r="NCZ755"/>
      <c r="NDA755"/>
      <c r="NDB755"/>
      <c r="NDC755"/>
      <c r="NDD755"/>
      <c r="NDE755"/>
      <c r="NDF755"/>
      <c r="NDG755"/>
      <c r="NDH755"/>
      <c r="NDI755"/>
      <c r="NDJ755"/>
      <c r="NDK755"/>
      <c r="NDL755"/>
      <c r="NDM755"/>
      <c r="NDN755"/>
      <c r="NDO755"/>
      <c r="NDP755"/>
      <c r="NDQ755"/>
      <c r="NDR755"/>
      <c r="NDS755"/>
      <c r="NDT755"/>
      <c r="NDU755"/>
      <c r="NDV755"/>
      <c r="NDW755"/>
      <c r="NDX755"/>
      <c r="NDY755"/>
      <c r="NDZ755"/>
      <c r="NEA755"/>
      <c r="NEB755"/>
      <c r="NEC755"/>
      <c r="NED755"/>
      <c r="NEE755"/>
      <c r="NEF755"/>
      <c r="NEG755"/>
      <c r="NEH755"/>
      <c r="NEI755"/>
      <c r="NEJ755"/>
      <c r="NEK755"/>
      <c r="NEL755"/>
      <c r="NEM755"/>
      <c r="NEN755"/>
      <c r="NEO755"/>
      <c r="NEP755"/>
      <c r="NEQ755"/>
      <c r="NER755"/>
      <c r="NES755"/>
      <c r="NET755"/>
      <c r="NEU755"/>
      <c r="NEV755"/>
      <c r="NEW755"/>
      <c r="NEX755"/>
      <c r="NEY755"/>
      <c r="NEZ755"/>
      <c r="NFA755"/>
      <c r="NFB755"/>
      <c r="NFC755"/>
      <c r="NFD755"/>
      <c r="NFE755"/>
      <c r="NFF755"/>
      <c r="NFG755"/>
      <c r="NFH755"/>
      <c r="NFI755"/>
      <c r="NFJ755"/>
      <c r="NFK755"/>
      <c r="NFL755"/>
      <c r="NFM755"/>
      <c r="NFN755"/>
      <c r="NFO755"/>
      <c r="NFP755"/>
      <c r="NFQ755"/>
      <c r="NFR755"/>
      <c r="NFS755"/>
      <c r="NFT755"/>
      <c r="NFU755"/>
      <c r="NFV755"/>
      <c r="NFW755"/>
      <c r="NFX755"/>
      <c r="NFY755"/>
      <c r="NFZ755"/>
      <c r="NGA755"/>
      <c r="NGB755"/>
      <c r="NGC755"/>
      <c r="NGD755"/>
      <c r="NGE755"/>
      <c r="NGF755"/>
      <c r="NGG755"/>
      <c r="NGH755"/>
      <c r="NGI755"/>
      <c r="NGJ755"/>
      <c r="NGK755"/>
      <c r="NGL755"/>
      <c r="NGM755"/>
      <c r="NGN755"/>
      <c r="NGO755"/>
      <c r="NGP755"/>
      <c r="NGQ755"/>
      <c r="NGR755"/>
      <c r="NGS755"/>
      <c r="NGT755"/>
      <c r="NGU755"/>
      <c r="NGV755"/>
      <c r="NGW755"/>
      <c r="NGX755"/>
      <c r="NGY755"/>
      <c r="NGZ755"/>
      <c r="NHA755"/>
      <c r="NHB755"/>
      <c r="NHC755"/>
      <c r="NHD755"/>
      <c r="NHE755"/>
      <c r="NHF755"/>
      <c r="NHG755"/>
      <c r="NHH755"/>
      <c r="NHI755"/>
      <c r="NHJ755"/>
      <c r="NHK755"/>
      <c r="NHL755"/>
      <c r="NHM755"/>
      <c r="NHN755"/>
      <c r="NHO755"/>
      <c r="NHP755"/>
      <c r="NHQ755"/>
      <c r="NHR755"/>
      <c r="NHS755"/>
      <c r="NHT755"/>
      <c r="NHU755"/>
      <c r="NHV755"/>
      <c r="NHW755"/>
      <c r="NHX755"/>
      <c r="NHY755"/>
      <c r="NHZ755"/>
      <c r="NIA755"/>
      <c r="NIB755"/>
      <c r="NIC755"/>
      <c r="NID755"/>
      <c r="NIE755"/>
      <c r="NIF755"/>
      <c r="NIG755"/>
      <c r="NIH755"/>
      <c r="NII755"/>
      <c r="NIJ755"/>
      <c r="NIK755"/>
      <c r="NIL755"/>
      <c r="NIM755"/>
      <c r="NIN755"/>
      <c r="NIO755"/>
      <c r="NIP755"/>
      <c r="NIQ755"/>
      <c r="NIR755"/>
      <c r="NIS755"/>
      <c r="NIT755"/>
      <c r="NIU755"/>
      <c r="NIV755"/>
      <c r="NIW755"/>
      <c r="NIX755"/>
      <c r="NIY755"/>
      <c r="NIZ755"/>
      <c r="NJA755"/>
      <c r="NJB755"/>
      <c r="NJC755"/>
      <c r="NJD755"/>
      <c r="NJE755"/>
      <c r="NJF755"/>
      <c r="NJG755"/>
      <c r="NJH755"/>
      <c r="NJI755"/>
      <c r="NJJ755"/>
      <c r="NJK755"/>
      <c r="NJL755"/>
      <c r="NJM755"/>
      <c r="NJN755"/>
      <c r="NJO755"/>
      <c r="NJP755"/>
      <c r="NJQ755"/>
      <c r="NJR755"/>
      <c r="NJS755"/>
      <c r="NJT755"/>
      <c r="NJU755"/>
      <c r="NJV755"/>
      <c r="NJW755"/>
      <c r="NJX755"/>
      <c r="NJY755"/>
      <c r="NJZ755"/>
      <c r="NKA755"/>
      <c r="NKB755"/>
      <c r="NKC755"/>
      <c r="NKD755"/>
      <c r="NKE755"/>
      <c r="NKF755"/>
      <c r="NKG755"/>
      <c r="NKH755"/>
      <c r="NKI755"/>
      <c r="NKJ755"/>
      <c r="NKK755"/>
      <c r="NKL755"/>
      <c r="NKM755"/>
      <c r="NKN755"/>
      <c r="NKO755"/>
      <c r="NKP755"/>
      <c r="NKQ755"/>
      <c r="NKR755"/>
      <c r="NKS755"/>
      <c r="NKT755"/>
      <c r="NKU755"/>
      <c r="NKV755"/>
      <c r="NKW755"/>
      <c r="NKX755"/>
      <c r="NKY755"/>
      <c r="NKZ755"/>
      <c r="NLA755"/>
      <c r="NLB755"/>
      <c r="NLC755"/>
      <c r="NLD755"/>
      <c r="NLE755"/>
      <c r="NLF755"/>
      <c r="NLG755"/>
      <c r="NLH755"/>
      <c r="NLI755"/>
      <c r="NLJ755"/>
      <c r="NLK755"/>
      <c r="NLL755"/>
      <c r="NLM755"/>
      <c r="NLN755"/>
      <c r="NLO755"/>
      <c r="NLP755"/>
      <c r="NLQ755"/>
      <c r="NLR755"/>
      <c r="NLS755"/>
      <c r="NLT755"/>
      <c r="NLU755"/>
      <c r="NLV755"/>
      <c r="NLW755"/>
      <c r="NLX755"/>
      <c r="NLY755"/>
      <c r="NLZ755"/>
      <c r="NMA755"/>
      <c r="NMB755"/>
      <c r="NMC755"/>
      <c r="NMD755"/>
      <c r="NME755"/>
      <c r="NMF755"/>
      <c r="NMG755"/>
      <c r="NMH755"/>
      <c r="NMI755"/>
      <c r="NMJ755"/>
      <c r="NMK755"/>
      <c r="NML755"/>
      <c r="NMM755"/>
      <c r="NMN755"/>
      <c r="NMO755"/>
      <c r="NMP755"/>
      <c r="NMQ755"/>
      <c r="NMR755"/>
      <c r="NMS755"/>
      <c r="NMT755"/>
      <c r="NMU755"/>
      <c r="NMV755"/>
      <c r="NMW755"/>
      <c r="NMX755"/>
      <c r="NMY755"/>
      <c r="NMZ755"/>
      <c r="NNA755"/>
      <c r="NNB755"/>
      <c r="NNC755"/>
      <c r="NND755"/>
      <c r="NNE755"/>
      <c r="NNF755"/>
      <c r="NNG755"/>
      <c r="NNH755"/>
      <c r="NNI755"/>
      <c r="NNJ755"/>
      <c r="NNK755"/>
      <c r="NNL755"/>
      <c r="NNM755"/>
      <c r="NNN755"/>
      <c r="NNO755"/>
      <c r="NNP755"/>
      <c r="NNQ755"/>
      <c r="NNR755"/>
      <c r="NNS755"/>
      <c r="NNT755"/>
      <c r="NNU755"/>
      <c r="NNV755"/>
      <c r="NNW755"/>
      <c r="NNX755"/>
      <c r="NNY755"/>
      <c r="NNZ755"/>
      <c r="NOA755"/>
      <c r="NOB755"/>
      <c r="NOC755"/>
      <c r="NOD755"/>
      <c r="NOE755"/>
      <c r="NOF755"/>
      <c r="NOG755"/>
      <c r="NOH755"/>
      <c r="NOI755"/>
      <c r="NOJ755"/>
      <c r="NOK755"/>
      <c r="NOL755"/>
      <c r="NOM755"/>
      <c r="NON755"/>
      <c r="NOO755"/>
      <c r="NOP755"/>
      <c r="NOQ755"/>
      <c r="NOR755"/>
      <c r="NOS755"/>
      <c r="NOT755"/>
      <c r="NOU755"/>
      <c r="NOV755"/>
      <c r="NOW755"/>
      <c r="NOX755"/>
      <c r="NOY755"/>
      <c r="NOZ755"/>
      <c r="NPA755"/>
      <c r="NPB755"/>
      <c r="NPC755"/>
      <c r="NPD755"/>
      <c r="NPE755"/>
      <c r="NPF755"/>
      <c r="NPG755"/>
      <c r="NPH755"/>
      <c r="NPI755"/>
      <c r="NPJ755"/>
      <c r="NPK755"/>
      <c r="NPL755"/>
      <c r="NPM755"/>
      <c r="NPN755"/>
      <c r="NPO755"/>
      <c r="NPP755"/>
      <c r="NPQ755"/>
      <c r="NPR755"/>
      <c r="NPS755"/>
      <c r="NPT755"/>
      <c r="NPU755"/>
      <c r="NPV755"/>
      <c r="NPW755"/>
      <c r="NPX755"/>
      <c r="NPY755"/>
      <c r="NPZ755"/>
      <c r="NQA755"/>
      <c r="NQB755"/>
      <c r="NQC755"/>
      <c r="NQD755"/>
      <c r="NQE755"/>
      <c r="NQF755"/>
      <c r="NQG755"/>
      <c r="NQH755"/>
      <c r="NQI755"/>
      <c r="NQJ755"/>
      <c r="NQK755"/>
      <c r="NQL755"/>
      <c r="NQM755"/>
      <c r="NQN755"/>
      <c r="NQO755"/>
      <c r="NQP755"/>
      <c r="NQQ755"/>
      <c r="NQR755"/>
      <c r="NQS755"/>
      <c r="NQT755"/>
      <c r="NQU755"/>
      <c r="NQV755"/>
      <c r="NQW755"/>
      <c r="NQX755"/>
      <c r="NQY755"/>
      <c r="NQZ755"/>
      <c r="NRA755"/>
      <c r="NRB755"/>
      <c r="NRC755"/>
      <c r="NRD755"/>
      <c r="NRE755"/>
      <c r="NRF755"/>
      <c r="NRG755"/>
      <c r="NRH755"/>
      <c r="NRI755"/>
      <c r="NRJ755"/>
      <c r="NRK755"/>
      <c r="NRL755"/>
      <c r="NRM755"/>
      <c r="NRN755"/>
      <c r="NRO755"/>
      <c r="NRP755"/>
      <c r="NRQ755"/>
      <c r="NRR755"/>
      <c r="NRS755"/>
      <c r="NRT755"/>
      <c r="NRU755"/>
      <c r="NRV755"/>
      <c r="NRW755"/>
      <c r="NRX755"/>
      <c r="NRY755"/>
      <c r="NRZ755"/>
      <c r="NSA755"/>
      <c r="NSB755"/>
      <c r="NSC755"/>
      <c r="NSD755"/>
      <c r="NSE755"/>
      <c r="NSF755"/>
      <c r="NSG755"/>
      <c r="NSH755"/>
      <c r="NSI755"/>
      <c r="NSJ755"/>
      <c r="NSK755"/>
      <c r="NSL755"/>
      <c r="NSM755"/>
      <c r="NSN755"/>
      <c r="NSO755"/>
      <c r="NSP755"/>
      <c r="NSQ755"/>
      <c r="NSR755"/>
      <c r="NSS755"/>
      <c r="NST755"/>
      <c r="NSU755"/>
      <c r="NSV755"/>
      <c r="NSW755"/>
      <c r="NSX755"/>
      <c r="NSY755"/>
      <c r="NSZ755"/>
      <c r="NTA755"/>
      <c r="NTB755"/>
      <c r="NTC755"/>
      <c r="NTD755"/>
      <c r="NTE755"/>
      <c r="NTF755"/>
      <c r="NTG755"/>
      <c r="NTH755"/>
      <c r="NTI755"/>
      <c r="NTJ755"/>
      <c r="NTK755"/>
      <c r="NTL755"/>
      <c r="NTM755"/>
      <c r="NTN755"/>
      <c r="NTO755"/>
      <c r="NTP755"/>
      <c r="NTQ755"/>
      <c r="NTR755"/>
      <c r="NTS755"/>
      <c r="NTT755"/>
      <c r="NTU755"/>
      <c r="NTV755"/>
      <c r="NTW755"/>
      <c r="NTX755"/>
      <c r="NTY755"/>
      <c r="NTZ755"/>
      <c r="NUA755"/>
      <c r="NUB755"/>
      <c r="NUC755"/>
      <c r="NUD755"/>
      <c r="NUE755"/>
      <c r="NUF755"/>
      <c r="NUG755"/>
      <c r="NUH755"/>
      <c r="NUI755"/>
      <c r="NUJ755"/>
      <c r="NUK755"/>
      <c r="NUL755"/>
      <c r="NUM755"/>
      <c r="NUN755"/>
      <c r="NUO755"/>
      <c r="NUP755"/>
      <c r="NUQ755"/>
      <c r="NUR755"/>
      <c r="NUS755"/>
      <c r="NUT755"/>
      <c r="NUU755"/>
      <c r="NUV755"/>
      <c r="NUW755"/>
      <c r="NUX755"/>
      <c r="NUY755"/>
      <c r="NUZ755"/>
      <c r="NVA755"/>
      <c r="NVB755"/>
      <c r="NVC755"/>
      <c r="NVD755"/>
      <c r="NVE755"/>
      <c r="NVF755"/>
      <c r="NVG755"/>
      <c r="NVH755"/>
      <c r="NVI755"/>
      <c r="NVJ755"/>
      <c r="NVK755"/>
      <c r="NVL755"/>
      <c r="NVM755"/>
      <c r="NVN755"/>
      <c r="NVO755"/>
      <c r="NVP755"/>
      <c r="NVQ755"/>
      <c r="NVR755"/>
      <c r="NVS755"/>
      <c r="NVT755"/>
      <c r="NVU755"/>
      <c r="NVV755"/>
      <c r="NVW755"/>
      <c r="NVX755"/>
      <c r="NVY755"/>
      <c r="NVZ755"/>
      <c r="NWA755"/>
      <c r="NWB755"/>
      <c r="NWC755"/>
      <c r="NWD755"/>
      <c r="NWE755"/>
      <c r="NWF755"/>
      <c r="NWG755"/>
      <c r="NWH755"/>
      <c r="NWI755"/>
      <c r="NWJ755"/>
      <c r="NWK755"/>
      <c r="NWL755"/>
      <c r="NWM755"/>
      <c r="NWN755"/>
      <c r="NWO755"/>
      <c r="NWP755"/>
      <c r="NWQ755"/>
      <c r="NWR755"/>
      <c r="NWS755"/>
      <c r="NWT755"/>
      <c r="NWU755"/>
      <c r="NWV755"/>
      <c r="NWW755"/>
      <c r="NWX755"/>
      <c r="NWY755"/>
      <c r="NWZ755"/>
      <c r="NXA755"/>
      <c r="NXB755"/>
      <c r="NXC755"/>
      <c r="NXD755"/>
      <c r="NXE755"/>
      <c r="NXF755"/>
      <c r="NXG755"/>
      <c r="NXH755"/>
      <c r="NXI755"/>
      <c r="NXJ755"/>
      <c r="NXK755"/>
      <c r="NXL755"/>
      <c r="NXM755"/>
      <c r="NXN755"/>
      <c r="NXO755"/>
      <c r="NXP755"/>
      <c r="NXQ755"/>
      <c r="NXR755"/>
      <c r="NXS755"/>
      <c r="NXT755"/>
      <c r="NXU755"/>
      <c r="NXV755"/>
      <c r="NXW755"/>
      <c r="NXX755"/>
      <c r="NXY755"/>
      <c r="NXZ755"/>
      <c r="NYA755"/>
      <c r="NYB755"/>
      <c r="NYC755"/>
      <c r="NYD755"/>
      <c r="NYE755"/>
      <c r="NYF755"/>
      <c r="NYG755"/>
      <c r="NYH755"/>
      <c r="NYI755"/>
      <c r="NYJ755"/>
      <c r="NYK755"/>
      <c r="NYL755"/>
      <c r="NYM755"/>
      <c r="NYN755"/>
      <c r="NYO755"/>
      <c r="NYP755"/>
      <c r="NYQ755"/>
      <c r="NYR755"/>
      <c r="NYS755"/>
      <c r="NYT755"/>
      <c r="NYU755"/>
      <c r="NYV755"/>
      <c r="NYW755"/>
      <c r="NYX755"/>
      <c r="NYY755"/>
      <c r="NYZ755"/>
      <c r="NZA755"/>
      <c r="NZB755"/>
      <c r="NZC755"/>
      <c r="NZD755"/>
      <c r="NZE755"/>
      <c r="NZF755"/>
      <c r="NZG755"/>
      <c r="NZH755"/>
      <c r="NZI755"/>
      <c r="NZJ755"/>
      <c r="NZK755"/>
      <c r="NZL755"/>
      <c r="NZM755"/>
      <c r="NZN755"/>
      <c r="NZO755"/>
      <c r="NZP755"/>
      <c r="NZQ755"/>
      <c r="NZR755"/>
      <c r="NZS755"/>
      <c r="NZT755"/>
      <c r="NZU755"/>
      <c r="NZV755"/>
      <c r="NZW755"/>
      <c r="NZX755"/>
      <c r="NZY755"/>
      <c r="NZZ755"/>
      <c r="OAA755"/>
      <c r="OAB755"/>
      <c r="OAC755"/>
      <c r="OAD755"/>
      <c r="OAE755"/>
      <c r="OAF755"/>
      <c r="OAG755"/>
      <c r="OAH755"/>
      <c r="OAI755"/>
      <c r="OAJ755"/>
      <c r="OAK755"/>
      <c r="OAL755"/>
      <c r="OAM755"/>
      <c r="OAN755"/>
      <c r="OAO755"/>
      <c r="OAP755"/>
      <c r="OAQ755"/>
      <c r="OAR755"/>
      <c r="OAS755"/>
      <c r="OAT755"/>
      <c r="OAU755"/>
      <c r="OAV755"/>
      <c r="OAW755"/>
      <c r="OAX755"/>
      <c r="OAY755"/>
      <c r="OAZ755"/>
      <c r="OBA755"/>
      <c r="OBB755"/>
      <c r="OBC755"/>
      <c r="OBD755"/>
      <c r="OBE755"/>
      <c r="OBF755"/>
      <c r="OBG755"/>
      <c r="OBH755"/>
      <c r="OBI755"/>
      <c r="OBJ755"/>
      <c r="OBK755"/>
      <c r="OBL755"/>
      <c r="OBM755"/>
      <c r="OBN755"/>
      <c r="OBO755"/>
      <c r="OBP755"/>
      <c r="OBQ755"/>
      <c r="OBR755"/>
      <c r="OBS755"/>
      <c r="OBT755"/>
      <c r="OBU755"/>
      <c r="OBV755"/>
      <c r="OBW755"/>
      <c r="OBX755"/>
      <c r="OBY755"/>
      <c r="OBZ755"/>
      <c r="OCA755"/>
      <c r="OCB755"/>
      <c r="OCC755"/>
      <c r="OCD755"/>
      <c r="OCE755"/>
      <c r="OCF755"/>
      <c r="OCG755"/>
      <c r="OCH755"/>
      <c r="OCI755"/>
      <c r="OCJ755"/>
      <c r="OCK755"/>
      <c r="OCL755"/>
      <c r="OCM755"/>
      <c r="OCN755"/>
      <c r="OCO755"/>
      <c r="OCP755"/>
      <c r="OCQ755"/>
      <c r="OCR755"/>
      <c r="OCS755"/>
      <c r="OCT755"/>
      <c r="OCU755"/>
      <c r="OCV755"/>
      <c r="OCW755"/>
      <c r="OCX755"/>
      <c r="OCY755"/>
      <c r="OCZ755"/>
      <c r="ODA755"/>
      <c r="ODB755"/>
      <c r="ODC755"/>
      <c r="ODD755"/>
      <c r="ODE755"/>
      <c r="ODF755"/>
      <c r="ODG755"/>
      <c r="ODH755"/>
      <c r="ODI755"/>
      <c r="ODJ755"/>
      <c r="ODK755"/>
      <c r="ODL755"/>
      <c r="ODM755"/>
      <c r="ODN755"/>
      <c r="ODO755"/>
      <c r="ODP755"/>
      <c r="ODQ755"/>
      <c r="ODR755"/>
      <c r="ODS755"/>
      <c r="ODT755"/>
      <c r="ODU755"/>
      <c r="ODV755"/>
      <c r="ODW755"/>
      <c r="ODX755"/>
      <c r="ODY755"/>
      <c r="ODZ755"/>
      <c r="OEA755"/>
      <c r="OEB755"/>
      <c r="OEC755"/>
      <c r="OED755"/>
      <c r="OEE755"/>
      <c r="OEF755"/>
      <c r="OEG755"/>
      <c r="OEH755"/>
      <c r="OEI755"/>
      <c r="OEJ755"/>
      <c r="OEK755"/>
      <c r="OEL755"/>
      <c r="OEM755"/>
      <c r="OEN755"/>
      <c r="OEO755"/>
      <c r="OEP755"/>
      <c r="OEQ755"/>
      <c r="OER755"/>
      <c r="OES755"/>
      <c r="OET755"/>
      <c r="OEU755"/>
      <c r="OEV755"/>
      <c r="OEW755"/>
      <c r="OEX755"/>
      <c r="OEY755"/>
      <c r="OEZ755"/>
      <c r="OFA755"/>
      <c r="OFB755"/>
      <c r="OFC755"/>
      <c r="OFD755"/>
      <c r="OFE755"/>
      <c r="OFF755"/>
      <c r="OFG755"/>
      <c r="OFH755"/>
      <c r="OFI755"/>
      <c r="OFJ755"/>
      <c r="OFK755"/>
      <c r="OFL755"/>
      <c r="OFM755"/>
      <c r="OFN755"/>
      <c r="OFO755"/>
      <c r="OFP755"/>
      <c r="OFQ755"/>
      <c r="OFR755"/>
      <c r="OFS755"/>
      <c r="OFT755"/>
      <c r="OFU755"/>
      <c r="OFV755"/>
      <c r="OFW755"/>
      <c r="OFX755"/>
      <c r="OFY755"/>
      <c r="OFZ755"/>
      <c r="OGA755"/>
      <c r="OGB755"/>
      <c r="OGC755"/>
      <c r="OGD755"/>
      <c r="OGE755"/>
      <c r="OGF755"/>
      <c r="OGG755"/>
      <c r="OGH755"/>
      <c r="OGI755"/>
      <c r="OGJ755"/>
      <c r="OGK755"/>
      <c r="OGL755"/>
      <c r="OGM755"/>
      <c r="OGN755"/>
      <c r="OGO755"/>
      <c r="OGP755"/>
      <c r="OGQ755"/>
      <c r="OGR755"/>
      <c r="OGS755"/>
      <c r="OGT755"/>
      <c r="OGU755"/>
      <c r="OGV755"/>
      <c r="OGW755"/>
      <c r="OGX755"/>
      <c r="OGY755"/>
      <c r="OGZ755"/>
      <c r="OHA755"/>
      <c r="OHB755"/>
      <c r="OHC755"/>
      <c r="OHD755"/>
      <c r="OHE755"/>
      <c r="OHF755"/>
      <c r="OHG755"/>
      <c r="OHH755"/>
      <c r="OHI755"/>
      <c r="OHJ755"/>
      <c r="OHK755"/>
      <c r="OHL755"/>
      <c r="OHM755"/>
      <c r="OHN755"/>
      <c r="OHO755"/>
      <c r="OHP755"/>
      <c r="OHQ755"/>
      <c r="OHR755"/>
      <c r="OHS755"/>
      <c r="OHT755"/>
      <c r="OHU755"/>
      <c r="OHV755"/>
      <c r="OHW755"/>
      <c r="OHX755"/>
      <c r="OHY755"/>
      <c r="OHZ755"/>
      <c r="OIA755"/>
      <c r="OIB755"/>
      <c r="OIC755"/>
      <c r="OID755"/>
      <c r="OIE755"/>
      <c r="OIF755"/>
      <c r="OIG755"/>
      <c r="OIH755"/>
      <c r="OII755"/>
      <c r="OIJ755"/>
      <c r="OIK755"/>
      <c r="OIL755"/>
      <c r="OIM755"/>
      <c r="OIN755"/>
      <c r="OIO755"/>
      <c r="OIP755"/>
      <c r="OIQ755"/>
      <c r="OIR755"/>
      <c r="OIS755"/>
      <c r="OIT755"/>
      <c r="OIU755"/>
      <c r="OIV755"/>
      <c r="OIW755"/>
      <c r="OIX755"/>
      <c r="OIY755"/>
      <c r="OIZ755"/>
      <c r="OJA755"/>
      <c r="OJB755"/>
      <c r="OJC755"/>
      <c r="OJD755"/>
      <c r="OJE755"/>
      <c r="OJF755"/>
      <c r="OJG755"/>
      <c r="OJH755"/>
      <c r="OJI755"/>
      <c r="OJJ755"/>
      <c r="OJK755"/>
      <c r="OJL755"/>
      <c r="OJM755"/>
      <c r="OJN755"/>
      <c r="OJO755"/>
      <c r="OJP755"/>
      <c r="OJQ755"/>
      <c r="OJR755"/>
      <c r="OJS755"/>
      <c r="OJT755"/>
      <c r="OJU755"/>
      <c r="OJV755"/>
      <c r="OJW755"/>
      <c r="OJX755"/>
      <c r="OJY755"/>
      <c r="OJZ755"/>
      <c r="OKA755"/>
      <c r="OKB755"/>
      <c r="OKC755"/>
      <c r="OKD755"/>
      <c r="OKE755"/>
      <c r="OKF755"/>
      <c r="OKG755"/>
      <c r="OKH755"/>
      <c r="OKI755"/>
      <c r="OKJ755"/>
      <c r="OKK755"/>
      <c r="OKL755"/>
      <c r="OKM755"/>
      <c r="OKN755"/>
      <c r="OKO755"/>
      <c r="OKP755"/>
      <c r="OKQ755"/>
      <c r="OKR755"/>
      <c r="OKS755"/>
      <c r="OKT755"/>
      <c r="OKU755"/>
      <c r="OKV755"/>
      <c r="OKW755"/>
      <c r="OKX755"/>
      <c r="OKY755"/>
      <c r="OKZ755"/>
      <c r="OLA755"/>
      <c r="OLB755"/>
      <c r="OLC755"/>
      <c r="OLD755"/>
      <c r="OLE755"/>
      <c r="OLF755"/>
      <c r="OLG755"/>
      <c r="OLH755"/>
      <c r="OLI755"/>
      <c r="OLJ755"/>
      <c r="OLK755"/>
      <c r="OLL755"/>
      <c r="OLM755"/>
      <c r="OLN755"/>
      <c r="OLO755"/>
      <c r="OLP755"/>
      <c r="OLQ755"/>
      <c r="OLR755"/>
      <c r="OLS755"/>
      <c r="OLT755"/>
      <c r="OLU755"/>
      <c r="OLV755"/>
      <c r="OLW755"/>
      <c r="OLX755"/>
      <c r="OLY755"/>
      <c r="OLZ755"/>
      <c r="OMA755"/>
      <c r="OMB755"/>
      <c r="OMC755"/>
      <c r="OMD755"/>
      <c r="OME755"/>
      <c r="OMF755"/>
      <c r="OMG755"/>
      <c r="OMH755"/>
      <c r="OMI755"/>
      <c r="OMJ755"/>
      <c r="OMK755"/>
      <c r="OML755"/>
      <c r="OMM755"/>
      <c r="OMN755"/>
      <c r="OMO755"/>
      <c r="OMP755"/>
      <c r="OMQ755"/>
      <c r="OMR755"/>
      <c r="OMS755"/>
      <c r="OMT755"/>
      <c r="OMU755"/>
      <c r="OMV755"/>
      <c r="OMW755"/>
      <c r="OMX755"/>
      <c r="OMY755"/>
      <c r="OMZ755"/>
      <c r="ONA755"/>
      <c r="ONB755"/>
      <c r="ONC755"/>
      <c r="OND755"/>
      <c r="ONE755"/>
      <c r="ONF755"/>
      <c r="ONG755"/>
      <c r="ONH755"/>
      <c r="ONI755"/>
      <c r="ONJ755"/>
      <c r="ONK755"/>
      <c r="ONL755"/>
      <c r="ONM755"/>
      <c r="ONN755"/>
      <c r="ONO755"/>
      <c r="ONP755"/>
      <c r="ONQ755"/>
      <c r="ONR755"/>
      <c r="ONS755"/>
      <c r="ONT755"/>
      <c r="ONU755"/>
      <c r="ONV755"/>
      <c r="ONW755"/>
      <c r="ONX755"/>
      <c r="ONY755"/>
      <c r="ONZ755"/>
      <c r="OOA755"/>
      <c r="OOB755"/>
      <c r="OOC755"/>
      <c r="OOD755"/>
      <c r="OOE755"/>
      <c r="OOF755"/>
      <c r="OOG755"/>
      <c r="OOH755"/>
      <c r="OOI755"/>
      <c r="OOJ755"/>
      <c r="OOK755"/>
      <c r="OOL755"/>
      <c r="OOM755"/>
      <c r="OON755"/>
      <c r="OOO755"/>
      <c r="OOP755"/>
      <c r="OOQ755"/>
      <c r="OOR755"/>
      <c r="OOS755"/>
      <c r="OOT755"/>
      <c r="OOU755"/>
      <c r="OOV755"/>
      <c r="OOW755"/>
      <c r="OOX755"/>
      <c r="OOY755"/>
      <c r="OOZ755"/>
      <c r="OPA755"/>
      <c r="OPB755"/>
      <c r="OPC755"/>
      <c r="OPD755"/>
      <c r="OPE755"/>
      <c r="OPF755"/>
      <c r="OPG755"/>
      <c r="OPH755"/>
      <c r="OPI755"/>
      <c r="OPJ755"/>
      <c r="OPK755"/>
      <c r="OPL755"/>
      <c r="OPM755"/>
      <c r="OPN755"/>
      <c r="OPO755"/>
      <c r="OPP755"/>
      <c r="OPQ755"/>
      <c r="OPR755"/>
      <c r="OPS755"/>
      <c r="OPT755"/>
      <c r="OPU755"/>
      <c r="OPV755"/>
      <c r="OPW755"/>
      <c r="OPX755"/>
      <c r="OPY755"/>
      <c r="OPZ755"/>
      <c r="OQA755"/>
      <c r="OQB755"/>
      <c r="OQC755"/>
      <c r="OQD755"/>
      <c r="OQE755"/>
      <c r="OQF755"/>
      <c r="OQG755"/>
      <c r="OQH755"/>
      <c r="OQI755"/>
      <c r="OQJ755"/>
      <c r="OQK755"/>
      <c r="OQL755"/>
      <c r="OQM755"/>
      <c r="OQN755"/>
      <c r="OQO755"/>
      <c r="OQP755"/>
      <c r="OQQ755"/>
      <c r="OQR755"/>
      <c r="OQS755"/>
      <c r="OQT755"/>
      <c r="OQU755"/>
      <c r="OQV755"/>
      <c r="OQW755"/>
      <c r="OQX755"/>
      <c r="OQY755"/>
      <c r="OQZ755"/>
      <c r="ORA755"/>
      <c r="ORB755"/>
      <c r="ORC755"/>
      <c r="ORD755"/>
      <c r="ORE755"/>
      <c r="ORF755"/>
      <c r="ORG755"/>
      <c r="ORH755"/>
      <c r="ORI755"/>
      <c r="ORJ755"/>
      <c r="ORK755"/>
      <c r="ORL755"/>
      <c r="ORM755"/>
      <c r="ORN755"/>
      <c r="ORO755"/>
      <c r="ORP755"/>
      <c r="ORQ755"/>
      <c r="ORR755"/>
      <c r="ORS755"/>
      <c r="ORT755"/>
      <c r="ORU755"/>
      <c r="ORV755"/>
      <c r="ORW755"/>
      <c r="ORX755"/>
      <c r="ORY755"/>
      <c r="ORZ755"/>
      <c r="OSA755"/>
      <c r="OSB755"/>
      <c r="OSC755"/>
      <c r="OSD755"/>
      <c r="OSE755"/>
      <c r="OSF755"/>
      <c r="OSG755"/>
      <c r="OSH755"/>
      <c r="OSI755"/>
      <c r="OSJ755"/>
      <c r="OSK755"/>
      <c r="OSL755"/>
      <c r="OSM755"/>
      <c r="OSN755"/>
      <c r="OSO755"/>
      <c r="OSP755"/>
      <c r="OSQ755"/>
      <c r="OSR755"/>
      <c r="OSS755"/>
      <c r="OST755"/>
      <c r="OSU755"/>
      <c r="OSV755"/>
      <c r="OSW755"/>
      <c r="OSX755"/>
      <c r="OSY755"/>
      <c r="OSZ755"/>
      <c r="OTA755"/>
      <c r="OTB755"/>
      <c r="OTC755"/>
      <c r="OTD755"/>
      <c r="OTE755"/>
      <c r="OTF755"/>
      <c r="OTG755"/>
      <c r="OTH755"/>
      <c r="OTI755"/>
      <c r="OTJ755"/>
      <c r="OTK755"/>
      <c r="OTL755"/>
      <c r="OTM755"/>
      <c r="OTN755"/>
      <c r="OTO755"/>
      <c r="OTP755"/>
      <c r="OTQ755"/>
      <c r="OTR755"/>
      <c r="OTS755"/>
      <c r="OTT755"/>
      <c r="OTU755"/>
      <c r="OTV755"/>
      <c r="OTW755"/>
      <c r="OTX755"/>
      <c r="OTY755"/>
      <c r="OTZ755"/>
      <c r="OUA755"/>
      <c r="OUB755"/>
      <c r="OUC755"/>
      <c r="OUD755"/>
      <c r="OUE755"/>
      <c r="OUF755"/>
      <c r="OUG755"/>
      <c r="OUH755"/>
      <c r="OUI755"/>
      <c r="OUJ755"/>
      <c r="OUK755"/>
      <c r="OUL755"/>
      <c r="OUM755"/>
      <c r="OUN755"/>
      <c r="OUO755"/>
      <c r="OUP755"/>
      <c r="OUQ755"/>
      <c r="OUR755"/>
      <c r="OUS755"/>
      <c r="OUT755"/>
      <c r="OUU755"/>
      <c r="OUV755"/>
      <c r="OUW755"/>
      <c r="OUX755"/>
      <c r="OUY755"/>
      <c r="OUZ755"/>
      <c r="OVA755"/>
      <c r="OVB755"/>
      <c r="OVC755"/>
      <c r="OVD755"/>
      <c r="OVE755"/>
      <c r="OVF755"/>
      <c r="OVG755"/>
      <c r="OVH755"/>
      <c r="OVI755"/>
      <c r="OVJ755"/>
      <c r="OVK755"/>
      <c r="OVL755"/>
      <c r="OVM755"/>
      <c r="OVN755"/>
      <c r="OVO755"/>
      <c r="OVP755"/>
      <c r="OVQ755"/>
      <c r="OVR755"/>
      <c r="OVS755"/>
      <c r="OVT755"/>
      <c r="OVU755"/>
      <c r="OVV755"/>
      <c r="OVW755"/>
      <c r="OVX755"/>
      <c r="OVY755"/>
      <c r="OVZ755"/>
      <c r="OWA755"/>
      <c r="OWB755"/>
      <c r="OWC755"/>
      <c r="OWD755"/>
      <c r="OWE755"/>
      <c r="OWF755"/>
      <c r="OWG755"/>
      <c r="OWH755"/>
      <c r="OWI755"/>
      <c r="OWJ755"/>
      <c r="OWK755"/>
      <c r="OWL755"/>
      <c r="OWM755"/>
      <c r="OWN755"/>
      <c r="OWO755"/>
      <c r="OWP755"/>
      <c r="OWQ755"/>
      <c r="OWR755"/>
      <c r="OWS755"/>
      <c r="OWT755"/>
      <c r="OWU755"/>
      <c r="OWV755"/>
      <c r="OWW755"/>
      <c r="OWX755"/>
      <c r="OWY755"/>
      <c r="OWZ755"/>
      <c r="OXA755"/>
      <c r="OXB755"/>
      <c r="OXC755"/>
      <c r="OXD755"/>
      <c r="OXE755"/>
      <c r="OXF755"/>
      <c r="OXG755"/>
      <c r="OXH755"/>
      <c r="OXI755"/>
      <c r="OXJ755"/>
      <c r="OXK755"/>
      <c r="OXL755"/>
      <c r="OXM755"/>
      <c r="OXN755"/>
      <c r="OXO755"/>
      <c r="OXP755"/>
      <c r="OXQ755"/>
      <c r="OXR755"/>
      <c r="OXS755"/>
      <c r="OXT755"/>
      <c r="OXU755"/>
      <c r="OXV755"/>
      <c r="OXW755"/>
      <c r="OXX755"/>
      <c r="OXY755"/>
      <c r="OXZ755"/>
      <c r="OYA755"/>
      <c r="OYB755"/>
      <c r="OYC755"/>
      <c r="OYD755"/>
      <c r="OYE755"/>
      <c r="OYF755"/>
      <c r="OYG755"/>
      <c r="OYH755"/>
      <c r="OYI755"/>
      <c r="OYJ755"/>
      <c r="OYK755"/>
      <c r="OYL755"/>
      <c r="OYM755"/>
      <c r="OYN755"/>
      <c r="OYO755"/>
      <c r="OYP755"/>
      <c r="OYQ755"/>
      <c r="OYR755"/>
      <c r="OYS755"/>
      <c r="OYT755"/>
      <c r="OYU755"/>
      <c r="OYV755"/>
      <c r="OYW755"/>
      <c r="OYX755"/>
      <c r="OYY755"/>
      <c r="OYZ755"/>
      <c r="OZA755"/>
      <c r="OZB755"/>
      <c r="OZC755"/>
      <c r="OZD755"/>
      <c r="OZE755"/>
      <c r="OZF755"/>
      <c r="OZG755"/>
      <c r="OZH755"/>
      <c r="OZI755"/>
      <c r="OZJ755"/>
      <c r="OZK755"/>
      <c r="OZL755"/>
      <c r="OZM755"/>
      <c r="OZN755"/>
      <c r="OZO755"/>
      <c r="OZP755"/>
      <c r="OZQ755"/>
      <c r="OZR755"/>
      <c r="OZS755"/>
      <c r="OZT755"/>
      <c r="OZU755"/>
      <c r="OZV755"/>
      <c r="OZW755"/>
      <c r="OZX755"/>
      <c r="OZY755"/>
      <c r="OZZ755"/>
      <c r="PAA755"/>
      <c r="PAB755"/>
      <c r="PAC755"/>
      <c r="PAD755"/>
      <c r="PAE755"/>
      <c r="PAF755"/>
      <c r="PAG755"/>
      <c r="PAH755"/>
      <c r="PAI755"/>
      <c r="PAJ755"/>
      <c r="PAK755"/>
      <c r="PAL755"/>
      <c r="PAM755"/>
      <c r="PAN755"/>
      <c r="PAO755"/>
      <c r="PAP755"/>
      <c r="PAQ755"/>
      <c r="PAR755"/>
      <c r="PAS755"/>
      <c r="PAT755"/>
      <c r="PAU755"/>
      <c r="PAV755"/>
      <c r="PAW755"/>
      <c r="PAX755"/>
      <c r="PAY755"/>
      <c r="PAZ755"/>
      <c r="PBA755"/>
      <c r="PBB755"/>
      <c r="PBC755"/>
      <c r="PBD755"/>
      <c r="PBE755"/>
      <c r="PBF755"/>
      <c r="PBG755"/>
      <c r="PBH755"/>
      <c r="PBI755"/>
      <c r="PBJ755"/>
      <c r="PBK755"/>
      <c r="PBL755"/>
      <c r="PBM755"/>
      <c r="PBN755"/>
      <c r="PBO755"/>
      <c r="PBP755"/>
      <c r="PBQ755"/>
      <c r="PBR755"/>
      <c r="PBS755"/>
      <c r="PBT755"/>
      <c r="PBU755"/>
      <c r="PBV755"/>
      <c r="PBW755"/>
      <c r="PBX755"/>
      <c r="PBY755"/>
      <c r="PBZ755"/>
      <c r="PCA755"/>
      <c r="PCB755"/>
      <c r="PCC755"/>
      <c r="PCD755"/>
      <c r="PCE755"/>
      <c r="PCF755"/>
      <c r="PCG755"/>
      <c r="PCH755"/>
      <c r="PCI755"/>
      <c r="PCJ755"/>
      <c r="PCK755"/>
      <c r="PCL755"/>
      <c r="PCM755"/>
      <c r="PCN755"/>
      <c r="PCO755"/>
      <c r="PCP755"/>
      <c r="PCQ755"/>
      <c r="PCR755"/>
      <c r="PCS755"/>
      <c r="PCT755"/>
      <c r="PCU755"/>
      <c r="PCV755"/>
      <c r="PCW755"/>
      <c r="PCX755"/>
      <c r="PCY755"/>
      <c r="PCZ755"/>
      <c r="PDA755"/>
      <c r="PDB755"/>
      <c r="PDC755"/>
      <c r="PDD755"/>
      <c r="PDE755"/>
      <c r="PDF755"/>
      <c r="PDG755"/>
      <c r="PDH755"/>
      <c r="PDI755"/>
      <c r="PDJ755"/>
      <c r="PDK755"/>
      <c r="PDL755"/>
      <c r="PDM755"/>
      <c r="PDN755"/>
      <c r="PDO755"/>
      <c r="PDP755"/>
      <c r="PDQ755"/>
      <c r="PDR755"/>
      <c r="PDS755"/>
      <c r="PDT755"/>
      <c r="PDU755"/>
      <c r="PDV755"/>
      <c r="PDW755"/>
      <c r="PDX755"/>
      <c r="PDY755"/>
      <c r="PDZ755"/>
      <c r="PEA755"/>
      <c r="PEB755"/>
      <c r="PEC755"/>
      <c r="PED755"/>
      <c r="PEE755"/>
      <c r="PEF755"/>
      <c r="PEG755"/>
      <c r="PEH755"/>
      <c r="PEI755"/>
      <c r="PEJ755"/>
      <c r="PEK755"/>
      <c r="PEL755"/>
      <c r="PEM755"/>
      <c r="PEN755"/>
      <c r="PEO755"/>
      <c r="PEP755"/>
      <c r="PEQ755"/>
      <c r="PER755"/>
      <c r="PES755"/>
      <c r="PET755"/>
      <c r="PEU755"/>
      <c r="PEV755"/>
      <c r="PEW755"/>
      <c r="PEX755"/>
      <c r="PEY755"/>
      <c r="PEZ755"/>
      <c r="PFA755"/>
      <c r="PFB755"/>
      <c r="PFC755"/>
      <c r="PFD755"/>
      <c r="PFE755"/>
      <c r="PFF755"/>
      <c r="PFG755"/>
      <c r="PFH755"/>
      <c r="PFI755"/>
      <c r="PFJ755"/>
      <c r="PFK755"/>
      <c r="PFL755"/>
      <c r="PFM755"/>
      <c r="PFN755"/>
      <c r="PFO755"/>
      <c r="PFP755"/>
      <c r="PFQ755"/>
      <c r="PFR755"/>
      <c r="PFS755"/>
      <c r="PFT755"/>
      <c r="PFU755"/>
      <c r="PFV755"/>
      <c r="PFW755"/>
      <c r="PFX755"/>
      <c r="PFY755"/>
      <c r="PFZ755"/>
      <c r="PGA755"/>
      <c r="PGB755"/>
      <c r="PGC755"/>
      <c r="PGD755"/>
      <c r="PGE755"/>
      <c r="PGF755"/>
      <c r="PGG755"/>
      <c r="PGH755"/>
      <c r="PGI755"/>
      <c r="PGJ755"/>
      <c r="PGK755"/>
      <c r="PGL755"/>
      <c r="PGM755"/>
      <c r="PGN755"/>
      <c r="PGO755"/>
      <c r="PGP755"/>
      <c r="PGQ755"/>
      <c r="PGR755"/>
      <c r="PGS755"/>
      <c r="PGT755"/>
      <c r="PGU755"/>
      <c r="PGV755"/>
      <c r="PGW755"/>
      <c r="PGX755"/>
      <c r="PGY755"/>
      <c r="PGZ755"/>
      <c r="PHA755"/>
      <c r="PHB755"/>
      <c r="PHC755"/>
      <c r="PHD755"/>
      <c r="PHE755"/>
      <c r="PHF755"/>
      <c r="PHG755"/>
      <c r="PHH755"/>
      <c r="PHI755"/>
      <c r="PHJ755"/>
      <c r="PHK755"/>
      <c r="PHL755"/>
      <c r="PHM755"/>
      <c r="PHN755"/>
      <c r="PHO755"/>
      <c r="PHP755"/>
      <c r="PHQ755"/>
      <c r="PHR755"/>
      <c r="PHS755"/>
      <c r="PHT755"/>
      <c r="PHU755"/>
      <c r="PHV755"/>
      <c r="PHW755"/>
      <c r="PHX755"/>
      <c r="PHY755"/>
      <c r="PHZ755"/>
      <c r="PIA755"/>
      <c r="PIB755"/>
      <c r="PIC755"/>
      <c r="PID755"/>
      <c r="PIE755"/>
      <c r="PIF755"/>
      <c r="PIG755"/>
      <c r="PIH755"/>
      <c r="PII755"/>
      <c r="PIJ755"/>
      <c r="PIK755"/>
      <c r="PIL755"/>
      <c r="PIM755"/>
      <c r="PIN755"/>
      <c r="PIO755"/>
      <c r="PIP755"/>
      <c r="PIQ755"/>
      <c r="PIR755"/>
      <c r="PIS755"/>
      <c r="PIT755"/>
      <c r="PIU755"/>
      <c r="PIV755"/>
      <c r="PIW755"/>
      <c r="PIX755"/>
      <c r="PIY755"/>
      <c r="PIZ755"/>
      <c r="PJA755"/>
      <c r="PJB755"/>
      <c r="PJC755"/>
      <c r="PJD755"/>
      <c r="PJE755"/>
      <c r="PJF755"/>
      <c r="PJG755"/>
      <c r="PJH755"/>
      <c r="PJI755"/>
      <c r="PJJ755"/>
      <c r="PJK755"/>
      <c r="PJL755"/>
      <c r="PJM755"/>
      <c r="PJN755"/>
      <c r="PJO755"/>
      <c r="PJP755"/>
      <c r="PJQ755"/>
      <c r="PJR755"/>
      <c r="PJS755"/>
      <c r="PJT755"/>
      <c r="PJU755"/>
      <c r="PJV755"/>
      <c r="PJW755"/>
      <c r="PJX755"/>
      <c r="PJY755"/>
      <c r="PJZ755"/>
      <c r="PKA755"/>
      <c r="PKB755"/>
      <c r="PKC755"/>
      <c r="PKD755"/>
      <c r="PKE755"/>
      <c r="PKF755"/>
      <c r="PKG755"/>
      <c r="PKH755"/>
      <c r="PKI755"/>
      <c r="PKJ755"/>
      <c r="PKK755"/>
      <c r="PKL755"/>
      <c r="PKM755"/>
      <c r="PKN755"/>
      <c r="PKO755"/>
      <c r="PKP755"/>
      <c r="PKQ755"/>
      <c r="PKR755"/>
      <c r="PKS755"/>
      <c r="PKT755"/>
      <c r="PKU755"/>
      <c r="PKV755"/>
      <c r="PKW755"/>
      <c r="PKX755"/>
      <c r="PKY755"/>
      <c r="PKZ755"/>
      <c r="PLA755"/>
      <c r="PLB755"/>
      <c r="PLC755"/>
      <c r="PLD755"/>
      <c r="PLE755"/>
      <c r="PLF755"/>
      <c r="PLG755"/>
      <c r="PLH755"/>
      <c r="PLI755"/>
      <c r="PLJ755"/>
      <c r="PLK755"/>
      <c r="PLL755"/>
      <c r="PLM755"/>
      <c r="PLN755"/>
      <c r="PLO755"/>
      <c r="PLP755"/>
      <c r="PLQ755"/>
      <c r="PLR755"/>
      <c r="PLS755"/>
      <c r="PLT755"/>
      <c r="PLU755"/>
      <c r="PLV755"/>
      <c r="PLW755"/>
      <c r="PLX755"/>
      <c r="PLY755"/>
      <c r="PLZ755"/>
      <c r="PMA755"/>
      <c r="PMB755"/>
      <c r="PMC755"/>
      <c r="PMD755"/>
      <c r="PME755"/>
      <c r="PMF755"/>
      <c r="PMG755"/>
      <c r="PMH755"/>
      <c r="PMI755"/>
      <c r="PMJ755"/>
      <c r="PMK755"/>
      <c r="PML755"/>
      <c r="PMM755"/>
      <c r="PMN755"/>
      <c r="PMO755"/>
      <c r="PMP755"/>
      <c r="PMQ755"/>
      <c r="PMR755"/>
      <c r="PMS755"/>
      <c r="PMT755"/>
      <c r="PMU755"/>
      <c r="PMV755"/>
      <c r="PMW755"/>
      <c r="PMX755"/>
      <c r="PMY755"/>
      <c r="PMZ755"/>
      <c r="PNA755"/>
      <c r="PNB755"/>
      <c r="PNC755"/>
      <c r="PND755"/>
      <c r="PNE755"/>
      <c r="PNF755"/>
      <c r="PNG755"/>
      <c r="PNH755"/>
      <c r="PNI755"/>
      <c r="PNJ755"/>
      <c r="PNK755"/>
      <c r="PNL755"/>
      <c r="PNM755"/>
      <c r="PNN755"/>
      <c r="PNO755"/>
      <c r="PNP755"/>
      <c r="PNQ755"/>
      <c r="PNR755"/>
      <c r="PNS755"/>
      <c r="PNT755"/>
      <c r="PNU755"/>
      <c r="PNV755"/>
      <c r="PNW755"/>
      <c r="PNX755"/>
      <c r="PNY755"/>
      <c r="PNZ755"/>
      <c r="POA755"/>
      <c r="POB755"/>
      <c r="POC755"/>
      <c r="POD755"/>
      <c r="POE755"/>
      <c r="POF755"/>
      <c r="POG755"/>
      <c r="POH755"/>
      <c r="POI755"/>
      <c r="POJ755"/>
      <c r="POK755"/>
      <c r="POL755"/>
      <c r="POM755"/>
      <c r="PON755"/>
      <c r="POO755"/>
      <c r="POP755"/>
      <c r="POQ755"/>
      <c r="POR755"/>
      <c r="POS755"/>
      <c r="POT755"/>
      <c r="POU755"/>
      <c r="POV755"/>
      <c r="POW755"/>
      <c r="POX755"/>
      <c r="POY755"/>
      <c r="POZ755"/>
      <c r="PPA755"/>
      <c r="PPB755"/>
      <c r="PPC755"/>
      <c r="PPD755"/>
      <c r="PPE755"/>
      <c r="PPF755"/>
      <c r="PPG755"/>
      <c r="PPH755"/>
      <c r="PPI755"/>
      <c r="PPJ755"/>
      <c r="PPK755"/>
      <c r="PPL755"/>
      <c r="PPM755"/>
      <c r="PPN755"/>
      <c r="PPO755"/>
      <c r="PPP755"/>
      <c r="PPQ755"/>
      <c r="PPR755"/>
      <c r="PPS755"/>
      <c r="PPT755"/>
      <c r="PPU755"/>
      <c r="PPV755"/>
      <c r="PPW755"/>
      <c r="PPX755"/>
      <c r="PPY755"/>
      <c r="PPZ755"/>
      <c r="PQA755"/>
      <c r="PQB755"/>
      <c r="PQC755"/>
      <c r="PQD755"/>
      <c r="PQE755"/>
      <c r="PQF755"/>
      <c r="PQG755"/>
      <c r="PQH755"/>
      <c r="PQI755"/>
      <c r="PQJ755"/>
      <c r="PQK755"/>
      <c r="PQL755"/>
      <c r="PQM755"/>
      <c r="PQN755"/>
      <c r="PQO755"/>
      <c r="PQP755"/>
      <c r="PQQ755"/>
      <c r="PQR755"/>
      <c r="PQS755"/>
      <c r="PQT755"/>
      <c r="PQU755"/>
      <c r="PQV755"/>
      <c r="PQW755"/>
      <c r="PQX755"/>
      <c r="PQY755"/>
      <c r="PQZ755"/>
      <c r="PRA755"/>
      <c r="PRB755"/>
      <c r="PRC755"/>
      <c r="PRD755"/>
      <c r="PRE755"/>
      <c r="PRF755"/>
      <c r="PRG755"/>
      <c r="PRH755"/>
      <c r="PRI755"/>
      <c r="PRJ755"/>
      <c r="PRK755"/>
      <c r="PRL755"/>
      <c r="PRM755"/>
      <c r="PRN755"/>
      <c r="PRO755"/>
      <c r="PRP755"/>
      <c r="PRQ755"/>
      <c r="PRR755"/>
      <c r="PRS755"/>
      <c r="PRT755"/>
      <c r="PRU755"/>
      <c r="PRV755"/>
      <c r="PRW755"/>
      <c r="PRX755"/>
      <c r="PRY755"/>
      <c r="PRZ755"/>
      <c r="PSA755"/>
      <c r="PSB755"/>
      <c r="PSC755"/>
      <c r="PSD755"/>
      <c r="PSE755"/>
      <c r="PSF755"/>
      <c r="PSG755"/>
      <c r="PSH755"/>
      <c r="PSI755"/>
      <c r="PSJ755"/>
      <c r="PSK755"/>
      <c r="PSL755"/>
      <c r="PSM755"/>
      <c r="PSN755"/>
      <c r="PSO755"/>
      <c r="PSP755"/>
      <c r="PSQ755"/>
      <c r="PSR755"/>
      <c r="PSS755"/>
      <c r="PST755"/>
      <c r="PSU755"/>
      <c r="PSV755"/>
      <c r="PSW755"/>
      <c r="PSX755"/>
      <c r="PSY755"/>
      <c r="PSZ755"/>
      <c r="PTA755"/>
      <c r="PTB755"/>
      <c r="PTC755"/>
      <c r="PTD755"/>
      <c r="PTE755"/>
      <c r="PTF755"/>
      <c r="PTG755"/>
      <c r="PTH755"/>
      <c r="PTI755"/>
      <c r="PTJ755"/>
      <c r="PTK755"/>
      <c r="PTL755"/>
      <c r="PTM755"/>
      <c r="PTN755"/>
      <c r="PTO755"/>
      <c r="PTP755"/>
      <c r="PTQ755"/>
      <c r="PTR755"/>
      <c r="PTS755"/>
      <c r="PTT755"/>
      <c r="PTU755"/>
      <c r="PTV755"/>
      <c r="PTW755"/>
      <c r="PTX755"/>
      <c r="PTY755"/>
      <c r="PTZ755"/>
      <c r="PUA755"/>
      <c r="PUB755"/>
      <c r="PUC755"/>
      <c r="PUD755"/>
      <c r="PUE755"/>
      <c r="PUF755"/>
      <c r="PUG755"/>
      <c r="PUH755"/>
      <c r="PUI755"/>
      <c r="PUJ755"/>
      <c r="PUK755"/>
      <c r="PUL755"/>
      <c r="PUM755"/>
      <c r="PUN755"/>
      <c r="PUO755"/>
      <c r="PUP755"/>
      <c r="PUQ755"/>
      <c r="PUR755"/>
      <c r="PUS755"/>
      <c r="PUT755"/>
      <c r="PUU755"/>
      <c r="PUV755"/>
      <c r="PUW755"/>
      <c r="PUX755"/>
      <c r="PUY755"/>
      <c r="PUZ755"/>
      <c r="PVA755"/>
      <c r="PVB755"/>
      <c r="PVC755"/>
      <c r="PVD755"/>
      <c r="PVE755"/>
      <c r="PVF755"/>
      <c r="PVG755"/>
      <c r="PVH755"/>
      <c r="PVI755"/>
      <c r="PVJ755"/>
      <c r="PVK755"/>
      <c r="PVL755"/>
      <c r="PVM755"/>
      <c r="PVN755"/>
      <c r="PVO755"/>
      <c r="PVP755"/>
      <c r="PVQ755"/>
      <c r="PVR755"/>
      <c r="PVS755"/>
      <c r="PVT755"/>
      <c r="PVU755"/>
      <c r="PVV755"/>
      <c r="PVW755"/>
      <c r="PVX755"/>
      <c r="PVY755"/>
      <c r="PVZ755"/>
      <c r="PWA755"/>
      <c r="PWB755"/>
      <c r="PWC755"/>
      <c r="PWD755"/>
      <c r="PWE755"/>
      <c r="PWF755"/>
      <c r="PWG755"/>
      <c r="PWH755"/>
      <c r="PWI755"/>
      <c r="PWJ755"/>
      <c r="PWK755"/>
      <c r="PWL755"/>
      <c r="PWM755"/>
      <c r="PWN755"/>
      <c r="PWO755"/>
      <c r="PWP755"/>
      <c r="PWQ755"/>
      <c r="PWR755"/>
      <c r="PWS755"/>
      <c r="PWT755"/>
      <c r="PWU755"/>
      <c r="PWV755"/>
      <c r="PWW755"/>
      <c r="PWX755"/>
      <c r="PWY755"/>
      <c r="PWZ755"/>
      <c r="PXA755"/>
      <c r="PXB755"/>
      <c r="PXC755"/>
      <c r="PXD755"/>
      <c r="PXE755"/>
      <c r="PXF755"/>
      <c r="PXG755"/>
      <c r="PXH755"/>
      <c r="PXI755"/>
      <c r="PXJ755"/>
      <c r="PXK755"/>
      <c r="PXL755"/>
      <c r="PXM755"/>
      <c r="PXN755"/>
      <c r="PXO755"/>
      <c r="PXP755"/>
      <c r="PXQ755"/>
      <c r="PXR755"/>
      <c r="PXS755"/>
      <c r="PXT755"/>
      <c r="PXU755"/>
      <c r="PXV755"/>
      <c r="PXW755"/>
      <c r="PXX755"/>
      <c r="PXY755"/>
      <c r="PXZ755"/>
      <c r="PYA755"/>
      <c r="PYB755"/>
      <c r="PYC755"/>
      <c r="PYD755"/>
      <c r="PYE755"/>
      <c r="PYF755"/>
      <c r="PYG755"/>
      <c r="PYH755"/>
      <c r="PYI755"/>
      <c r="PYJ755"/>
      <c r="PYK755"/>
      <c r="PYL755"/>
      <c r="PYM755"/>
      <c r="PYN755"/>
      <c r="PYO755"/>
      <c r="PYP755"/>
      <c r="PYQ755"/>
      <c r="PYR755"/>
      <c r="PYS755"/>
      <c r="PYT755"/>
      <c r="PYU755"/>
      <c r="PYV755"/>
      <c r="PYW755"/>
      <c r="PYX755"/>
      <c r="PYY755"/>
      <c r="PYZ755"/>
      <c r="PZA755"/>
      <c r="PZB755"/>
      <c r="PZC755"/>
      <c r="PZD755"/>
      <c r="PZE755"/>
      <c r="PZF755"/>
      <c r="PZG755"/>
      <c r="PZH755"/>
      <c r="PZI755"/>
      <c r="PZJ755"/>
      <c r="PZK755"/>
      <c r="PZL755"/>
      <c r="PZM755"/>
      <c r="PZN755"/>
      <c r="PZO755"/>
      <c r="PZP755"/>
      <c r="PZQ755"/>
      <c r="PZR755"/>
      <c r="PZS755"/>
      <c r="PZT755"/>
      <c r="PZU755"/>
      <c r="PZV755"/>
      <c r="PZW755"/>
      <c r="PZX755"/>
      <c r="PZY755"/>
      <c r="PZZ755"/>
      <c r="QAA755"/>
      <c r="QAB755"/>
      <c r="QAC755"/>
      <c r="QAD755"/>
      <c r="QAE755"/>
      <c r="QAF755"/>
      <c r="QAG755"/>
      <c r="QAH755"/>
      <c r="QAI755"/>
      <c r="QAJ755"/>
      <c r="QAK755"/>
      <c r="QAL755"/>
      <c r="QAM755"/>
      <c r="QAN755"/>
      <c r="QAO755"/>
      <c r="QAP755"/>
      <c r="QAQ755"/>
      <c r="QAR755"/>
      <c r="QAS755"/>
      <c r="QAT755"/>
      <c r="QAU755"/>
      <c r="QAV755"/>
      <c r="QAW755"/>
      <c r="QAX755"/>
      <c r="QAY755"/>
      <c r="QAZ755"/>
      <c r="QBA755"/>
      <c r="QBB755"/>
      <c r="QBC755"/>
      <c r="QBD755"/>
      <c r="QBE755"/>
      <c r="QBF755"/>
      <c r="QBG755"/>
      <c r="QBH755"/>
      <c r="QBI755"/>
      <c r="QBJ755"/>
      <c r="QBK755"/>
      <c r="QBL755"/>
      <c r="QBM755"/>
      <c r="QBN755"/>
      <c r="QBO755"/>
      <c r="QBP755"/>
      <c r="QBQ755"/>
      <c r="QBR755"/>
      <c r="QBS755"/>
      <c r="QBT755"/>
      <c r="QBU755"/>
      <c r="QBV755"/>
      <c r="QBW755"/>
      <c r="QBX755"/>
      <c r="QBY755"/>
      <c r="QBZ755"/>
      <c r="QCA755"/>
      <c r="QCB755"/>
      <c r="QCC755"/>
      <c r="QCD755"/>
      <c r="QCE755"/>
      <c r="QCF755"/>
      <c r="QCG755"/>
      <c r="QCH755"/>
      <c r="QCI755"/>
      <c r="QCJ755"/>
      <c r="QCK755"/>
      <c r="QCL755"/>
      <c r="QCM755"/>
      <c r="QCN755"/>
      <c r="QCO755"/>
      <c r="QCP755"/>
      <c r="QCQ755"/>
      <c r="QCR755"/>
      <c r="QCS755"/>
      <c r="QCT755"/>
      <c r="QCU755"/>
      <c r="QCV755"/>
      <c r="QCW755"/>
      <c r="QCX755"/>
      <c r="QCY755"/>
      <c r="QCZ755"/>
      <c r="QDA755"/>
      <c r="QDB755"/>
      <c r="QDC755"/>
      <c r="QDD755"/>
      <c r="QDE755"/>
      <c r="QDF755"/>
      <c r="QDG755"/>
      <c r="QDH755"/>
      <c r="QDI755"/>
      <c r="QDJ755"/>
      <c r="QDK755"/>
      <c r="QDL755"/>
      <c r="QDM755"/>
      <c r="QDN755"/>
      <c r="QDO755"/>
      <c r="QDP755"/>
      <c r="QDQ755"/>
      <c r="QDR755"/>
      <c r="QDS755"/>
      <c r="QDT755"/>
      <c r="QDU755"/>
      <c r="QDV755"/>
      <c r="QDW755"/>
      <c r="QDX755"/>
      <c r="QDY755"/>
      <c r="QDZ755"/>
      <c r="QEA755"/>
      <c r="QEB755"/>
      <c r="QEC755"/>
      <c r="QED755"/>
      <c r="QEE755"/>
      <c r="QEF755"/>
      <c r="QEG755"/>
      <c r="QEH755"/>
      <c r="QEI755"/>
      <c r="QEJ755"/>
      <c r="QEK755"/>
      <c r="QEL755"/>
      <c r="QEM755"/>
      <c r="QEN755"/>
      <c r="QEO755"/>
      <c r="QEP755"/>
      <c r="QEQ755"/>
      <c r="QER755"/>
      <c r="QES755"/>
      <c r="QET755"/>
      <c r="QEU755"/>
      <c r="QEV755"/>
      <c r="QEW755"/>
      <c r="QEX755"/>
      <c r="QEY755"/>
      <c r="QEZ755"/>
      <c r="QFA755"/>
      <c r="QFB755"/>
      <c r="QFC755"/>
      <c r="QFD755"/>
      <c r="QFE755"/>
      <c r="QFF755"/>
      <c r="QFG755"/>
      <c r="QFH755"/>
      <c r="QFI755"/>
      <c r="QFJ755"/>
      <c r="QFK755"/>
      <c r="QFL755"/>
      <c r="QFM755"/>
      <c r="QFN755"/>
      <c r="QFO755"/>
      <c r="QFP755"/>
      <c r="QFQ755"/>
      <c r="QFR755"/>
      <c r="QFS755"/>
      <c r="QFT755"/>
      <c r="QFU755"/>
      <c r="QFV755"/>
      <c r="QFW755"/>
      <c r="QFX755"/>
      <c r="QFY755"/>
      <c r="QFZ755"/>
      <c r="QGA755"/>
      <c r="QGB755"/>
      <c r="QGC755"/>
      <c r="QGD755"/>
      <c r="QGE755"/>
      <c r="QGF755"/>
      <c r="QGG755"/>
      <c r="QGH755"/>
      <c r="QGI755"/>
      <c r="QGJ755"/>
      <c r="QGK755"/>
      <c r="QGL755"/>
      <c r="QGM755"/>
      <c r="QGN755"/>
      <c r="QGO755"/>
      <c r="QGP755"/>
      <c r="QGQ755"/>
      <c r="QGR755"/>
      <c r="QGS755"/>
      <c r="QGT755"/>
      <c r="QGU755"/>
      <c r="QGV755"/>
      <c r="QGW755"/>
      <c r="QGX755"/>
      <c r="QGY755"/>
      <c r="QGZ755"/>
      <c r="QHA755"/>
      <c r="QHB755"/>
      <c r="QHC755"/>
      <c r="QHD755"/>
      <c r="QHE755"/>
      <c r="QHF755"/>
      <c r="QHG755"/>
      <c r="QHH755"/>
      <c r="QHI755"/>
      <c r="QHJ755"/>
      <c r="QHK755"/>
      <c r="QHL755"/>
      <c r="QHM755"/>
      <c r="QHN755"/>
      <c r="QHO755"/>
      <c r="QHP755"/>
      <c r="QHQ755"/>
      <c r="QHR755"/>
      <c r="QHS755"/>
      <c r="QHT755"/>
      <c r="QHU755"/>
      <c r="QHV755"/>
      <c r="QHW755"/>
      <c r="QHX755"/>
      <c r="QHY755"/>
      <c r="QHZ755"/>
      <c r="QIA755"/>
      <c r="QIB755"/>
      <c r="QIC755"/>
      <c r="QID755"/>
      <c r="QIE755"/>
      <c r="QIF755"/>
      <c r="QIG755"/>
      <c r="QIH755"/>
      <c r="QII755"/>
      <c r="QIJ755"/>
      <c r="QIK755"/>
      <c r="QIL755"/>
      <c r="QIM755"/>
      <c r="QIN755"/>
      <c r="QIO755"/>
      <c r="QIP755"/>
      <c r="QIQ755"/>
      <c r="QIR755"/>
      <c r="QIS755"/>
      <c r="QIT755"/>
      <c r="QIU755"/>
      <c r="QIV755"/>
      <c r="QIW755"/>
      <c r="QIX755"/>
      <c r="QIY755"/>
      <c r="QIZ755"/>
      <c r="QJA755"/>
      <c r="QJB755"/>
      <c r="QJC755"/>
      <c r="QJD755"/>
      <c r="QJE755"/>
      <c r="QJF755"/>
      <c r="QJG755"/>
      <c r="QJH755"/>
      <c r="QJI755"/>
      <c r="QJJ755"/>
      <c r="QJK755"/>
      <c r="QJL755"/>
      <c r="QJM755"/>
      <c r="QJN755"/>
      <c r="QJO755"/>
      <c r="QJP755"/>
      <c r="QJQ755"/>
      <c r="QJR755"/>
      <c r="QJS755"/>
      <c r="QJT755"/>
      <c r="QJU755"/>
      <c r="QJV755"/>
      <c r="QJW755"/>
      <c r="QJX755"/>
      <c r="QJY755"/>
      <c r="QJZ755"/>
      <c r="QKA755"/>
      <c r="QKB755"/>
      <c r="QKC755"/>
      <c r="QKD755"/>
      <c r="QKE755"/>
      <c r="QKF755"/>
      <c r="QKG755"/>
      <c r="QKH755"/>
      <c r="QKI755"/>
      <c r="QKJ755"/>
      <c r="QKK755"/>
      <c r="QKL755"/>
      <c r="QKM755"/>
      <c r="QKN755"/>
      <c r="QKO755"/>
      <c r="QKP755"/>
      <c r="QKQ755"/>
      <c r="QKR755"/>
      <c r="QKS755"/>
      <c r="QKT755"/>
      <c r="QKU755"/>
      <c r="QKV755"/>
      <c r="QKW755"/>
      <c r="QKX755"/>
      <c r="QKY755"/>
      <c r="QKZ755"/>
      <c r="QLA755"/>
      <c r="QLB755"/>
      <c r="QLC755"/>
      <c r="QLD755"/>
      <c r="QLE755"/>
      <c r="QLF755"/>
      <c r="QLG755"/>
      <c r="QLH755"/>
      <c r="QLI755"/>
      <c r="QLJ755"/>
      <c r="QLK755"/>
      <c r="QLL755"/>
      <c r="QLM755"/>
      <c r="QLN755"/>
      <c r="QLO755"/>
      <c r="QLP755"/>
      <c r="QLQ755"/>
      <c r="QLR755"/>
      <c r="QLS755"/>
      <c r="QLT755"/>
      <c r="QLU755"/>
      <c r="QLV755"/>
      <c r="QLW755"/>
      <c r="QLX755"/>
      <c r="QLY755"/>
      <c r="QLZ755"/>
      <c r="QMA755"/>
      <c r="QMB755"/>
      <c r="QMC755"/>
      <c r="QMD755"/>
      <c r="QME755"/>
      <c r="QMF755"/>
      <c r="QMG755"/>
      <c r="QMH755"/>
      <c r="QMI755"/>
      <c r="QMJ755"/>
      <c r="QMK755"/>
      <c r="QML755"/>
      <c r="QMM755"/>
      <c r="QMN755"/>
      <c r="QMO755"/>
      <c r="QMP755"/>
      <c r="QMQ755"/>
      <c r="QMR755"/>
      <c r="QMS755"/>
      <c r="QMT755"/>
      <c r="QMU755"/>
      <c r="QMV755"/>
      <c r="QMW755"/>
      <c r="QMX755"/>
      <c r="QMY755"/>
      <c r="QMZ755"/>
      <c r="QNA755"/>
      <c r="QNB755"/>
      <c r="QNC755"/>
      <c r="QND755"/>
      <c r="QNE755"/>
      <c r="QNF755"/>
      <c r="QNG755"/>
      <c r="QNH755"/>
      <c r="QNI755"/>
      <c r="QNJ755"/>
      <c r="QNK755"/>
      <c r="QNL755"/>
      <c r="QNM755"/>
      <c r="QNN755"/>
      <c r="QNO755"/>
      <c r="QNP755"/>
      <c r="QNQ755"/>
      <c r="QNR755"/>
      <c r="QNS755"/>
      <c r="QNT755"/>
      <c r="QNU755"/>
      <c r="QNV755"/>
      <c r="QNW755"/>
      <c r="QNX755"/>
      <c r="QNY755"/>
      <c r="QNZ755"/>
      <c r="QOA755"/>
      <c r="QOB755"/>
      <c r="QOC755"/>
      <c r="QOD755"/>
      <c r="QOE755"/>
      <c r="QOF755"/>
      <c r="QOG755"/>
      <c r="QOH755"/>
      <c r="QOI755"/>
      <c r="QOJ755"/>
      <c r="QOK755"/>
      <c r="QOL755"/>
      <c r="QOM755"/>
      <c r="QON755"/>
      <c r="QOO755"/>
      <c r="QOP755"/>
      <c r="QOQ755"/>
      <c r="QOR755"/>
      <c r="QOS755"/>
      <c r="QOT755"/>
      <c r="QOU755"/>
      <c r="QOV755"/>
      <c r="QOW755"/>
      <c r="QOX755"/>
      <c r="QOY755"/>
      <c r="QOZ755"/>
      <c r="QPA755"/>
      <c r="QPB755"/>
      <c r="QPC755"/>
      <c r="QPD755"/>
      <c r="QPE755"/>
      <c r="QPF755"/>
      <c r="QPG755"/>
      <c r="QPH755"/>
      <c r="QPI755"/>
      <c r="QPJ755"/>
      <c r="QPK755"/>
      <c r="QPL755"/>
      <c r="QPM755"/>
      <c r="QPN755"/>
      <c r="QPO755"/>
      <c r="QPP755"/>
      <c r="QPQ755"/>
      <c r="QPR755"/>
      <c r="QPS755"/>
      <c r="QPT755"/>
      <c r="QPU755"/>
      <c r="QPV755"/>
      <c r="QPW755"/>
      <c r="QPX755"/>
      <c r="QPY755"/>
      <c r="QPZ755"/>
      <c r="QQA755"/>
      <c r="QQB755"/>
      <c r="QQC755"/>
      <c r="QQD755"/>
      <c r="QQE755"/>
      <c r="QQF755"/>
      <c r="QQG755"/>
      <c r="QQH755"/>
      <c r="QQI755"/>
      <c r="QQJ755"/>
      <c r="QQK755"/>
      <c r="QQL755"/>
      <c r="QQM755"/>
      <c r="QQN755"/>
      <c r="QQO755"/>
      <c r="QQP755"/>
      <c r="QQQ755"/>
      <c r="QQR755"/>
      <c r="QQS755"/>
      <c r="QQT755"/>
      <c r="QQU755"/>
      <c r="QQV755"/>
      <c r="QQW755"/>
      <c r="QQX755"/>
      <c r="QQY755"/>
      <c r="QQZ755"/>
      <c r="QRA755"/>
      <c r="QRB755"/>
      <c r="QRC755"/>
      <c r="QRD755"/>
      <c r="QRE755"/>
      <c r="QRF755"/>
      <c r="QRG755"/>
      <c r="QRH755"/>
      <c r="QRI755"/>
      <c r="QRJ755"/>
      <c r="QRK755"/>
      <c r="QRL755"/>
      <c r="QRM755"/>
      <c r="QRN755"/>
      <c r="QRO755"/>
      <c r="QRP755"/>
      <c r="QRQ755"/>
      <c r="QRR755"/>
      <c r="QRS755"/>
      <c r="QRT755"/>
      <c r="QRU755"/>
      <c r="QRV755"/>
      <c r="QRW755"/>
      <c r="QRX755"/>
      <c r="QRY755"/>
      <c r="QRZ755"/>
      <c r="QSA755"/>
      <c r="QSB755"/>
      <c r="QSC755"/>
      <c r="QSD755"/>
      <c r="QSE755"/>
      <c r="QSF755"/>
      <c r="QSG755"/>
      <c r="QSH755"/>
      <c r="QSI755"/>
      <c r="QSJ755"/>
      <c r="QSK755"/>
      <c r="QSL755"/>
      <c r="QSM755"/>
      <c r="QSN755"/>
      <c r="QSO755"/>
      <c r="QSP755"/>
      <c r="QSQ755"/>
      <c r="QSR755"/>
      <c r="QSS755"/>
      <c r="QST755"/>
      <c r="QSU755"/>
      <c r="QSV755"/>
      <c r="QSW755"/>
      <c r="QSX755"/>
      <c r="QSY755"/>
      <c r="QSZ755"/>
      <c r="QTA755"/>
      <c r="QTB755"/>
      <c r="QTC755"/>
      <c r="QTD755"/>
      <c r="QTE755"/>
      <c r="QTF755"/>
      <c r="QTG755"/>
      <c r="QTH755"/>
      <c r="QTI755"/>
      <c r="QTJ755"/>
      <c r="QTK755"/>
      <c r="QTL755"/>
      <c r="QTM755"/>
      <c r="QTN755"/>
      <c r="QTO755"/>
      <c r="QTP755"/>
      <c r="QTQ755"/>
      <c r="QTR755"/>
      <c r="QTS755"/>
      <c r="QTT755"/>
      <c r="QTU755"/>
      <c r="QTV755"/>
      <c r="QTW755"/>
      <c r="QTX755"/>
      <c r="QTY755"/>
      <c r="QTZ755"/>
      <c r="QUA755"/>
      <c r="QUB755"/>
      <c r="QUC755"/>
      <c r="QUD755"/>
      <c r="QUE755"/>
      <c r="QUF755"/>
      <c r="QUG755"/>
      <c r="QUH755"/>
      <c r="QUI755"/>
      <c r="QUJ755"/>
      <c r="QUK755"/>
      <c r="QUL755"/>
      <c r="QUM755"/>
      <c r="QUN755"/>
      <c r="QUO755"/>
      <c r="QUP755"/>
      <c r="QUQ755"/>
      <c r="QUR755"/>
      <c r="QUS755"/>
      <c r="QUT755"/>
      <c r="QUU755"/>
      <c r="QUV755"/>
      <c r="QUW755"/>
      <c r="QUX755"/>
      <c r="QUY755"/>
      <c r="QUZ755"/>
      <c r="QVA755"/>
      <c r="QVB755"/>
      <c r="QVC755"/>
      <c r="QVD755"/>
      <c r="QVE755"/>
      <c r="QVF755"/>
      <c r="QVG755"/>
      <c r="QVH755"/>
      <c r="QVI755"/>
      <c r="QVJ755"/>
      <c r="QVK755"/>
      <c r="QVL755"/>
      <c r="QVM755"/>
      <c r="QVN755"/>
      <c r="QVO755"/>
      <c r="QVP755"/>
      <c r="QVQ755"/>
      <c r="QVR755"/>
      <c r="QVS755"/>
      <c r="QVT755"/>
      <c r="QVU755"/>
      <c r="QVV755"/>
      <c r="QVW755"/>
      <c r="QVX755"/>
      <c r="QVY755"/>
      <c r="QVZ755"/>
      <c r="QWA755"/>
      <c r="QWB755"/>
      <c r="QWC755"/>
      <c r="QWD755"/>
      <c r="QWE755"/>
      <c r="QWF755"/>
      <c r="QWG755"/>
      <c r="QWH755"/>
      <c r="QWI755"/>
      <c r="QWJ755"/>
      <c r="QWK755"/>
      <c r="QWL755"/>
      <c r="QWM755"/>
      <c r="QWN755"/>
      <c r="QWO755"/>
      <c r="QWP755"/>
      <c r="QWQ755"/>
      <c r="QWR755"/>
      <c r="QWS755"/>
      <c r="QWT755"/>
      <c r="QWU755"/>
      <c r="QWV755"/>
      <c r="QWW755"/>
      <c r="QWX755"/>
      <c r="QWY755"/>
      <c r="QWZ755"/>
      <c r="QXA755"/>
      <c r="QXB755"/>
      <c r="QXC755"/>
      <c r="QXD755"/>
      <c r="QXE755"/>
      <c r="QXF755"/>
      <c r="QXG755"/>
      <c r="QXH755"/>
      <c r="QXI755"/>
      <c r="QXJ755"/>
      <c r="QXK755"/>
      <c r="QXL755"/>
      <c r="QXM755"/>
      <c r="QXN755"/>
      <c r="QXO755"/>
      <c r="QXP755"/>
      <c r="QXQ755"/>
      <c r="QXR755"/>
      <c r="QXS755"/>
      <c r="QXT755"/>
      <c r="QXU755"/>
      <c r="QXV755"/>
      <c r="QXW755"/>
      <c r="QXX755"/>
      <c r="QXY755"/>
      <c r="QXZ755"/>
      <c r="QYA755"/>
      <c r="QYB755"/>
      <c r="QYC755"/>
      <c r="QYD755"/>
      <c r="QYE755"/>
      <c r="QYF755"/>
      <c r="QYG755"/>
      <c r="QYH755"/>
      <c r="QYI755"/>
      <c r="QYJ755"/>
      <c r="QYK755"/>
      <c r="QYL755"/>
      <c r="QYM755"/>
      <c r="QYN755"/>
      <c r="QYO755"/>
      <c r="QYP755"/>
      <c r="QYQ755"/>
      <c r="QYR755"/>
      <c r="QYS755"/>
      <c r="QYT755"/>
      <c r="QYU755"/>
      <c r="QYV755"/>
      <c r="QYW755"/>
      <c r="QYX755"/>
      <c r="QYY755"/>
      <c r="QYZ755"/>
      <c r="QZA755"/>
      <c r="QZB755"/>
      <c r="QZC755"/>
      <c r="QZD755"/>
      <c r="QZE755"/>
      <c r="QZF755"/>
      <c r="QZG755"/>
      <c r="QZH755"/>
      <c r="QZI755"/>
      <c r="QZJ755"/>
      <c r="QZK755"/>
      <c r="QZL755"/>
      <c r="QZM755"/>
      <c r="QZN755"/>
      <c r="QZO755"/>
      <c r="QZP755"/>
      <c r="QZQ755"/>
      <c r="QZR755"/>
      <c r="QZS755"/>
      <c r="QZT755"/>
      <c r="QZU755"/>
      <c r="QZV755"/>
      <c r="QZW755"/>
      <c r="QZX755"/>
      <c r="QZY755"/>
      <c r="QZZ755"/>
      <c r="RAA755"/>
      <c r="RAB755"/>
      <c r="RAC755"/>
      <c r="RAD755"/>
      <c r="RAE755"/>
      <c r="RAF755"/>
      <c r="RAG755"/>
      <c r="RAH755"/>
      <c r="RAI755"/>
      <c r="RAJ755"/>
      <c r="RAK755"/>
      <c r="RAL755"/>
      <c r="RAM755"/>
      <c r="RAN755"/>
      <c r="RAO755"/>
      <c r="RAP755"/>
      <c r="RAQ755"/>
      <c r="RAR755"/>
      <c r="RAS755"/>
      <c r="RAT755"/>
      <c r="RAU755"/>
      <c r="RAV755"/>
      <c r="RAW755"/>
      <c r="RAX755"/>
      <c r="RAY755"/>
      <c r="RAZ755"/>
      <c r="RBA755"/>
      <c r="RBB755"/>
      <c r="RBC755"/>
      <c r="RBD755"/>
      <c r="RBE755"/>
      <c r="RBF755"/>
      <c r="RBG755"/>
      <c r="RBH755"/>
      <c r="RBI755"/>
      <c r="RBJ755"/>
      <c r="RBK755"/>
      <c r="RBL755"/>
      <c r="RBM755"/>
      <c r="RBN755"/>
      <c r="RBO755"/>
      <c r="RBP755"/>
      <c r="RBQ755"/>
      <c r="RBR755"/>
      <c r="RBS755"/>
      <c r="RBT755"/>
      <c r="RBU755"/>
      <c r="RBV755"/>
      <c r="RBW755"/>
      <c r="RBX755"/>
      <c r="RBY755"/>
      <c r="RBZ755"/>
      <c r="RCA755"/>
      <c r="RCB755"/>
      <c r="RCC755"/>
      <c r="RCD755"/>
      <c r="RCE755"/>
      <c r="RCF755"/>
      <c r="RCG755"/>
      <c r="RCH755"/>
      <c r="RCI755"/>
      <c r="RCJ755"/>
      <c r="RCK755"/>
      <c r="RCL755"/>
      <c r="RCM755"/>
      <c r="RCN755"/>
      <c r="RCO755"/>
      <c r="RCP755"/>
      <c r="RCQ755"/>
      <c r="RCR755"/>
      <c r="RCS755"/>
      <c r="RCT755"/>
      <c r="RCU755"/>
      <c r="RCV755"/>
      <c r="RCW755"/>
      <c r="RCX755"/>
      <c r="RCY755"/>
      <c r="RCZ755"/>
      <c r="RDA755"/>
      <c r="RDB755"/>
      <c r="RDC755"/>
      <c r="RDD755"/>
      <c r="RDE755"/>
      <c r="RDF755"/>
      <c r="RDG755"/>
      <c r="RDH755"/>
      <c r="RDI755"/>
      <c r="RDJ755"/>
      <c r="RDK755"/>
      <c r="RDL755"/>
      <c r="RDM755"/>
      <c r="RDN755"/>
      <c r="RDO755"/>
      <c r="RDP755"/>
      <c r="RDQ755"/>
      <c r="RDR755"/>
      <c r="RDS755"/>
      <c r="RDT755"/>
      <c r="RDU755"/>
      <c r="RDV755"/>
      <c r="RDW755"/>
      <c r="RDX755"/>
      <c r="RDY755"/>
      <c r="RDZ755"/>
      <c r="REA755"/>
      <c r="REB755"/>
      <c r="REC755"/>
      <c r="RED755"/>
      <c r="REE755"/>
      <c r="REF755"/>
      <c r="REG755"/>
      <c r="REH755"/>
      <c r="REI755"/>
      <c r="REJ755"/>
      <c r="REK755"/>
      <c r="REL755"/>
      <c r="REM755"/>
      <c r="REN755"/>
      <c r="REO755"/>
      <c r="REP755"/>
      <c r="REQ755"/>
      <c r="RER755"/>
      <c r="RES755"/>
      <c r="RET755"/>
      <c r="REU755"/>
      <c r="REV755"/>
      <c r="REW755"/>
      <c r="REX755"/>
      <c r="REY755"/>
      <c r="REZ755"/>
      <c r="RFA755"/>
      <c r="RFB755"/>
      <c r="RFC755"/>
      <c r="RFD755"/>
      <c r="RFE755"/>
      <c r="RFF755"/>
      <c r="RFG755"/>
      <c r="RFH755"/>
      <c r="RFI755"/>
      <c r="RFJ755"/>
      <c r="RFK755"/>
      <c r="RFL755"/>
      <c r="RFM755"/>
      <c r="RFN755"/>
      <c r="RFO755"/>
      <c r="RFP755"/>
      <c r="RFQ755"/>
      <c r="RFR755"/>
      <c r="RFS755"/>
      <c r="RFT755"/>
      <c r="RFU755"/>
      <c r="RFV755"/>
      <c r="RFW755"/>
      <c r="RFX755"/>
      <c r="RFY755"/>
      <c r="RFZ755"/>
      <c r="RGA755"/>
      <c r="RGB755"/>
      <c r="RGC755"/>
      <c r="RGD755"/>
      <c r="RGE755"/>
      <c r="RGF755"/>
      <c r="RGG755"/>
      <c r="RGH755"/>
      <c r="RGI755"/>
      <c r="RGJ755"/>
      <c r="RGK755"/>
      <c r="RGL755"/>
      <c r="RGM755"/>
      <c r="RGN755"/>
      <c r="RGO755"/>
      <c r="RGP755"/>
      <c r="RGQ755"/>
      <c r="RGR755"/>
      <c r="RGS755"/>
      <c r="RGT755"/>
      <c r="RGU755"/>
      <c r="RGV755"/>
      <c r="RGW755"/>
      <c r="RGX755"/>
      <c r="RGY755"/>
      <c r="RGZ755"/>
      <c r="RHA755"/>
      <c r="RHB755"/>
      <c r="RHC755"/>
      <c r="RHD755"/>
      <c r="RHE755"/>
      <c r="RHF755"/>
      <c r="RHG755"/>
      <c r="RHH755"/>
      <c r="RHI755"/>
      <c r="RHJ755"/>
      <c r="RHK755"/>
      <c r="RHL755"/>
      <c r="RHM755"/>
      <c r="RHN755"/>
      <c r="RHO755"/>
      <c r="RHP755"/>
      <c r="RHQ755"/>
      <c r="RHR755"/>
      <c r="RHS755"/>
      <c r="RHT755"/>
      <c r="RHU755"/>
      <c r="RHV755"/>
      <c r="RHW755"/>
      <c r="RHX755"/>
      <c r="RHY755"/>
      <c r="RHZ755"/>
      <c r="RIA755"/>
      <c r="RIB755"/>
      <c r="RIC755"/>
      <c r="RID755"/>
      <c r="RIE755"/>
      <c r="RIF755"/>
      <c r="RIG755"/>
      <c r="RIH755"/>
      <c r="RII755"/>
      <c r="RIJ755"/>
      <c r="RIK755"/>
      <c r="RIL755"/>
      <c r="RIM755"/>
      <c r="RIN755"/>
      <c r="RIO755"/>
      <c r="RIP755"/>
      <c r="RIQ755"/>
      <c r="RIR755"/>
      <c r="RIS755"/>
      <c r="RIT755"/>
      <c r="RIU755"/>
      <c r="RIV755"/>
      <c r="RIW755"/>
      <c r="RIX755"/>
      <c r="RIY755"/>
      <c r="RIZ755"/>
      <c r="RJA755"/>
      <c r="RJB755"/>
      <c r="RJC755"/>
      <c r="RJD755"/>
      <c r="RJE755"/>
      <c r="RJF755"/>
      <c r="RJG755"/>
      <c r="RJH755"/>
      <c r="RJI755"/>
      <c r="RJJ755"/>
      <c r="RJK755"/>
      <c r="RJL755"/>
      <c r="RJM755"/>
      <c r="RJN755"/>
      <c r="RJO755"/>
      <c r="RJP755"/>
      <c r="RJQ755"/>
      <c r="RJR755"/>
      <c r="RJS755"/>
      <c r="RJT755"/>
      <c r="RJU755"/>
      <c r="RJV755"/>
      <c r="RJW755"/>
      <c r="RJX755"/>
      <c r="RJY755"/>
      <c r="RJZ755"/>
      <c r="RKA755"/>
      <c r="RKB755"/>
      <c r="RKC755"/>
      <c r="RKD755"/>
      <c r="RKE755"/>
      <c r="RKF755"/>
      <c r="RKG755"/>
      <c r="RKH755"/>
      <c r="RKI755"/>
      <c r="RKJ755"/>
      <c r="RKK755"/>
      <c r="RKL755"/>
      <c r="RKM755"/>
      <c r="RKN755"/>
      <c r="RKO755"/>
      <c r="RKP755"/>
      <c r="RKQ755"/>
      <c r="RKR755"/>
      <c r="RKS755"/>
      <c r="RKT755"/>
      <c r="RKU755"/>
      <c r="RKV755"/>
      <c r="RKW755"/>
      <c r="RKX755"/>
      <c r="RKY755"/>
      <c r="RKZ755"/>
      <c r="RLA755"/>
      <c r="RLB755"/>
      <c r="RLC755"/>
      <c r="RLD755"/>
      <c r="RLE755"/>
      <c r="RLF755"/>
      <c r="RLG755"/>
      <c r="RLH755"/>
      <c r="RLI755"/>
      <c r="RLJ755"/>
      <c r="RLK755"/>
      <c r="RLL755"/>
      <c r="RLM755"/>
      <c r="RLN755"/>
      <c r="RLO755"/>
      <c r="RLP755"/>
      <c r="RLQ755"/>
      <c r="RLR755"/>
      <c r="RLS755"/>
      <c r="RLT755"/>
      <c r="RLU755"/>
      <c r="RLV755"/>
      <c r="RLW755"/>
      <c r="RLX755"/>
      <c r="RLY755"/>
      <c r="RLZ755"/>
      <c r="RMA755"/>
      <c r="RMB755"/>
      <c r="RMC755"/>
      <c r="RMD755"/>
      <c r="RME755"/>
      <c r="RMF755"/>
      <c r="RMG755"/>
      <c r="RMH755"/>
      <c r="RMI755"/>
      <c r="RMJ755"/>
      <c r="RMK755"/>
      <c r="RML755"/>
      <c r="RMM755"/>
      <c r="RMN755"/>
      <c r="RMO755"/>
      <c r="RMP755"/>
      <c r="RMQ755"/>
      <c r="RMR755"/>
      <c r="RMS755"/>
      <c r="RMT755"/>
      <c r="RMU755"/>
      <c r="RMV755"/>
      <c r="RMW755"/>
      <c r="RMX755"/>
      <c r="RMY755"/>
      <c r="RMZ755"/>
      <c r="RNA755"/>
      <c r="RNB755"/>
      <c r="RNC755"/>
      <c r="RND755"/>
      <c r="RNE755"/>
      <c r="RNF755"/>
      <c r="RNG755"/>
      <c r="RNH755"/>
      <c r="RNI755"/>
      <c r="RNJ755"/>
      <c r="RNK755"/>
      <c r="RNL755"/>
      <c r="RNM755"/>
      <c r="RNN755"/>
      <c r="RNO755"/>
      <c r="RNP755"/>
      <c r="RNQ755"/>
      <c r="RNR755"/>
      <c r="RNS755"/>
      <c r="RNT755"/>
      <c r="RNU755"/>
      <c r="RNV755"/>
      <c r="RNW755"/>
      <c r="RNX755"/>
      <c r="RNY755"/>
      <c r="RNZ755"/>
      <c r="ROA755"/>
      <c r="ROB755"/>
      <c r="ROC755"/>
      <c r="ROD755"/>
      <c r="ROE755"/>
      <c r="ROF755"/>
      <c r="ROG755"/>
      <c r="ROH755"/>
      <c r="ROI755"/>
      <c r="ROJ755"/>
      <c r="ROK755"/>
      <c r="ROL755"/>
      <c r="ROM755"/>
      <c r="RON755"/>
      <c r="ROO755"/>
      <c r="ROP755"/>
      <c r="ROQ755"/>
      <c r="ROR755"/>
      <c r="ROS755"/>
      <c r="ROT755"/>
      <c r="ROU755"/>
      <c r="ROV755"/>
      <c r="ROW755"/>
      <c r="ROX755"/>
      <c r="ROY755"/>
      <c r="ROZ755"/>
      <c r="RPA755"/>
      <c r="RPB755"/>
      <c r="RPC755"/>
      <c r="RPD755"/>
      <c r="RPE755"/>
      <c r="RPF755"/>
      <c r="RPG755"/>
      <c r="RPH755"/>
      <c r="RPI755"/>
      <c r="RPJ755"/>
      <c r="RPK755"/>
      <c r="RPL755"/>
      <c r="RPM755"/>
      <c r="RPN755"/>
      <c r="RPO755"/>
      <c r="RPP755"/>
      <c r="RPQ755"/>
      <c r="RPR755"/>
      <c r="RPS755"/>
      <c r="RPT755"/>
      <c r="RPU755"/>
      <c r="RPV755"/>
      <c r="RPW755"/>
      <c r="RPX755"/>
      <c r="RPY755"/>
      <c r="RPZ755"/>
      <c r="RQA755"/>
      <c r="RQB755"/>
      <c r="RQC755"/>
      <c r="RQD755"/>
      <c r="RQE755"/>
      <c r="RQF755"/>
      <c r="RQG755"/>
      <c r="RQH755"/>
      <c r="RQI755"/>
      <c r="RQJ755"/>
      <c r="RQK755"/>
      <c r="RQL755"/>
      <c r="RQM755"/>
      <c r="RQN755"/>
      <c r="RQO755"/>
      <c r="RQP755"/>
      <c r="RQQ755"/>
      <c r="RQR755"/>
      <c r="RQS755"/>
      <c r="RQT755"/>
      <c r="RQU755"/>
      <c r="RQV755"/>
      <c r="RQW755"/>
      <c r="RQX755"/>
      <c r="RQY755"/>
      <c r="RQZ755"/>
      <c r="RRA755"/>
      <c r="RRB755"/>
      <c r="RRC755"/>
      <c r="RRD755"/>
      <c r="RRE755"/>
      <c r="RRF755"/>
      <c r="RRG755"/>
      <c r="RRH755"/>
      <c r="RRI755"/>
      <c r="RRJ755"/>
      <c r="RRK755"/>
      <c r="RRL755"/>
      <c r="RRM755"/>
      <c r="RRN755"/>
      <c r="RRO755"/>
      <c r="RRP755"/>
      <c r="RRQ755"/>
      <c r="RRR755"/>
      <c r="RRS755"/>
      <c r="RRT755"/>
      <c r="RRU755"/>
      <c r="RRV755"/>
      <c r="RRW755"/>
      <c r="RRX755"/>
      <c r="RRY755"/>
      <c r="RRZ755"/>
      <c r="RSA755"/>
      <c r="RSB755"/>
      <c r="RSC755"/>
      <c r="RSD755"/>
      <c r="RSE755"/>
      <c r="RSF755"/>
      <c r="RSG755"/>
      <c r="RSH755"/>
      <c r="RSI755"/>
      <c r="RSJ755"/>
      <c r="RSK755"/>
      <c r="RSL755"/>
      <c r="RSM755"/>
      <c r="RSN755"/>
      <c r="RSO755"/>
      <c r="RSP755"/>
      <c r="RSQ755"/>
      <c r="RSR755"/>
      <c r="RSS755"/>
      <c r="RST755"/>
      <c r="RSU755"/>
      <c r="RSV755"/>
      <c r="RSW755"/>
      <c r="RSX755"/>
      <c r="RSY755"/>
      <c r="RSZ755"/>
      <c r="RTA755"/>
      <c r="RTB755"/>
      <c r="RTC755"/>
      <c r="RTD755"/>
      <c r="RTE755"/>
      <c r="RTF755"/>
      <c r="RTG755"/>
      <c r="RTH755"/>
      <c r="RTI755"/>
      <c r="RTJ755"/>
      <c r="RTK755"/>
      <c r="RTL755"/>
      <c r="RTM755"/>
      <c r="RTN755"/>
      <c r="RTO755"/>
      <c r="RTP755"/>
      <c r="RTQ755"/>
      <c r="RTR755"/>
      <c r="RTS755"/>
      <c r="RTT755"/>
      <c r="RTU755"/>
      <c r="RTV755"/>
      <c r="RTW755"/>
      <c r="RTX755"/>
      <c r="RTY755"/>
      <c r="RTZ755"/>
      <c r="RUA755"/>
      <c r="RUB755"/>
      <c r="RUC755"/>
      <c r="RUD755"/>
      <c r="RUE755"/>
      <c r="RUF755"/>
      <c r="RUG755"/>
      <c r="RUH755"/>
      <c r="RUI755"/>
      <c r="RUJ755"/>
      <c r="RUK755"/>
      <c r="RUL755"/>
      <c r="RUM755"/>
      <c r="RUN755"/>
      <c r="RUO755"/>
      <c r="RUP755"/>
      <c r="RUQ755"/>
      <c r="RUR755"/>
      <c r="RUS755"/>
      <c r="RUT755"/>
      <c r="RUU755"/>
      <c r="RUV755"/>
      <c r="RUW755"/>
      <c r="RUX755"/>
      <c r="RUY755"/>
      <c r="RUZ755"/>
      <c r="RVA755"/>
      <c r="RVB755"/>
      <c r="RVC755"/>
      <c r="RVD755"/>
      <c r="RVE755"/>
      <c r="RVF755"/>
      <c r="RVG755"/>
      <c r="RVH755"/>
      <c r="RVI755"/>
      <c r="RVJ755"/>
      <c r="RVK755"/>
      <c r="RVL755"/>
      <c r="RVM755"/>
      <c r="RVN755"/>
      <c r="RVO755"/>
      <c r="RVP755"/>
      <c r="RVQ755"/>
      <c r="RVR755"/>
      <c r="RVS755"/>
      <c r="RVT755"/>
      <c r="RVU755"/>
      <c r="RVV755"/>
      <c r="RVW755"/>
      <c r="RVX755"/>
      <c r="RVY755"/>
      <c r="RVZ755"/>
      <c r="RWA755"/>
      <c r="RWB755"/>
      <c r="RWC755"/>
      <c r="RWD755"/>
      <c r="RWE755"/>
      <c r="RWF755"/>
      <c r="RWG755"/>
      <c r="RWH755"/>
      <c r="RWI755"/>
      <c r="RWJ755"/>
      <c r="RWK755"/>
      <c r="RWL755"/>
      <c r="RWM755"/>
      <c r="RWN755"/>
      <c r="RWO755"/>
      <c r="RWP755"/>
      <c r="RWQ755"/>
      <c r="RWR755"/>
      <c r="RWS755"/>
      <c r="RWT755"/>
      <c r="RWU755"/>
      <c r="RWV755"/>
      <c r="RWW755"/>
      <c r="RWX755"/>
      <c r="RWY755"/>
      <c r="RWZ755"/>
      <c r="RXA755"/>
      <c r="RXB755"/>
      <c r="RXC755"/>
      <c r="RXD755"/>
      <c r="RXE755"/>
      <c r="RXF755"/>
      <c r="RXG755"/>
      <c r="RXH755"/>
      <c r="RXI755"/>
      <c r="RXJ755"/>
      <c r="RXK755"/>
      <c r="RXL755"/>
      <c r="RXM755"/>
      <c r="RXN755"/>
      <c r="RXO755"/>
      <c r="RXP755"/>
      <c r="RXQ755"/>
      <c r="RXR755"/>
      <c r="RXS755"/>
      <c r="RXT755"/>
      <c r="RXU755"/>
      <c r="RXV755"/>
      <c r="RXW755"/>
      <c r="RXX755"/>
      <c r="RXY755"/>
      <c r="RXZ755"/>
      <c r="RYA755"/>
      <c r="RYB755"/>
      <c r="RYC755"/>
      <c r="RYD755"/>
      <c r="RYE755"/>
      <c r="RYF755"/>
      <c r="RYG755"/>
      <c r="RYH755"/>
      <c r="RYI755"/>
      <c r="RYJ755"/>
      <c r="RYK755"/>
      <c r="RYL755"/>
      <c r="RYM755"/>
      <c r="RYN755"/>
      <c r="RYO755"/>
      <c r="RYP755"/>
      <c r="RYQ755"/>
      <c r="RYR755"/>
      <c r="RYS755"/>
      <c r="RYT755"/>
      <c r="RYU755"/>
      <c r="RYV755"/>
      <c r="RYW755"/>
      <c r="RYX755"/>
      <c r="RYY755"/>
      <c r="RYZ755"/>
      <c r="RZA755"/>
      <c r="RZB755"/>
      <c r="RZC755"/>
      <c r="RZD755"/>
      <c r="RZE755"/>
      <c r="RZF755"/>
      <c r="RZG755"/>
      <c r="RZH755"/>
      <c r="RZI755"/>
      <c r="RZJ755"/>
      <c r="RZK755"/>
      <c r="RZL755"/>
      <c r="RZM755"/>
      <c r="RZN755"/>
      <c r="RZO755"/>
      <c r="RZP755"/>
      <c r="RZQ755"/>
      <c r="RZR755"/>
      <c r="RZS755"/>
      <c r="RZT755"/>
      <c r="RZU755"/>
      <c r="RZV755"/>
      <c r="RZW755"/>
      <c r="RZX755"/>
      <c r="RZY755"/>
      <c r="RZZ755"/>
      <c r="SAA755"/>
      <c r="SAB755"/>
      <c r="SAC755"/>
      <c r="SAD755"/>
      <c r="SAE755"/>
      <c r="SAF755"/>
      <c r="SAG755"/>
      <c r="SAH755"/>
      <c r="SAI755"/>
      <c r="SAJ755"/>
      <c r="SAK755"/>
      <c r="SAL755"/>
      <c r="SAM755"/>
      <c r="SAN755"/>
      <c r="SAO755"/>
      <c r="SAP755"/>
      <c r="SAQ755"/>
      <c r="SAR755"/>
      <c r="SAS755"/>
      <c r="SAT755"/>
      <c r="SAU755"/>
      <c r="SAV755"/>
      <c r="SAW755"/>
      <c r="SAX755"/>
      <c r="SAY755"/>
      <c r="SAZ755"/>
      <c r="SBA755"/>
      <c r="SBB755"/>
      <c r="SBC755"/>
      <c r="SBD755"/>
      <c r="SBE755"/>
      <c r="SBF755"/>
      <c r="SBG755"/>
      <c r="SBH755"/>
      <c r="SBI755"/>
      <c r="SBJ755"/>
      <c r="SBK755"/>
      <c r="SBL755"/>
      <c r="SBM755"/>
      <c r="SBN755"/>
      <c r="SBO755"/>
      <c r="SBP755"/>
      <c r="SBQ755"/>
      <c r="SBR755"/>
      <c r="SBS755"/>
      <c r="SBT755"/>
      <c r="SBU755"/>
      <c r="SBV755"/>
      <c r="SBW755"/>
      <c r="SBX755"/>
      <c r="SBY755"/>
      <c r="SBZ755"/>
      <c r="SCA755"/>
      <c r="SCB755"/>
      <c r="SCC755"/>
      <c r="SCD755"/>
      <c r="SCE755"/>
      <c r="SCF755"/>
      <c r="SCG755"/>
      <c r="SCH755"/>
      <c r="SCI755"/>
      <c r="SCJ755"/>
      <c r="SCK755"/>
      <c r="SCL755"/>
      <c r="SCM755"/>
      <c r="SCN755"/>
      <c r="SCO755"/>
      <c r="SCP755"/>
      <c r="SCQ755"/>
      <c r="SCR755"/>
      <c r="SCS755"/>
      <c r="SCT755"/>
      <c r="SCU755"/>
      <c r="SCV755"/>
      <c r="SCW755"/>
      <c r="SCX755"/>
      <c r="SCY755"/>
      <c r="SCZ755"/>
      <c r="SDA755"/>
      <c r="SDB755"/>
      <c r="SDC755"/>
      <c r="SDD755"/>
      <c r="SDE755"/>
      <c r="SDF755"/>
      <c r="SDG755"/>
      <c r="SDH755"/>
      <c r="SDI755"/>
      <c r="SDJ755"/>
      <c r="SDK755"/>
      <c r="SDL755"/>
      <c r="SDM755"/>
      <c r="SDN755"/>
      <c r="SDO755"/>
      <c r="SDP755"/>
      <c r="SDQ755"/>
      <c r="SDR755"/>
      <c r="SDS755"/>
      <c r="SDT755"/>
      <c r="SDU755"/>
      <c r="SDV755"/>
      <c r="SDW755"/>
      <c r="SDX755"/>
      <c r="SDY755"/>
      <c r="SDZ755"/>
      <c r="SEA755"/>
      <c r="SEB755"/>
      <c r="SEC755"/>
      <c r="SED755"/>
      <c r="SEE755"/>
      <c r="SEF755"/>
      <c r="SEG755"/>
      <c r="SEH755"/>
      <c r="SEI755"/>
      <c r="SEJ755"/>
      <c r="SEK755"/>
      <c r="SEL755"/>
      <c r="SEM755"/>
      <c r="SEN755"/>
      <c r="SEO755"/>
      <c r="SEP755"/>
      <c r="SEQ755"/>
      <c r="SER755"/>
      <c r="SES755"/>
      <c r="SET755"/>
      <c r="SEU755"/>
      <c r="SEV755"/>
      <c r="SEW755"/>
      <c r="SEX755"/>
      <c r="SEY755"/>
      <c r="SEZ755"/>
      <c r="SFA755"/>
      <c r="SFB755"/>
      <c r="SFC755"/>
      <c r="SFD755"/>
      <c r="SFE755"/>
      <c r="SFF755"/>
      <c r="SFG755"/>
      <c r="SFH755"/>
      <c r="SFI755"/>
      <c r="SFJ755"/>
      <c r="SFK755"/>
      <c r="SFL755"/>
      <c r="SFM755"/>
      <c r="SFN755"/>
      <c r="SFO755"/>
      <c r="SFP755"/>
      <c r="SFQ755"/>
      <c r="SFR755"/>
      <c r="SFS755"/>
      <c r="SFT755"/>
      <c r="SFU755"/>
      <c r="SFV755"/>
      <c r="SFW755"/>
      <c r="SFX755"/>
      <c r="SFY755"/>
      <c r="SFZ755"/>
      <c r="SGA755"/>
      <c r="SGB755"/>
      <c r="SGC755"/>
      <c r="SGD755"/>
      <c r="SGE755"/>
      <c r="SGF755"/>
      <c r="SGG755"/>
      <c r="SGH755"/>
      <c r="SGI755"/>
      <c r="SGJ755"/>
      <c r="SGK755"/>
      <c r="SGL755"/>
      <c r="SGM755"/>
      <c r="SGN755"/>
      <c r="SGO755"/>
      <c r="SGP755"/>
      <c r="SGQ755"/>
      <c r="SGR755"/>
      <c r="SGS755"/>
      <c r="SGT755"/>
      <c r="SGU755"/>
      <c r="SGV755"/>
      <c r="SGW755"/>
      <c r="SGX755"/>
      <c r="SGY755"/>
      <c r="SGZ755"/>
      <c r="SHA755"/>
      <c r="SHB755"/>
      <c r="SHC755"/>
      <c r="SHD755"/>
      <c r="SHE755"/>
      <c r="SHF755"/>
      <c r="SHG755"/>
      <c r="SHH755"/>
      <c r="SHI755"/>
      <c r="SHJ755"/>
      <c r="SHK755"/>
      <c r="SHL755"/>
      <c r="SHM755"/>
      <c r="SHN755"/>
      <c r="SHO755"/>
      <c r="SHP755"/>
      <c r="SHQ755"/>
      <c r="SHR755"/>
      <c r="SHS755"/>
      <c r="SHT755"/>
      <c r="SHU755"/>
      <c r="SHV755"/>
      <c r="SHW755"/>
      <c r="SHX755"/>
      <c r="SHY755"/>
      <c r="SHZ755"/>
      <c r="SIA755"/>
      <c r="SIB755"/>
      <c r="SIC755"/>
      <c r="SID755"/>
      <c r="SIE755"/>
      <c r="SIF755"/>
      <c r="SIG755"/>
      <c r="SIH755"/>
      <c r="SII755"/>
      <c r="SIJ755"/>
      <c r="SIK755"/>
      <c r="SIL755"/>
      <c r="SIM755"/>
      <c r="SIN755"/>
      <c r="SIO755"/>
      <c r="SIP755"/>
      <c r="SIQ755"/>
      <c r="SIR755"/>
      <c r="SIS755"/>
      <c r="SIT755"/>
      <c r="SIU755"/>
      <c r="SIV755"/>
      <c r="SIW755"/>
      <c r="SIX755"/>
      <c r="SIY755"/>
      <c r="SIZ755"/>
      <c r="SJA755"/>
      <c r="SJB755"/>
      <c r="SJC755"/>
      <c r="SJD755"/>
      <c r="SJE755"/>
      <c r="SJF755"/>
      <c r="SJG755"/>
      <c r="SJH755"/>
      <c r="SJI755"/>
      <c r="SJJ755"/>
      <c r="SJK755"/>
      <c r="SJL755"/>
      <c r="SJM755"/>
      <c r="SJN755"/>
      <c r="SJO755"/>
      <c r="SJP755"/>
      <c r="SJQ755"/>
      <c r="SJR755"/>
      <c r="SJS755"/>
      <c r="SJT755"/>
      <c r="SJU755"/>
      <c r="SJV755"/>
      <c r="SJW755"/>
      <c r="SJX755"/>
      <c r="SJY755"/>
      <c r="SJZ755"/>
      <c r="SKA755"/>
      <c r="SKB755"/>
      <c r="SKC755"/>
      <c r="SKD755"/>
      <c r="SKE755"/>
      <c r="SKF755"/>
      <c r="SKG755"/>
      <c r="SKH755"/>
      <c r="SKI755"/>
      <c r="SKJ755"/>
      <c r="SKK755"/>
      <c r="SKL755"/>
      <c r="SKM755"/>
      <c r="SKN755"/>
      <c r="SKO755"/>
      <c r="SKP755"/>
      <c r="SKQ755"/>
      <c r="SKR755"/>
      <c r="SKS755"/>
      <c r="SKT755"/>
      <c r="SKU755"/>
      <c r="SKV755"/>
      <c r="SKW755"/>
      <c r="SKX755"/>
      <c r="SKY755"/>
      <c r="SKZ755"/>
      <c r="SLA755"/>
      <c r="SLB755"/>
      <c r="SLC755"/>
      <c r="SLD755"/>
      <c r="SLE755"/>
      <c r="SLF755"/>
      <c r="SLG755"/>
      <c r="SLH755"/>
      <c r="SLI755"/>
      <c r="SLJ755"/>
      <c r="SLK755"/>
      <c r="SLL755"/>
      <c r="SLM755"/>
      <c r="SLN755"/>
      <c r="SLO755"/>
      <c r="SLP755"/>
      <c r="SLQ755"/>
      <c r="SLR755"/>
      <c r="SLS755"/>
      <c r="SLT755"/>
      <c r="SLU755"/>
      <c r="SLV755"/>
      <c r="SLW755"/>
      <c r="SLX755"/>
      <c r="SLY755"/>
      <c r="SLZ755"/>
      <c r="SMA755"/>
      <c r="SMB755"/>
      <c r="SMC755"/>
      <c r="SMD755"/>
      <c r="SME755"/>
      <c r="SMF755"/>
      <c r="SMG755"/>
      <c r="SMH755"/>
      <c r="SMI755"/>
      <c r="SMJ755"/>
      <c r="SMK755"/>
      <c r="SML755"/>
      <c r="SMM755"/>
      <c r="SMN755"/>
      <c r="SMO755"/>
      <c r="SMP755"/>
      <c r="SMQ755"/>
      <c r="SMR755"/>
      <c r="SMS755"/>
      <c r="SMT755"/>
      <c r="SMU755"/>
      <c r="SMV755"/>
      <c r="SMW755"/>
      <c r="SMX755"/>
      <c r="SMY755"/>
      <c r="SMZ755"/>
      <c r="SNA755"/>
      <c r="SNB755"/>
      <c r="SNC755"/>
      <c r="SND755"/>
      <c r="SNE755"/>
      <c r="SNF755"/>
      <c r="SNG755"/>
      <c r="SNH755"/>
      <c r="SNI755"/>
      <c r="SNJ755"/>
      <c r="SNK755"/>
      <c r="SNL755"/>
      <c r="SNM755"/>
      <c r="SNN755"/>
      <c r="SNO755"/>
      <c r="SNP755"/>
      <c r="SNQ755"/>
      <c r="SNR755"/>
      <c r="SNS755"/>
      <c r="SNT755"/>
      <c r="SNU755"/>
      <c r="SNV755"/>
      <c r="SNW755"/>
      <c r="SNX755"/>
      <c r="SNY755"/>
      <c r="SNZ755"/>
      <c r="SOA755"/>
      <c r="SOB755"/>
      <c r="SOC755"/>
      <c r="SOD755"/>
      <c r="SOE755"/>
      <c r="SOF755"/>
      <c r="SOG755"/>
      <c r="SOH755"/>
      <c r="SOI755"/>
      <c r="SOJ755"/>
      <c r="SOK755"/>
      <c r="SOL755"/>
      <c r="SOM755"/>
      <c r="SON755"/>
      <c r="SOO755"/>
      <c r="SOP755"/>
      <c r="SOQ755"/>
      <c r="SOR755"/>
      <c r="SOS755"/>
      <c r="SOT755"/>
      <c r="SOU755"/>
      <c r="SOV755"/>
      <c r="SOW755"/>
      <c r="SOX755"/>
      <c r="SOY755"/>
      <c r="SOZ755"/>
      <c r="SPA755"/>
      <c r="SPB755"/>
      <c r="SPC755"/>
      <c r="SPD755"/>
      <c r="SPE755"/>
      <c r="SPF755"/>
      <c r="SPG755"/>
      <c r="SPH755"/>
      <c r="SPI755"/>
      <c r="SPJ755"/>
      <c r="SPK755"/>
      <c r="SPL755"/>
      <c r="SPM755"/>
      <c r="SPN755"/>
      <c r="SPO755"/>
      <c r="SPP755"/>
      <c r="SPQ755"/>
      <c r="SPR755"/>
      <c r="SPS755"/>
      <c r="SPT755"/>
      <c r="SPU755"/>
      <c r="SPV755"/>
      <c r="SPW755"/>
      <c r="SPX755"/>
      <c r="SPY755"/>
      <c r="SPZ755"/>
      <c r="SQA755"/>
      <c r="SQB755"/>
      <c r="SQC755"/>
      <c r="SQD755"/>
      <c r="SQE755"/>
      <c r="SQF755"/>
      <c r="SQG755"/>
      <c r="SQH755"/>
      <c r="SQI755"/>
      <c r="SQJ755"/>
      <c r="SQK755"/>
      <c r="SQL755"/>
      <c r="SQM755"/>
      <c r="SQN755"/>
      <c r="SQO755"/>
      <c r="SQP755"/>
      <c r="SQQ755"/>
      <c r="SQR755"/>
      <c r="SQS755"/>
      <c r="SQT755"/>
      <c r="SQU755"/>
      <c r="SQV755"/>
      <c r="SQW755"/>
      <c r="SQX755"/>
      <c r="SQY755"/>
      <c r="SQZ755"/>
      <c r="SRA755"/>
      <c r="SRB755"/>
      <c r="SRC755"/>
      <c r="SRD755"/>
      <c r="SRE755"/>
      <c r="SRF755"/>
      <c r="SRG755"/>
      <c r="SRH755"/>
      <c r="SRI755"/>
      <c r="SRJ755"/>
      <c r="SRK755"/>
      <c r="SRL755"/>
      <c r="SRM755"/>
      <c r="SRN755"/>
      <c r="SRO755"/>
      <c r="SRP755"/>
      <c r="SRQ755"/>
      <c r="SRR755"/>
      <c r="SRS755"/>
      <c r="SRT755"/>
      <c r="SRU755"/>
      <c r="SRV755"/>
      <c r="SRW755"/>
      <c r="SRX755"/>
      <c r="SRY755"/>
      <c r="SRZ755"/>
      <c r="SSA755"/>
      <c r="SSB755"/>
      <c r="SSC755"/>
      <c r="SSD755"/>
      <c r="SSE755"/>
      <c r="SSF755"/>
      <c r="SSG755"/>
      <c r="SSH755"/>
      <c r="SSI755"/>
      <c r="SSJ755"/>
      <c r="SSK755"/>
      <c r="SSL755"/>
      <c r="SSM755"/>
      <c r="SSN755"/>
      <c r="SSO755"/>
      <c r="SSP755"/>
      <c r="SSQ755"/>
      <c r="SSR755"/>
      <c r="SSS755"/>
      <c r="SST755"/>
      <c r="SSU755"/>
      <c r="SSV755"/>
      <c r="SSW755"/>
      <c r="SSX755"/>
      <c r="SSY755"/>
      <c r="SSZ755"/>
      <c r="STA755"/>
      <c r="STB755"/>
      <c r="STC755"/>
      <c r="STD755"/>
      <c r="STE755"/>
      <c r="STF755"/>
      <c r="STG755"/>
      <c r="STH755"/>
      <c r="STI755"/>
      <c r="STJ755"/>
      <c r="STK755"/>
      <c r="STL755"/>
      <c r="STM755"/>
      <c r="STN755"/>
      <c r="STO755"/>
      <c r="STP755"/>
      <c r="STQ755"/>
      <c r="STR755"/>
      <c r="STS755"/>
      <c r="STT755"/>
      <c r="STU755"/>
      <c r="STV755"/>
      <c r="STW755"/>
      <c r="STX755"/>
      <c r="STY755"/>
      <c r="STZ755"/>
      <c r="SUA755"/>
      <c r="SUB755"/>
      <c r="SUC755"/>
      <c r="SUD755"/>
      <c r="SUE755"/>
      <c r="SUF755"/>
      <c r="SUG755"/>
      <c r="SUH755"/>
      <c r="SUI755"/>
      <c r="SUJ755"/>
      <c r="SUK755"/>
      <c r="SUL755"/>
      <c r="SUM755"/>
      <c r="SUN755"/>
      <c r="SUO755"/>
      <c r="SUP755"/>
      <c r="SUQ755"/>
      <c r="SUR755"/>
      <c r="SUS755"/>
      <c r="SUT755"/>
      <c r="SUU755"/>
      <c r="SUV755"/>
      <c r="SUW755"/>
      <c r="SUX755"/>
      <c r="SUY755"/>
      <c r="SUZ755"/>
      <c r="SVA755"/>
      <c r="SVB755"/>
      <c r="SVC755"/>
      <c r="SVD755"/>
      <c r="SVE755"/>
      <c r="SVF755"/>
      <c r="SVG755"/>
      <c r="SVH755"/>
      <c r="SVI755"/>
      <c r="SVJ755"/>
      <c r="SVK755"/>
      <c r="SVL755"/>
      <c r="SVM755"/>
      <c r="SVN755"/>
      <c r="SVO755"/>
      <c r="SVP755"/>
      <c r="SVQ755"/>
      <c r="SVR755"/>
      <c r="SVS755"/>
      <c r="SVT755"/>
      <c r="SVU755"/>
      <c r="SVV755"/>
      <c r="SVW755"/>
      <c r="SVX755"/>
      <c r="SVY755"/>
      <c r="SVZ755"/>
      <c r="SWA755"/>
      <c r="SWB755"/>
      <c r="SWC755"/>
      <c r="SWD755"/>
      <c r="SWE755"/>
      <c r="SWF755"/>
      <c r="SWG755"/>
      <c r="SWH755"/>
      <c r="SWI755"/>
      <c r="SWJ755"/>
      <c r="SWK755"/>
      <c r="SWL755"/>
      <c r="SWM755"/>
      <c r="SWN755"/>
      <c r="SWO755"/>
      <c r="SWP755"/>
      <c r="SWQ755"/>
      <c r="SWR755"/>
      <c r="SWS755"/>
      <c r="SWT755"/>
      <c r="SWU755"/>
      <c r="SWV755"/>
      <c r="SWW755"/>
      <c r="SWX755"/>
      <c r="SWY755"/>
      <c r="SWZ755"/>
      <c r="SXA755"/>
      <c r="SXB755"/>
      <c r="SXC755"/>
      <c r="SXD755"/>
      <c r="SXE755"/>
      <c r="SXF755"/>
      <c r="SXG755"/>
      <c r="SXH755"/>
      <c r="SXI755"/>
      <c r="SXJ755"/>
      <c r="SXK755"/>
      <c r="SXL755"/>
      <c r="SXM755"/>
      <c r="SXN755"/>
      <c r="SXO755"/>
      <c r="SXP755"/>
      <c r="SXQ755"/>
      <c r="SXR755"/>
      <c r="SXS755"/>
      <c r="SXT755"/>
      <c r="SXU755"/>
      <c r="SXV755"/>
      <c r="SXW755"/>
      <c r="SXX755"/>
      <c r="SXY755"/>
      <c r="SXZ755"/>
      <c r="SYA755"/>
      <c r="SYB755"/>
      <c r="SYC755"/>
      <c r="SYD755"/>
      <c r="SYE755"/>
      <c r="SYF755"/>
      <c r="SYG755"/>
      <c r="SYH755"/>
      <c r="SYI755"/>
      <c r="SYJ755"/>
      <c r="SYK755"/>
      <c r="SYL755"/>
      <c r="SYM755"/>
      <c r="SYN755"/>
      <c r="SYO755"/>
      <c r="SYP755"/>
      <c r="SYQ755"/>
      <c r="SYR755"/>
      <c r="SYS755"/>
      <c r="SYT755"/>
      <c r="SYU755"/>
      <c r="SYV755"/>
      <c r="SYW755"/>
      <c r="SYX755"/>
      <c r="SYY755"/>
      <c r="SYZ755"/>
      <c r="SZA755"/>
      <c r="SZB755"/>
      <c r="SZC755"/>
      <c r="SZD755"/>
      <c r="SZE755"/>
      <c r="SZF755"/>
      <c r="SZG755"/>
      <c r="SZH755"/>
      <c r="SZI755"/>
      <c r="SZJ755"/>
      <c r="SZK755"/>
      <c r="SZL755"/>
      <c r="SZM755"/>
      <c r="SZN755"/>
      <c r="SZO755"/>
      <c r="SZP755"/>
      <c r="SZQ755"/>
      <c r="SZR755"/>
      <c r="SZS755"/>
      <c r="SZT755"/>
      <c r="SZU755"/>
      <c r="SZV755"/>
      <c r="SZW755"/>
      <c r="SZX755"/>
      <c r="SZY755"/>
      <c r="SZZ755"/>
      <c r="TAA755"/>
      <c r="TAB755"/>
      <c r="TAC755"/>
      <c r="TAD755"/>
      <c r="TAE755"/>
      <c r="TAF755"/>
      <c r="TAG755"/>
      <c r="TAH755"/>
      <c r="TAI755"/>
      <c r="TAJ755"/>
      <c r="TAK755"/>
      <c r="TAL755"/>
      <c r="TAM755"/>
      <c r="TAN755"/>
      <c r="TAO755"/>
      <c r="TAP755"/>
      <c r="TAQ755"/>
      <c r="TAR755"/>
      <c r="TAS755"/>
      <c r="TAT755"/>
      <c r="TAU755"/>
      <c r="TAV755"/>
      <c r="TAW755"/>
      <c r="TAX755"/>
      <c r="TAY755"/>
      <c r="TAZ755"/>
      <c r="TBA755"/>
      <c r="TBB755"/>
      <c r="TBC755"/>
      <c r="TBD755"/>
      <c r="TBE755"/>
      <c r="TBF755"/>
      <c r="TBG755"/>
      <c r="TBH755"/>
      <c r="TBI755"/>
      <c r="TBJ755"/>
      <c r="TBK755"/>
      <c r="TBL755"/>
      <c r="TBM755"/>
      <c r="TBN755"/>
      <c r="TBO755"/>
      <c r="TBP755"/>
      <c r="TBQ755"/>
      <c r="TBR755"/>
      <c r="TBS755"/>
      <c r="TBT755"/>
      <c r="TBU755"/>
      <c r="TBV755"/>
      <c r="TBW755"/>
      <c r="TBX755"/>
      <c r="TBY755"/>
      <c r="TBZ755"/>
      <c r="TCA755"/>
      <c r="TCB755"/>
      <c r="TCC755"/>
      <c r="TCD755"/>
      <c r="TCE755"/>
      <c r="TCF755"/>
      <c r="TCG755"/>
      <c r="TCH755"/>
      <c r="TCI755"/>
      <c r="TCJ755"/>
      <c r="TCK755"/>
      <c r="TCL755"/>
      <c r="TCM755"/>
      <c r="TCN755"/>
      <c r="TCO755"/>
      <c r="TCP755"/>
      <c r="TCQ755"/>
      <c r="TCR755"/>
      <c r="TCS755"/>
      <c r="TCT755"/>
      <c r="TCU755"/>
      <c r="TCV755"/>
      <c r="TCW755"/>
      <c r="TCX755"/>
      <c r="TCY755"/>
      <c r="TCZ755"/>
      <c r="TDA755"/>
      <c r="TDB755"/>
      <c r="TDC755"/>
      <c r="TDD755"/>
      <c r="TDE755"/>
      <c r="TDF755"/>
      <c r="TDG755"/>
      <c r="TDH755"/>
      <c r="TDI755"/>
      <c r="TDJ755"/>
      <c r="TDK755"/>
      <c r="TDL755"/>
      <c r="TDM755"/>
      <c r="TDN755"/>
      <c r="TDO755"/>
      <c r="TDP755"/>
      <c r="TDQ755"/>
      <c r="TDR755"/>
      <c r="TDS755"/>
      <c r="TDT755"/>
      <c r="TDU755"/>
      <c r="TDV755"/>
      <c r="TDW755"/>
      <c r="TDX755"/>
      <c r="TDY755"/>
      <c r="TDZ755"/>
      <c r="TEA755"/>
      <c r="TEB755"/>
      <c r="TEC755"/>
      <c r="TED755"/>
      <c r="TEE755"/>
      <c r="TEF755"/>
      <c r="TEG755"/>
      <c r="TEH755"/>
      <c r="TEI755"/>
      <c r="TEJ755"/>
      <c r="TEK755"/>
      <c r="TEL755"/>
      <c r="TEM755"/>
      <c r="TEN755"/>
      <c r="TEO755"/>
      <c r="TEP755"/>
      <c r="TEQ755"/>
      <c r="TER755"/>
      <c r="TES755"/>
      <c r="TET755"/>
      <c r="TEU755"/>
      <c r="TEV755"/>
      <c r="TEW755"/>
      <c r="TEX755"/>
      <c r="TEY755"/>
      <c r="TEZ755"/>
      <c r="TFA755"/>
      <c r="TFB755"/>
      <c r="TFC755"/>
      <c r="TFD755"/>
      <c r="TFE755"/>
      <c r="TFF755"/>
      <c r="TFG755"/>
      <c r="TFH755"/>
      <c r="TFI755"/>
      <c r="TFJ755"/>
      <c r="TFK755"/>
      <c r="TFL755"/>
      <c r="TFM755"/>
      <c r="TFN755"/>
      <c r="TFO755"/>
      <c r="TFP755"/>
      <c r="TFQ755"/>
      <c r="TFR755"/>
      <c r="TFS755"/>
      <c r="TFT755"/>
      <c r="TFU755"/>
      <c r="TFV755"/>
      <c r="TFW755"/>
      <c r="TFX755"/>
      <c r="TFY755"/>
      <c r="TFZ755"/>
      <c r="TGA755"/>
      <c r="TGB755"/>
      <c r="TGC755"/>
      <c r="TGD755"/>
      <c r="TGE755"/>
      <c r="TGF755"/>
      <c r="TGG755"/>
      <c r="TGH755"/>
      <c r="TGI755"/>
      <c r="TGJ755"/>
      <c r="TGK755"/>
      <c r="TGL755"/>
      <c r="TGM755"/>
      <c r="TGN755"/>
      <c r="TGO755"/>
      <c r="TGP755"/>
      <c r="TGQ755"/>
      <c r="TGR755"/>
      <c r="TGS755"/>
      <c r="TGT755"/>
      <c r="TGU755"/>
      <c r="TGV755"/>
      <c r="TGW755"/>
      <c r="TGX755"/>
      <c r="TGY755"/>
      <c r="TGZ755"/>
      <c r="THA755"/>
      <c r="THB755"/>
      <c r="THC755"/>
      <c r="THD755"/>
      <c r="THE755"/>
      <c r="THF755"/>
      <c r="THG755"/>
      <c r="THH755"/>
      <c r="THI755"/>
      <c r="THJ755"/>
      <c r="THK755"/>
      <c r="THL755"/>
      <c r="THM755"/>
      <c r="THN755"/>
      <c r="THO755"/>
      <c r="THP755"/>
      <c r="THQ755"/>
      <c r="THR755"/>
      <c r="THS755"/>
      <c r="THT755"/>
      <c r="THU755"/>
      <c r="THV755"/>
      <c r="THW755"/>
      <c r="THX755"/>
      <c r="THY755"/>
      <c r="THZ755"/>
      <c r="TIA755"/>
      <c r="TIB755"/>
      <c r="TIC755"/>
      <c r="TID755"/>
      <c r="TIE755"/>
      <c r="TIF755"/>
      <c r="TIG755"/>
      <c r="TIH755"/>
      <c r="TII755"/>
      <c r="TIJ755"/>
      <c r="TIK755"/>
      <c r="TIL755"/>
      <c r="TIM755"/>
      <c r="TIN755"/>
      <c r="TIO755"/>
      <c r="TIP755"/>
      <c r="TIQ755"/>
      <c r="TIR755"/>
      <c r="TIS755"/>
      <c r="TIT755"/>
      <c r="TIU755"/>
      <c r="TIV755"/>
      <c r="TIW755"/>
      <c r="TIX755"/>
      <c r="TIY755"/>
      <c r="TIZ755"/>
      <c r="TJA755"/>
      <c r="TJB755"/>
      <c r="TJC755"/>
      <c r="TJD755"/>
      <c r="TJE755"/>
      <c r="TJF755"/>
      <c r="TJG755"/>
      <c r="TJH755"/>
      <c r="TJI755"/>
      <c r="TJJ755"/>
      <c r="TJK755"/>
      <c r="TJL755"/>
      <c r="TJM755"/>
      <c r="TJN755"/>
      <c r="TJO755"/>
      <c r="TJP755"/>
      <c r="TJQ755"/>
      <c r="TJR755"/>
      <c r="TJS755"/>
      <c r="TJT755"/>
      <c r="TJU755"/>
      <c r="TJV755"/>
      <c r="TJW755"/>
      <c r="TJX755"/>
      <c r="TJY755"/>
      <c r="TJZ755"/>
      <c r="TKA755"/>
      <c r="TKB755"/>
      <c r="TKC755"/>
      <c r="TKD755"/>
      <c r="TKE755"/>
      <c r="TKF755"/>
      <c r="TKG755"/>
      <c r="TKH755"/>
      <c r="TKI755"/>
      <c r="TKJ755"/>
      <c r="TKK755"/>
      <c r="TKL755"/>
      <c r="TKM755"/>
      <c r="TKN755"/>
      <c r="TKO755"/>
      <c r="TKP755"/>
      <c r="TKQ755"/>
      <c r="TKR755"/>
      <c r="TKS755"/>
      <c r="TKT755"/>
      <c r="TKU755"/>
      <c r="TKV755"/>
      <c r="TKW755"/>
      <c r="TKX755"/>
      <c r="TKY755"/>
      <c r="TKZ755"/>
      <c r="TLA755"/>
      <c r="TLB755"/>
      <c r="TLC755"/>
      <c r="TLD755"/>
      <c r="TLE755"/>
      <c r="TLF755"/>
      <c r="TLG755"/>
      <c r="TLH755"/>
      <c r="TLI755"/>
      <c r="TLJ755"/>
      <c r="TLK755"/>
      <c r="TLL755"/>
      <c r="TLM755"/>
      <c r="TLN755"/>
      <c r="TLO755"/>
      <c r="TLP755"/>
      <c r="TLQ755"/>
      <c r="TLR755"/>
      <c r="TLS755"/>
      <c r="TLT755"/>
      <c r="TLU755"/>
      <c r="TLV755"/>
      <c r="TLW755"/>
      <c r="TLX755"/>
      <c r="TLY755"/>
      <c r="TLZ755"/>
      <c r="TMA755"/>
      <c r="TMB755"/>
      <c r="TMC755"/>
      <c r="TMD755"/>
      <c r="TME755"/>
      <c r="TMF755"/>
      <c r="TMG755"/>
      <c r="TMH755"/>
      <c r="TMI755"/>
      <c r="TMJ755"/>
      <c r="TMK755"/>
      <c r="TML755"/>
      <c r="TMM755"/>
      <c r="TMN755"/>
      <c r="TMO755"/>
      <c r="TMP755"/>
      <c r="TMQ755"/>
      <c r="TMR755"/>
      <c r="TMS755"/>
      <c r="TMT755"/>
      <c r="TMU755"/>
      <c r="TMV755"/>
      <c r="TMW755"/>
      <c r="TMX755"/>
      <c r="TMY755"/>
      <c r="TMZ755"/>
      <c r="TNA755"/>
      <c r="TNB755"/>
      <c r="TNC755"/>
      <c r="TND755"/>
      <c r="TNE755"/>
      <c r="TNF755"/>
      <c r="TNG755"/>
      <c r="TNH755"/>
      <c r="TNI755"/>
      <c r="TNJ755"/>
      <c r="TNK755"/>
      <c r="TNL755"/>
      <c r="TNM755"/>
      <c r="TNN755"/>
      <c r="TNO755"/>
      <c r="TNP755"/>
      <c r="TNQ755"/>
      <c r="TNR755"/>
      <c r="TNS755"/>
      <c r="TNT755"/>
      <c r="TNU755"/>
      <c r="TNV755"/>
      <c r="TNW755"/>
      <c r="TNX755"/>
      <c r="TNY755"/>
      <c r="TNZ755"/>
      <c r="TOA755"/>
      <c r="TOB755"/>
      <c r="TOC755"/>
      <c r="TOD755"/>
      <c r="TOE755"/>
      <c r="TOF755"/>
      <c r="TOG755"/>
      <c r="TOH755"/>
      <c r="TOI755"/>
      <c r="TOJ755"/>
      <c r="TOK755"/>
      <c r="TOL755"/>
      <c r="TOM755"/>
      <c r="TON755"/>
      <c r="TOO755"/>
      <c r="TOP755"/>
      <c r="TOQ755"/>
      <c r="TOR755"/>
      <c r="TOS755"/>
      <c r="TOT755"/>
      <c r="TOU755"/>
      <c r="TOV755"/>
      <c r="TOW755"/>
      <c r="TOX755"/>
      <c r="TOY755"/>
      <c r="TOZ755"/>
      <c r="TPA755"/>
      <c r="TPB755"/>
      <c r="TPC755"/>
      <c r="TPD755"/>
      <c r="TPE755"/>
      <c r="TPF755"/>
      <c r="TPG755"/>
      <c r="TPH755"/>
      <c r="TPI755"/>
      <c r="TPJ755"/>
      <c r="TPK755"/>
      <c r="TPL755"/>
      <c r="TPM755"/>
      <c r="TPN755"/>
      <c r="TPO755"/>
      <c r="TPP755"/>
      <c r="TPQ755"/>
      <c r="TPR755"/>
      <c r="TPS755"/>
      <c r="TPT755"/>
      <c r="TPU755"/>
      <c r="TPV755"/>
      <c r="TPW755"/>
      <c r="TPX755"/>
      <c r="TPY755"/>
      <c r="TPZ755"/>
      <c r="TQA755"/>
      <c r="TQB755"/>
      <c r="TQC755"/>
      <c r="TQD755"/>
      <c r="TQE755"/>
      <c r="TQF755"/>
      <c r="TQG755"/>
      <c r="TQH755"/>
      <c r="TQI755"/>
      <c r="TQJ755"/>
      <c r="TQK755"/>
      <c r="TQL755"/>
      <c r="TQM755"/>
      <c r="TQN755"/>
      <c r="TQO755"/>
      <c r="TQP755"/>
      <c r="TQQ755"/>
      <c r="TQR755"/>
      <c r="TQS755"/>
      <c r="TQT755"/>
      <c r="TQU755"/>
      <c r="TQV755"/>
      <c r="TQW755"/>
      <c r="TQX755"/>
      <c r="TQY755"/>
      <c r="TQZ755"/>
      <c r="TRA755"/>
      <c r="TRB755"/>
      <c r="TRC755"/>
      <c r="TRD755"/>
      <c r="TRE755"/>
      <c r="TRF755"/>
      <c r="TRG755"/>
      <c r="TRH755"/>
      <c r="TRI755"/>
      <c r="TRJ755"/>
      <c r="TRK755"/>
      <c r="TRL755"/>
      <c r="TRM755"/>
      <c r="TRN755"/>
      <c r="TRO755"/>
      <c r="TRP755"/>
      <c r="TRQ755"/>
      <c r="TRR755"/>
      <c r="TRS755"/>
      <c r="TRT755"/>
      <c r="TRU755"/>
      <c r="TRV755"/>
      <c r="TRW755"/>
      <c r="TRX755"/>
      <c r="TRY755"/>
      <c r="TRZ755"/>
      <c r="TSA755"/>
      <c r="TSB755"/>
      <c r="TSC755"/>
      <c r="TSD755"/>
      <c r="TSE755"/>
      <c r="TSF755"/>
      <c r="TSG755"/>
      <c r="TSH755"/>
      <c r="TSI755"/>
      <c r="TSJ755"/>
      <c r="TSK755"/>
      <c r="TSL755"/>
      <c r="TSM755"/>
      <c r="TSN755"/>
      <c r="TSO755"/>
      <c r="TSP755"/>
      <c r="TSQ755"/>
      <c r="TSR755"/>
      <c r="TSS755"/>
      <c r="TST755"/>
      <c r="TSU755"/>
      <c r="TSV755"/>
      <c r="TSW755"/>
      <c r="TSX755"/>
      <c r="TSY755"/>
      <c r="TSZ755"/>
      <c r="TTA755"/>
      <c r="TTB755"/>
      <c r="TTC755"/>
      <c r="TTD755"/>
      <c r="TTE755"/>
      <c r="TTF755"/>
      <c r="TTG755"/>
      <c r="TTH755"/>
      <c r="TTI755"/>
      <c r="TTJ755"/>
      <c r="TTK755"/>
      <c r="TTL755"/>
      <c r="TTM755"/>
      <c r="TTN755"/>
      <c r="TTO755"/>
      <c r="TTP755"/>
      <c r="TTQ755"/>
      <c r="TTR755"/>
      <c r="TTS755"/>
      <c r="TTT755"/>
      <c r="TTU755"/>
      <c r="TTV755"/>
      <c r="TTW755"/>
      <c r="TTX755"/>
      <c r="TTY755"/>
      <c r="TTZ755"/>
      <c r="TUA755"/>
      <c r="TUB755"/>
      <c r="TUC755"/>
      <c r="TUD755"/>
      <c r="TUE755"/>
      <c r="TUF755"/>
      <c r="TUG755"/>
      <c r="TUH755"/>
      <c r="TUI755"/>
      <c r="TUJ755"/>
      <c r="TUK755"/>
      <c r="TUL755"/>
      <c r="TUM755"/>
      <c r="TUN755"/>
      <c r="TUO755"/>
      <c r="TUP755"/>
      <c r="TUQ755"/>
      <c r="TUR755"/>
      <c r="TUS755"/>
      <c r="TUT755"/>
      <c r="TUU755"/>
      <c r="TUV755"/>
      <c r="TUW755"/>
      <c r="TUX755"/>
      <c r="TUY755"/>
      <c r="TUZ755"/>
      <c r="TVA755"/>
      <c r="TVB755"/>
      <c r="TVC755"/>
      <c r="TVD755"/>
      <c r="TVE755"/>
      <c r="TVF755"/>
      <c r="TVG755"/>
      <c r="TVH755"/>
      <c r="TVI755"/>
      <c r="TVJ755"/>
      <c r="TVK755"/>
      <c r="TVL755"/>
      <c r="TVM755"/>
      <c r="TVN755"/>
      <c r="TVO755"/>
      <c r="TVP755"/>
      <c r="TVQ755"/>
      <c r="TVR755"/>
      <c r="TVS755"/>
      <c r="TVT755"/>
      <c r="TVU755"/>
      <c r="TVV755"/>
      <c r="TVW755"/>
      <c r="TVX755"/>
      <c r="TVY755"/>
      <c r="TVZ755"/>
      <c r="TWA755"/>
      <c r="TWB755"/>
      <c r="TWC755"/>
      <c r="TWD755"/>
      <c r="TWE755"/>
      <c r="TWF755"/>
      <c r="TWG755"/>
      <c r="TWH755"/>
      <c r="TWI755"/>
      <c r="TWJ755"/>
      <c r="TWK755"/>
      <c r="TWL755"/>
      <c r="TWM755"/>
      <c r="TWN755"/>
      <c r="TWO755"/>
      <c r="TWP755"/>
      <c r="TWQ755"/>
      <c r="TWR755"/>
      <c r="TWS755"/>
      <c r="TWT755"/>
      <c r="TWU755"/>
      <c r="TWV755"/>
      <c r="TWW755"/>
      <c r="TWX755"/>
      <c r="TWY755"/>
      <c r="TWZ755"/>
      <c r="TXA755"/>
      <c r="TXB755"/>
      <c r="TXC755"/>
      <c r="TXD755"/>
      <c r="TXE755"/>
      <c r="TXF755"/>
      <c r="TXG755"/>
      <c r="TXH755"/>
      <c r="TXI755"/>
      <c r="TXJ755"/>
      <c r="TXK755"/>
      <c r="TXL755"/>
      <c r="TXM755"/>
      <c r="TXN755"/>
      <c r="TXO755"/>
      <c r="TXP755"/>
      <c r="TXQ755"/>
      <c r="TXR755"/>
      <c r="TXS755"/>
      <c r="TXT755"/>
      <c r="TXU755"/>
      <c r="TXV755"/>
      <c r="TXW755"/>
      <c r="TXX755"/>
      <c r="TXY755"/>
      <c r="TXZ755"/>
      <c r="TYA755"/>
      <c r="TYB755"/>
      <c r="TYC755"/>
      <c r="TYD755"/>
      <c r="TYE755"/>
      <c r="TYF755"/>
      <c r="TYG755"/>
      <c r="TYH755"/>
      <c r="TYI755"/>
      <c r="TYJ755"/>
      <c r="TYK755"/>
      <c r="TYL755"/>
      <c r="TYM755"/>
      <c r="TYN755"/>
      <c r="TYO755"/>
      <c r="TYP755"/>
      <c r="TYQ755"/>
      <c r="TYR755"/>
      <c r="TYS755"/>
      <c r="TYT755"/>
      <c r="TYU755"/>
      <c r="TYV755"/>
      <c r="TYW755"/>
      <c r="TYX755"/>
      <c r="TYY755"/>
      <c r="TYZ755"/>
      <c r="TZA755"/>
      <c r="TZB755"/>
      <c r="TZC755"/>
      <c r="TZD755"/>
      <c r="TZE755"/>
      <c r="TZF755"/>
      <c r="TZG755"/>
      <c r="TZH755"/>
      <c r="TZI755"/>
      <c r="TZJ755"/>
      <c r="TZK755"/>
      <c r="TZL755"/>
      <c r="TZM755"/>
      <c r="TZN755"/>
      <c r="TZO755"/>
      <c r="TZP755"/>
      <c r="TZQ755"/>
      <c r="TZR755"/>
      <c r="TZS755"/>
      <c r="TZT755"/>
      <c r="TZU755"/>
      <c r="TZV755"/>
      <c r="TZW755"/>
      <c r="TZX755"/>
      <c r="TZY755"/>
      <c r="TZZ755"/>
      <c r="UAA755"/>
      <c r="UAB755"/>
      <c r="UAC755"/>
      <c r="UAD755"/>
      <c r="UAE755"/>
      <c r="UAF755"/>
      <c r="UAG755"/>
      <c r="UAH755"/>
      <c r="UAI755"/>
      <c r="UAJ755"/>
      <c r="UAK755"/>
      <c r="UAL755"/>
      <c r="UAM755"/>
      <c r="UAN755"/>
      <c r="UAO755"/>
      <c r="UAP755"/>
      <c r="UAQ755"/>
      <c r="UAR755"/>
      <c r="UAS755"/>
      <c r="UAT755"/>
      <c r="UAU755"/>
      <c r="UAV755"/>
      <c r="UAW755"/>
      <c r="UAX755"/>
      <c r="UAY755"/>
      <c r="UAZ755"/>
      <c r="UBA755"/>
      <c r="UBB755"/>
      <c r="UBC755"/>
      <c r="UBD755"/>
      <c r="UBE755"/>
      <c r="UBF755"/>
      <c r="UBG755"/>
      <c r="UBH755"/>
      <c r="UBI755"/>
      <c r="UBJ755"/>
      <c r="UBK755"/>
      <c r="UBL755"/>
      <c r="UBM755"/>
      <c r="UBN755"/>
      <c r="UBO755"/>
      <c r="UBP755"/>
      <c r="UBQ755"/>
      <c r="UBR755"/>
      <c r="UBS755"/>
      <c r="UBT755"/>
      <c r="UBU755"/>
      <c r="UBV755"/>
      <c r="UBW755"/>
      <c r="UBX755"/>
      <c r="UBY755"/>
      <c r="UBZ755"/>
      <c r="UCA755"/>
      <c r="UCB755"/>
      <c r="UCC755"/>
      <c r="UCD755"/>
      <c r="UCE755"/>
      <c r="UCF755"/>
      <c r="UCG755"/>
      <c r="UCH755"/>
      <c r="UCI755"/>
      <c r="UCJ755"/>
      <c r="UCK755"/>
      <c r="UCL755"/>
      <c r="UCM755"/>
      <c r="UCN755"/>
      <c r="UCO755"/>
      <c r="UCP755"/>
      <c r="UCQ755"/>
      <c r="UCR755"/>
      <c r="UCS755"/>
      <c r="UCT755"/>
      <c r="UCU755"/>
      <c r="UCV755"/>
      <c r="UCW755"/>
      <c r="UCX755"/>
      <c r="UCY755"/>
      <c r="UCZ755"/>
      <c r="UDA755"/>
      <c r="UDB755"/>
      <c r="UDC755"/>
      <c r="UDD755"/>
      <c r="UDE755"/>
      <c r="UDF755"/>
      <c r="UDG755"/>
      <c r="UDH755"/>
      <c r="UDI755"/>
      <c r="UDJ755"/>
      <c r="UDK755"/>
      <c r="UDL755"/>
      <c r="UDM755"/>
      <c r="UDN755"/>
      <c r="UDO755"/>
      <c r="UDP755"/>
      <c r="UDQ755"/>
      <c r="UDR755"/>
      <c r="UDS755"/>
      <c r="UDT755"/>
      <c r="UDU755"/>
      <c r="UDV755"/>
      <c r="UDW755"/>
      <c r="UDX755"/>
      <c r="UDY755"/>
      <c r="UDZ755"/>
      <c r="UEA755"/>
      <c r="UEB755"/>
      <c r="UEC755"/>
      <c r="UED755"/>
      <c r="UEE755"/>
      <c r="UEF755"/>
      <c r="UEG755"/>
      <c r="UEH755"/>
      <c r="UEI755"/>
      <c r="UEJ755"/>
      <c r="UEK755"/>
      <c r="UEL755"/>
      <c r="UEM755"/>
      <c r="UEN755"/>
      <c r="UEO755"/>
      <c r="UEP755"/>
      <c r="UEQ755"/>
      <c r="UER755"/>
      <c r="UES755"/>
      <c r="UET755"/>
      <c r="UEU755"/>
      <c r="UEV755"/>
      <c r="UEW755"/>
      <c r="UEX755"/>
      <c r="UEY755"/>
      <c r="UEZ755"/>
      <c r="UFA755"/>
      <c r="UFB755"/>
      <c r="UFC755"/>
      <c r="UFD755"/>
      <c r="UFE755"/>
      <c r="UFF755"/>
      <c r="UFG755"/>
      <c r="UFH755"/>
      <c r="UFI755"/>
      <c r="UFJ755"/>
      <c r="UFK755"/>
      <c r="UFL755"/>
      <c r="UFM755"/>
      <c r="UFN755"/>
      <c r="UFO755"/>
      <c r="UFP755"/>
      <c r="UFQ755"/>
      <c r="UFR755"/>
      <c r="UFS755"/>
      <c r="UFT755"/>
      <c r="UFU755"/>
      <c r="UFV755"/>
      <c r="UFW755"/>
      <c r="UFX755"/>
      <c r="UFY755"/>
      <c r="UFZ755"/>
      <c r="UGA755"/>
      <c r="UGB755"/>
      <c r="UGC755"/>
      <c r="UGD755"/>
      <c r="UGE755"/>
      <c r="UGF755"/>
      <c r="UGG755"/>
      <c r="UGH755"/>
      <c r="UGI755"/>
      <c r="UGJ755"/>
      <c r="UGK755"/>
      <c r="UGL755"/>
      <c r="UGM755"/>
      <c r="UGN755"/>
      <c r="UGO755"/>
      <c r="UGP755"/>
      <c r="UGQ755"/>
      <c r="UGR755"/>
      <c r="UGS755"/>
      <c r="UGT755"/>
      <c r="UGU755"/>
      <c r="UGV755"/>
      <c r="UGW755"/>
      <c r="UGX755"/>
      <c r="UGY755"/>
      <c r="UGZ755"/>
      <c r="UHA755"/>
      <c r="UHB755"/>
      <c r="UHC755"/>
      <c r="UHD755"/>
      <c r="UHE755"/>
      <c r="UHF755"/>
      <c r="UHG755"/>
      <c r="UHH755"/>
      <c r="UHI755"/>
      <c r="UHJ755"/>
      <c r="UHK755"/>
      <c r="UHL755"/>
      <c r="UHM755"/>
      <c r="UHN755"/>
      <c r="UHO755"/>
      <c r="UHP755"/>
      <c r="UHQ755"/>
      <c r="UHR755"/>
      <c r="UHS755"/>
      <c r="UHT755"/>
      <c r="UHU755"/>
      <c r="UHV755"/>
      <c r="UHW755"/>
      <c r="UHX755"/>
      <c r="UHY755"/>
      <c r="UHZ755"/>
      <c r="UIA755"/>
      <c r="UIB755"/>
      <c r="UIC755"/>
      <c r="UID755"/>
      <c r="UIE755"/>
      <c r="UIF755"/>
      <c r="UIG755"/>
      <c r="UIH755"/>
      <c r="UII755"/>
      <c r="UIJ755"/>
      <c r="UIK755"/>
      <c r="UIL755"/>
      <c r="UIM755"/>
      <c r="UIN755"/>
      <c r="UIO755"/>
      <c r="UIP755"/>
      <c r="UIQ755"/>
      <c r="UIR755"/>
      <c r="UIS755"/>
      <c r="UIT755"/>
      <c r="UIU755"/>
      <c r="UIV755"/>
      <c r="UIW755"/>
      <c r="UIX755"/>
      <c r="UIY755"/>
      <c r="UIZ755"/>
      <c r="UJA755"/>
      <c r="UJB755"/>
      <c r="UJC755"/>
      <c r="UJD755"/>
      <c r="UJE755"/>
      <c r="UJF755"/>
      <c r="UJG755"/>
      <c r="UJH755"/>
      <c r="UJI755"/>
      <c r="UJJ755"/>
      <c r="UJK755"/>
      <c r="UJL755"/>
      <c r="UJM755"/>
      <c r="UJN755"/>
      <c r="UJO755"/>
      <c r="UJP755"/>
      <c r="UJQ755"/>
      <c r="UJR755"/>
      <c r="UJS755"/>
      <c r="UJT755"/>
      <c r="UJU755"/>
      <c r="UJV755"/>
      <c r="UJW755"/>
      <c r="UJX755"/>
      <c r="UJY755"/>
      <c r="UJZ755"/>
      <c r="UKA755"/>
      <c r="UKB755"/>
      <c r="UKC755"/>
      <c r="UKD755"/>
      <c r="UKE755"/>
      <c r="UKF755"/>
      <c r="UKG755"/>
      <c r="UKH755"/>
      <c r="UKI755"/>
      <c r="UKJ755"/>
      <c r="UKK755"/>
      <c r="UKL755"/>
      <c r="UKM755"/>
      <c r="UKN755"/>
      <c r="UKO755"/>
      <c r="UKP755"/>
      <c r="UKQ755"/>
      <c r="UKR755"/>
      <c r="UKS755"/>
      <c r="UKT755"/>
      <c r="UKU755"/>
      <c r="UKV755"/>
      <c r="UKW755"/>
      <c r="UKX755"/>
      <c r="UKY755"/>
      <c r="UKZ755"/>
      <c r="ULA755"/>
      <c r="ULB755"/>
      <c r="ULC755"/>
      <c r="ULD755"/>
      <c r="ULE755"/>
      <c r="ULF755"/>
      <c r="ULG755"/>
      <c r="ULH755"/>
      <c r="ULI755"/>
      <c r="ULJ755"/>
      <c r="ULK755"/>
      <c r="ULL755"/>
      <c r="ULM755"/>
      <c r="ULN755"/>
      <c r="ULO755"/>
      <c r="ULP755"/>
      <c r="ULQ755"/>
      <c r="ULR755"/>
      <c r="ULS755"/>
      <c r="ULT755"/>
      <c r="ULU755"/>
      <c r="ULV755"/>
      <c r="ULW755"/>
      <c r="ULX755"/>
      <c r="ULY755"/>
      <c r="ULZ755"/>
      <c r="UMA755"/>
      <c r="UMB755"/>
      <c r="UMC755"/>
      <c r="UMD755"/>
      <c r="UME755"/>
      <c r="UMF755"/>
      <c r="UMG755"/>
      <c r="UMH755"/>
      <c r="UMI755"/>
      <c r="UMJ755"/>
      <c r="UMK755"/>
      <c r="UML755"/>
      <c r="UMM755"/>
      <c r="UMN755"/>
      <c r="UMO755"/>
      <c r="UMP755"/>
      <c r="UMQ755"/>
      <c r="UMR755"/>
      <c r="UMS755"/>
      <c r="UMT755"/>
      <c r="UMU755"/>
      <c r="UMV755"/>
      <c r="UMW755"/>
      <c r="UMX755"/>
      <c r="UMY755"/>
      <c r="UMZ755"/>
      <c r="UNA755"/>
      <c r="UNB755"/>
      <c r="UNC755"/>
      <c r="UND755"/>
      <c r="UNE755"/>
      <c r="UNF755"/>
      <c r="UNG755"/>
      <c r="UNH755"/>
      <c r="UNI755"/>
      <c r="UNJ755"/>
      <c r="UNK755"/>
      <c r="UNL755"/>
      <c r="UNM755"/>
      <c r="UNN755"/>
      <c r="UNO755"/>
      <c r="UNP755"/>
      <c r="UNQ755"/>
      <c r="UNR755"/>
      <c r="UNS755"/>
      <c r="UNT755"/>
      <c r="UNU755"/>
      <c r="UNV755"/>
      <c r="UNW755"/>
      <c r="UNX755"/>
      <c r="UNY755"/>
      <c r="UNZ755"/>
      <c r="UOA755"/>
      <c r="UOB755"/>
      <c r="UOC755"/>
      <c r="UOD755"/>
      <c r="UOE755"/>
      <c r="UOF755"/>
      <c r="UOG755"/>
      <c r="UOH755"/>
      <c r="UOI755"/>
      <c r="UOJ755"/>
      <c r="UOK755"/>
      <c r="UOL755"/>
      <c r="UOM755"/>
      <c r="UON755"/>
      <c r="UOO755"/>
      <c r="UOP755"/>
      <c r="UOQ755"/>
      <c r="UOR755"/>
      <c r="UOS755"/>
      <c r="UOT755"/>
      <c r="UOU755"/>
      <c r="UOV755"/>
      <c r="UOW755"/>
      <c r="UOX755"/>
      <c r="UOY755"/>
      <c r="UOZ755"/>
      <c r="UPA755"/>
      <c r="UPB755"/>
      <c r="UPC755"/>
      <c r="UPD755"/>
      <c r="UPE755"/>
      <c r="UPF755"/>
      <c r="UPG755"/>
      <c r="UPH755"/>
      <c r="UPI755"/>
      <c r="UPJ755"/>
      <c r="UPK755"/>
      <c r="UPL755"/>
      <c r="UPM755"/>
      <c r="UPN755"/>
      <c r="UPO755"/>
      <c r="UPP755"/>
      <c r="UPQ755"/>
      <c r="UPR755"/>
      <c r="UPS755"/>
      <c r="UPT755"/>
      <c r="UPU755"/>
      <c r="UPV755"/>
      <c r="UPW755"/>
      <c r="UPX755"/>
      <c r="UPY755"/>
      <c r="UPZ755"/>
      <c r="UQA755"/>
      <c r="UQB755"/>
      <c r="UQC755"/>
      <c r="UQD755"/>
      <c r="UQE755"/>
      <c r="UQF755"/>
      <c r="UQG755"/>
      <c r="UQH755"/>
      <c r="UQI755"/>
      <c r="UQJ755"/>
      <c r="UQK755"/>
      <c r="UQL755"/>
      <c r="UQM755"/>
      <c r="UQN755"/>
      <c r="UQO755"/>
      <c r="UQP755"/>
      <c r="UQQ755"/>
      <c r="UQR755"/>
      <c r="UQS755"/>
      <c r="UQT755"/>
      <c r="UQU755"/>
      <c r="UQV755"/>
      <c r="UQW755"/>
      <c r="UQX755"/>
      <c r="UQY755"/>
      <c r="UQZ755"/>
      <c r="URA755"/>
      <c r="URB755"/>
      <c r="URC755"/>
      <c r="URD755"/>
      <c r="URE755"/>
      <c r="URF755"/>
      <c r="URG755"/>
      <c r="URH755"/>
      <c r="URI755"/>
      <c r="URJ755"/>
      <c r="URK755"/>
      <c r="URL755"/>
      <c r="URM755"/>
      <c r="URN755"/>
      <c r="URO755"/>
      <c r="URP755"/>
      <c r="URQ755"/>
      <c r="URR755"/>
      <c r="URS755"/>
      <c r="URT755"/>
      <c r="URU755"/>
      <c r="URV755"/>
      <c r="URW755"/>
      <c r="URX755"/>
      <c r="URY755"/>
      <c r="URZ755"/>
      <c r="USA755"/>
      <c r="USB755"/>
      <c r="USC755"/>
      <c r="USD755"/>
      <c r="USE755"/>
      <c r="USF755"/>
      <c r="USG755"/>
      <c r="USH755"/>
      <c r="USI755"/>
      <c r="USJ755"/>
      <c r="USK755"/>
      <c r="USL755"/>
      <c r="USM755"/>
      <c r="USN755"/>
      <c r="USO755"/>
      <c r="USP755"/>
      <c r="USQ755"/>
      <c r="USR755"/>
      <c r="USS755"/>
      <c r="UST755"/>
      <c r="USU755"/>
      <c r="USV755"/>
      <c r="USW755"/>
      <c r="USX755"/>
      <c r="USY755"/>
      <c r="USZ755"/>
      <c r="UTA755"/>
      <c r="UTB755"/>
      <c r="UTC755"/>
      <c r="UTD755"/>
      <c r="UTE755"/>
      <c r="UTF755"/>
      <c r="UTG755"/>
      <c r="UTH755"/>
      <c r="UTI755"/>
      <c r="UTJ755"/>
      <c r="UTK755"/>
      <c r="UTL755"/>
      <c r="UTM755"/>
      <c r="UTN755"/>
      <c r="UTO755"/>
      <c r="UTP755"/>
      <c r="UTQ755"/>
      <c r="UTR755"/>
      <c r="UTS755"/>
      <c r="UTT755"/>
      <c r="UTU755"/>
      <c r="UTV755"/>
      <c r="UTW755"/>
      <c r="UTX755"/>
      <c r="UTY755"/>
      <c r="UTZ755"/>
      <c r="UUA755"/>
      <c r="UUB755"/>
      <c r="UUC755"/>
      <c r="UUD755"/>
      <c r="UUE755"/>
      <c r="UUF755"/>
      <c r="UUG755"/>
      <c r="UUH755"/>
      <c r="UUI755"/>
      <c r="UUJ755"/>
      <c r="UUK755"/>
      <c r="UUL755"/>
      <c r="UUM755"/>
      <c r="UUN755"/>
      <c r="UUO755"/>
      <c r="UUP755"/>
      <c r="UUQ755"/>
      <c r="UUR755"/>
      <c r="UUS755"/>
      <c r="UUT755"/>
      <c r="UUU755"/>
      <c r="UUV755"/>
      <c r="UUW755"/>
      <c r="UUX755"/>
      <c r="UUY755"/>
      <c r="UUZ755"/>
      <c r="UVA755"/>
      <c r="UVB755"/>
      <c r="UVC755"/>
      <c r="UVD755"/>
      <c r="UVE755"/>
      <c r="UVF755"/>
      <c r="UVG755"/>
      <c r="UVH755"/>
      <c r="UVI755"/>
      <c r="UVJ755"/>
      <c r="UVK755"/>
      <c r="UVL755"/>
      <c r="UVM755"/>
      <c r="UVN755"/>
      <c r="UVO755"/>
      <c r="UVP755"/>
      <c r="UVQ755"/>
      <c r="UVR755"/>
      <c r="UVS755"/>
      <c r="UVT755"/>
      <c r="UVU755"/>
      <c r="UVV755"/>
      <c r="UVW755"/>
      <c r="UVX755"/>
      <c r="UVY755"/>
      <c r="UVZ755"/>
      <c r="UWA755"/>
      <c r="UWB755"/>
      <c r="UWC755"/>
      <c r="UWD755"/>
      <c r="UWE755"/>
      <c r="UWF755"/>
      <c r="UWG755"/>
      <c r="UWH755"/>
      <c r="UWI755"/>
      <c r="UWJ755"/>
      <c r="UWK755"/>
      <c r="UWL755"/>
      <c r="UWM755"/>
      <c r="UWN755"/>
      <c r="UWO755"/>
      <c r="UWP755"/>
      <c r="UWQ755"/>
      <c r="UWR755"/>
      <c r="UWS755"/>
      <c r="UWT755"/>
      <c r="UWU755"/>
      <c r="UWV755"/>
      <c r="UWW755"/>
      <c r="UWX755"/>
      <c r="UWY755"/>
      <c r="UWZ755"/>
      <c r="UXA755"/>
      <c r="UXB755"/>
      <c r="UXC755"/>
      <c r="UXD755"/>
      <c r="UXE755"/>
      <c r="UXF755"/>
      <c r="UXG755"/>
      <c r="UXH755"/>
      <c r="UXI755"/>
      <c r="UXJ755"/>
      <c r="UXK755"/>
      <c r="UXL755"/>
      <c r="UXM755"/>
      <c r="UXN755"/>
      <c r="UXO755"/>
      <c r="UXP755"/>
      <c r="UXQ755"/>
      <c r="UXR755"/>
      <c r="UXS755"/>
      <c r="UXT755"/>
      <c r="UXU755"/>
      <c r="UXV755"/>
      <c r="UXW755"/>
      <c r="UXX755"/>
      <c r="UXY755"/>
      <c r="UXZ755"/>
      <c r="UYA755"/>
      <c r="UYB755"/>
      <c r="UYC755"/>
      <c r="UYD755"/>
      <c r="UYE755"/>
      <c r="UYF755"/>
      <c r="UYG755"/>
      <c r="UYH755"/>
      <c r="UYI755"/>
      <c r="UYJ755"/>
      <c r="UYK755"/>
      <c r="UYL755"/>
      <c r="UYM755"/>
      <c r="UYN755"/>
      <c r="UYO755"/>
      <c r="UYP755"/>
      <c r="UYQ755"/>
      <c r="UYR755"/>
      <c r="UYS755"/>
      <c r="UYT755"/>
      <c r="UYU755"/>
      <c r="UYV755"/>
      <c r="UYW755"/>
      <c r="UYX755"/>
      <c r="UYY755"/>
      <c r="UYZ755"/>
      <c r="UZA755"/>
      <c r="UZB755"/>
      <c r="UZC755"/>
      <c r="UZD755"/>
      <c r="UZE755"/>
      <c r="UZF755"/>
      <c r="UZG755"/>
      <c r="UZH755"/>
      <c r="UZI755"/>
      <c r="UZJ755"/>
      <c r="UZK755"/>
      <c r="UZL755"/>
      <c r="UZM755"/>
      <c r="UZN755"/>
      <c r="UZO755"/>
      <c r="UZP755"/>
      <c r="UZQ755"/>
      <c r="UZR755"/>
      <c r="UZS755"/>
      <c r="UZT755"/>
      <c r="UZU755"/>
      <c r="UZV755"/>
      <c r="UZW755"/>
      <c r="UZX755"/>
      <c r="UZY755"/>
      <c r="UZZ755"/>
      <c r="VAA755"/>
      <c r="VAB755"/>
      <c r="VAC755"/>
      <c r="VAD755"/>
      <c r="VAE755"/>
      <c r="VAF755"/>
      <c r="VAG755"/>
      <c r="VAH755"/>
      <c r="VAI755"/>
      <c r="VAJ755"/>
      <c r="VAK755"/>
      <c r="VAL755"/>
      <c r="VAM755"/>
      <c r="VAN755"/>
      <c r="VAO755"/>
      <c r="VAP755"/>
      <c r="VAQ755"/>
      <c r="VAR755"/>
      <c r="VAS755"/>
      <c r="VAT755"/>
      <c r="VAU755"/>
      <c r="VAV755"/>
      <c r="VAW755"/>
      <c r="VAX755"/>
      <c r="VAY755"/>
      <c r="VAZ755"/>
      <c r="VBA755"/>
      <c r="VBB755"/>
      <c r="VBC755"/>
      <c r="VBD755"/>
      <c r="VBE755"/>
      <c r="VBF755"/>
      <c r="VBG755"/>
      <c r="VBH755"/>
      <c r="VBI755"/>
      <c r="VBJ755"/>
      <c r="VBK755"/>
      <c r="VBL755"/>
      <c r="VBM755"/>
      <c r="VBN755"/>
      <c r="VBO755"/>
      <c r="VBP755"/>
      <c r="VBQ755"/>
      <c r="VBR755"/>
      <c r="VBS755"/>
      <c r="VBT755"/>
      <c r="VBU755"/>
      <c r="VBV755"/>
      <c r="VBW755"/>
      <c r="VBX755"/>
      <c r="VBY755"/>
      <c r="VBZ755"/>
      <c r="VCA755"/>
      <c r="VCB755"/>
      <c r="VCC755"/>
      <c r="VCD755"/>
      <c r="VCE755"/>
      <c r="VCF755"/>
      <c r="VCG755"/>
      <c r="VCH755"/>
      <c r="VCI755"/>
      <c r="VCJ755"/>
      <c r="VCK755"/>
      <c r="VCL755"/>
      <c r="VCM755"/>
      <c r="VCN755"/>
      <c r="VCO755"/>
      <c r="VCP755"/>
      <c r="VCQ755"/>
      <c r="VCR755"/>
      <c r="VCS755"/>
      <c r="VCT755"/>
      <c r="VCU755"/>
      <c r="VCV755"/>
      <c r="VCW755"/>
      <c r="VCX755"/>
      <c r="VCY755"/>
      <c r="VCZ755"/>
      <c r="VDA755"/>
      <c r="VDB755"/>
      <c r="VDC755"/>
      <c r="VDD755"/>
      <c r="VDE755"/>
      <c r="VDF755"/>
      <c r="VDG755"/>
      <c r="VDH755"/>
      <c r="VDI755"/>
      <c r="VDJ755"/>
      <c r="VDK755"/>
      <c r="VDL755"/>
      <c r="VDM755"/>
      <c r="VDN755"/>
      <c r="VDO755"/>
      <c r="VDP755"/>
      <c r="VDQ755"/>
      <c r="VDR755"/>
      <c r="VDS755"/>
      <c r="VDT755"/>
      <c r="VDU755"/>
      <c r="VDV755"/>
      <c r="VDW755"/>
      <c r="VDX755"/>
      <c r="VDY755"/>
      <c r="VDZ755"/>
      <c r="VEA755"/>
      <c r="VEB755"/>
      <c r="VEC755"/>
      <c r="VED755"/>
      <c r="VEE755"/>
      <c r="VEF755"/>
      <c r="VEG755"/>
      <c r="VEH755"/>
      <c r="VEI755"/>
      <c r="VEJ755"/>
      <c r="VEK755"/>
      <c r="VEL755"/>
      <c r="VEM755"/>
      <c r="VEN755"/>
      <c r="VEO755"/>
      <c r="VEP755"/>
      <c r="VEQ755"/>
      <c r="VER755"/>
      <c r="VES755"/>
      <c r="VET755"/>
      <c r="VEU755"/>
      <c r="VEV755"/>
      <c r="VEW755"/>
      <c r="VEX755"/>
      <c r="VEY755"/>
      <c r="VEZ755"/>
      <c r="VFA755"/>
      <c r="VFB755"/>
      <c r="VFC755"/>
      <c r="VFD755"/>
      <c r="VFE755"/>
      <c r="VFF755"/>
      <c r="VFG755"/>
      <c r="VFH755"/>
      <c r="VFI755"/>
      <c r="VFJ755"/>
      <c r="VFK755"/>
      <c r="VFL755"/>
      <c r="VFM755"/>
      <c r="VFN755"/>
      <c r="VFO755"/>
      <c r="VFP755"/>
      <c r="VFQ755"/>
      <c r="VFR755"/>
      <c r="VFS755"/>
      <c r="VFT755"/>
      <c r="VFU755"/>
      <c r="VFV755"/>
      <c r="VFW755"/>
      <c r="VFX755"/>
      <c r="VFY755"/>
      <c r="VFZ755"/>
      <c r="VGA755"/>
      <c r="VGB755"/>
      <c r="VGC755"/>
      <c r="VGD755"/>
      <c r="VGE755"/>
      <c r="VGF755"/>
      <c r="VGG755"/>
      <c r="VGH755"/>
      <c r="VGI755"/>
      <c r="VGJ755"/>
      <c r="VGK755"/>
      <c r="VGL755"/>
      <c r="VGM755"/>
      <c r="VGN755"/>
      <c r="VGO755"/>
      <c r="VGP755"/>
      <c r="VGQ755"/>
      <c r="VGR755"/>
      <c r="VGS755"/>
      <c r="VGT755"/>
      <c r="VGU755"/>
      <c r="VGV755"/>
      <c r="VGW755"/>
      <c r="VGX755"/>
      <c r="VGY755"/>
      <c r="VGZ755"/>
      <c r="VHA755"/>
      <c r="VHB755"/>
      <c r="VHC755"/>
      <c r="VHD755"/>
      <c r="VHE755"/>
      <c r="VHF755"/>
      <c r="VHG755"/>
      <c r="VHH755"/>
      <c r="VHI755"/>
      <c r="VHJ755"/>
      <c r="VHK755"/>
      <c r="VHL755"/>
      <c r="VHM755"/>
      <c r="VHN755"/>
      <c r="VHO755"/>
      <c r="VHP755"/>
      <c r="VHQ755"/>
      <c r="VHR755"/>
      <c r="VHS755"/>
      <c r="VHT755"/>
      <c r="VHU755"/>
      <c r="VHV755"/>
      <c r="VHW755"/>
      <c r="VHX755"/>
      <c r="VHY755"/>
      <c r="VHZ755"/>
      <c r="VIA755"/>
      <c r="VIB755"/>
      <c r="VIC755"/>
      <c r="VID755"/>
      <c r="VIE755"/>
      <c r="VIF755"/>
      <c r="VIG755"/>
      <c r="VIH755"/>
      <c r="VII755"/>
      <c r="VIJ755"/>
      <c r="VIK755"/>
      <c r="VIL755"/>
      <c r="VIM755"/>
      <c r="VIN755"/>
      <c r="VIO755"/>
      <c r="VIP755"/>
      <c r="VIQ755"/>
      <c r="VIR755"/>
      <c r="VIS755"/>
      <c r="VIT755"/>
      <c r="VIU755"/>
      <c r="VIV755"/>
      <c r="VIW755"/>
      <c r="VIX755"/>
      <c r="VIY755"/>
      <c r="VIZ755"/>
      <c r="VJA755"/>
      <c r="VJB755"/>
      <c r="VJC755"/>
      <c r="VJD755"/>
      <c r="VJE755"/>
      <c r="VJF755"/>
      <c r="VJG755"/>
      <c r="VJH755"/>
      <c r="VJI755"/>
      <c r="VJJ755"/>
      <c r="VJK755"/>
      <c r="VJL755"/>
      <c r="VJM755"/>
      <c r="VJN755"/>
      <c r="VJO755"/>
      <c r="VJP755"/>
      <c r="VJQ755"/>
      <c r="VJR755"/>
      <c r="VJS755"/>
      <c r="VJT755"/>
      <c r="VJU755"/>
      <c r="VJV755"/>
      <c r="VJW755"/>
      <c r="VJX755"/>
      <c r="VJY755"/>
      <c r="VJZ755"/>
      <c r="VKA755"/>
      <c r="VKB755"/>
      <c r="VKC755"/>
      <c r="VKD755"/>
      <c r="VKE755"/>
      <c r="VKF755"/>
      <c r="VKG755"/>
      <c r="VKH755"/>
      <c r="VKI755"/>
      <c r="VKJ755"/>
      <c r="VKK755"/>
      <c r="VKL755"/>
      <c r="VKM755"/>
      <c r="VKN755"/>
      <c r="VKO755"/>
      <c r="VKP755"/>
      <c r="VKQ755"/>
      <c r="VKR755"/>
      <c r="VKS755"/>
      <c r="VKT755"/>
      <c r="VKU755"/>
      <c r="VKV755"/>
      <c r="VKW755"/>
      <c r="VKX755"/>
      <c r="VKY755"/>
      <c r="VKZ755"/>
      <c r="VLA755"/>
      <c r="VLB755"/>
      <c r="VLC755"/>
      <c r="VLD755"/>
      <c r="VLE755"/>
      <c r="VLF755"/>
      <c r="VLG755"/>
      <c r="VLH755"/>
      <c r="VLI755"/>
      <c r="VLJ755"/>
      <c r="VLK755"/>
      <c r="VLL755"/>
      <c r="VLM755"/>
      <c r="VLN755"/>
      <c r="VLO755"/>
      <c r="VLP755"/>
      <c r="VLQ755"/>
      <c r="VLR755"/>
      <c r="VLS755"/>
      <c r="VLT755"/>
      <c r="VLU755"/>
      <c r="VLV755"/>
      <c r="VLW755"/>
      <c r="VLX755"/>
      <c r="VLY755"/>
      <c r="VLZ755"/>
      <c r="VMA755"/>
      <c r="VMB755"/>
      <c r="VMC755"/>
      <c r="VMD755"/>
      <c r="VME755"/>
      <c r="VMF755"/>
      <c r="VMG755"/>
      <c r="VMH755"/>
      <c r="VMI755"/>
      <c r="VMJ755"/>
      <c r="VMK755"/>
      <c r="VML755"/>
      <c r="VMM755"/>
      <c r="VMN755"/>
      <c r="VMO755"/>
      <c r="VMP755"/>
      <c r="VMQ755"/>
      <c r="VMR755"/>
      <c r="VMS755"/>
      <c r="VMT755"/>
      <c r="VMU755"/>
      <c r="VMV755"/>
      <c r="VMW755"/>
      <c r="VMX755"/>
      <c r="VMY755"/>
      <c r="VMZ755"/>
      <c r="VNA755"/>
      <c r="VNB755"/>
      <c r="VNC755"/>
      <c r="VND755"/>
      <c r="VNE755"/>
      <c r="VNF755"/>
      <c r="VNG755"/>
      <c r="VNH755"/>
      <c r="VNI755"/>
      <c r="VNJ755"/>
      <c r="VNK755"/>
      <c r="VNL755"/>
      <c r="VNM755"/>
      <c r="VNN755"/>
      <c r="VNO755"/>
      <c r="VNP755"/>
      <c r="VNQ755"/>
      <c r="VNR755"/>
      <c r="VNS755"/>
      <c r="VNT755"/>
      <c r="VNU755"/>
      <c r="VNV755"/>
      <c r="VNW755"/>
      <c r="VNX755"/>
      <c r="VNY755"/>
      <c r="VNZ755"/>
      <c r="VOA755"/>
      <c r="VOB755"/>
      <c r="VOC755"/>
      <c r="VOD755"/>
      <c r="VOE755"/>
      <c r="VOF755"/>
      <c r="VOG755"/>
      <c r="VOH755"/>
      <c r="VOI755"/>
      <c r="VOJ755"/>
      <c r="VOK755"/>
      <c r="VOL755"/>
      <c r="VOM755"/>
      <c r="VON755"/>
      <c r="VOO755"/>
      <c r="VOP755"/>
      <c r="VOQ755"/>
      <c r="VOR755"/>
      <c r="VOS755"/>
      <c r="VOT755"/>
      <c r="VOU755"/>
      <c r="VOV755"/>
      <c r="VOW755"/>
      <c r="VOX755"/>
      <c r="VOY755"/>
      <c r="VOZ755"/>
      <c r="VPA755"/>
      <c r="VPB755"/>
      <c r="VPC755"/>
      <c r="VPD755"/>
      <c r="VPE755"/>
      <c r="VPF755"/>
      <c r="VPG755"/>
      <c r="VPH755"/>
      <c r="VPI755"/>
      <c r="VPJ755"/>
      <c r="VPK755"/>
      <c r="VPL755"/>
      <c r="VPM755"/>
      <c r="VPN755"/>
      <c r="VPO755"/>
      <c r="VPP755"/>
      <c r="VPQ755"/>
      <c r="VPR755"/>
      <c r="VPS755"/>
      <c r="VPT755"/>
      <c r="VPU755"/>
      <c r="VPV755"/>
      <c r="VPW755"/>
      <c r="VPX755"/>
      <c r="VPY755"/>
      <c r="VPZ755"/>
      <c r="VQA755"/>
      <c r="VQB755"/>
      <c r="VQC755"/>
      <c r="VQD755"/>
      <c r="VQE755"/>
      <c r="VQF755"/>
      <c r="VQG755"/>
      <c r="VQH755"/>
      <c r="VQI755"/>
      <c r="VQJ755"/>
      <c r="VQK755"/>
      <c r="VQL755"/>
      <c r="VQM755"/>
      <c r="VQN755"/>
      <c r="VQO755"/>
      <c r="VQP755"/>
      <c r="VQQ755"/>
      <c r="VQR755"/>
      <c r="VQS755"/>
      <c r="VQT755"/>
      <c r="VQU755"/>
      <c r="VQV755"/>
      <c r="VQW755"/>
      <c r="VQX755"/>
      <c r="VQY755"/>
      <c r="VQZ755"/>
      <c r="VRA755"/>
      <c r="VRB755"/>
      <c r="VRC755"/>
      <c r="VRD755"/>
      <c r="VRE755"/>
      <c r="VRF755"/>
      <c r="VRG755"/>
      <c r="VRH755"/>
      <c r="VRI755"/>
      <c r="VRJ755"/>
      <c r="VRK755"/>
      <c r="VRL755"/>
      <c r="VRM755"/>
      <c r="VRN755"/>
      <c r="VRO755"/>
      <c r="VRP755"/>
      <c r="VRQ755"/>
      <c r="VRR755"/>
      <c r="VRS755"/>
      <c r="VRT755"/>
      <c r="VRU755"/>
      <c r="VRV755"/>
      <c r="VRW755"/>
      <c r="VRX755"/>
      <c r="VRY755"/>
      <c r="VRZ755"/>
      <c r="VSA755"/>
      <c r="VSB755"/>
      <c r="VSC755"/>
      <c r="VSD755"/>
      <c r="VSE755"/>
      <c r="VSF755"/>
      <c r="VSG755"/>
      <c r="VSH755"/>
      <c r="VSI755"/>
      <c r="VSJ755"/>
      <c r="VSK755"/>
      <c r="VSL755"/>
      <c r="VSM755"/>
      <c r="VSN755"/>
      <c r="VSO755"/>
      <c r="VSP755"/>
      <c r="VSQ755"/>
      <c r="VSR755"/>
      <c r="VSS755"/>
      <c r="VST755"/>
      <c r="VSU755"/>
      <c r="VSV755"/>
      <c r="VSW755"/>
      <c r="VSX755"/>
      <c r="VSY755"/>
      <c r="VSZ755"/>
      <c r="VTA755"/>
      <c r="VTB755"/>
      <c r="VTC755"/>
      <c r="VTD755"/>
      <c r="VTE755"/>
      <c r="VTF755"/>
      <c r="VTG755"/>
      <c r="VTH755"/>
      <c r="VTI755"/>
      <c r="VTJ755"/>
      <c r="VTK755"/>
      <c r="VTL755"/>
      <c r="VTM755"/>
      <c r="VTN755"/>
      <c r="VTO755"/>
      <c r="VTP755"/>
      <c r="VTQ755"/>
      <c r="VTR755"/>
      <c r="VTS755"/>
      <c r="VTT755"/>
      <c r="VTU755"/>
      <c r="VTV755"/>
      <c r="VTW755"/>
      <c r="VTX755"/>
      <c r="VTY755"/>
      <c r="VTZ755"/>
      <c r="VUA755"/>
      <c r="VUB755"/>
      <c r="VUC755"/>
      <c r="VUD755"/>
      <c r="VUE755"/>
      <c r="VUF755"/>
      <c r="VUG755"/>
      <c r="VUH755"/>
      <c r="VUI755"/>
      <c r="VUJ755"/>
      <c r="VUK755"/>
      <c r="VUL755"/>
      <c r="VUM755"/>
      <c r="VUN755"/>
      <c r="VUO755"/>
      <c r="VUP755"/>
      <c r="VUQ755"/>
      <c r="VUR755"/>
      <c r="VUS755"/>
      <c r="VUT755"/>
      <c r="VUU755"/>
      <c r="VUV755"/>
      <c r="VUW755"/>
      <c r="VUX755"/>
      <c r="VUY755"/>
      <c r="VUZ755"/>
      <c r="VVA755"/>
      <c r="VVB755"/>
      <c r="VVC755"/>
      <c r="VVD755"/>
      <c r="VVE755"/>
      <c r="VVF755"/>
      <c r="VVG755"/>
      <c r="VVH755"/>
      <c r="VVI755"/>
      <c r="VVJ755"/>
      <c r="VVK755"/>
      <c r="VVL755"/>
      <c r="VVM755"/>
      <c r="VVN755"/>
      <c r="VVO755"/>
      <c r="VVP755"/>
      <c r="VVQ755"/>
      <c r="VVR755"/>
      <c r="VVS755"/>
      <c r="VVT755"/>
      <c r="VVU755"/>
      <c r="VVV755"/>
      <c r="VVW755"/>
      <c r="VVX755"/>
      <c r="VVY755"/>
      <c r="VVZ755"/>
      <c r="VWA755"/>
      <c r="VWB755"/>
      <c r="VWC755"/>
      <c r="VWD755"/>
      <c r="VWE755"/>
      <c r="VWF755"/>
      <c r="VWG755"/>
      <c r="VWH755"/>
      <c r="VWI755"/>
      <c r="VWJ755"/>
      <c r="VWK755"/>
      <c r="VWL755"/>
      <c r="VWM755"/>
      <c r="VWN755"/>
      <c r="VWO755"/>
      <c r="VWP755"/>
      <c r="VWQ755"/>
      <c r="VWR755"/>
      <c r="VWS755"/>
      <c r="VWT755"/>
      <c r="VWU755"/>
      <c r="VWV755"/>
      <c r="VWW755"/>
      <c r="VWX755"/>
      <c r="VWY755"/>
      <c r="VWZ755"/>
      <c r="VXA755"/>
      <c r="VXB755"/>
      <c r="VXC755"/>
      <c r="VXD755"/>
      <c r="VXE755"/>
      <c r="VXF755"/>
      <c r="VXG755"/>
      <c r="VXH755"/>
      <c r="VXI755"/>
      <c r="VXJ755"/>
      <c r="VXK755"/>
      <c r="VXL755"/>
      <c r="VXM755"/>
      <c r="VXN755"/>
      <c r="VXO755"/>
      <c r="VXP755"/>
      <c r="VXQ755"/>
      <c r="VXR755"/>
      <c r="VXS755"/>
      <c r="VXT755"/>
      <c r="VXU755"/>
      <c r="VXV755"/>
      <c r="VXW755"/>
      <c r="VXX755"/>
      <c r="VXY755"/>
      <c r="VXZ755"/>
      <c r="VYA755"/>
      <c r="VYB755"/>
      <c r="VYC755"/>
      <c r="VYD755"/>
      <c r="VYE755"/>
      <c r="VYF755"/>
      <c r="VYG755"/>
      <c r="VYH755"/>
      <c r="VYI755"/>
      <c r="VYJ755"/>
      <c r="VYK755"/>
      <c r="VYL755"/>
      <c r="VYM755"/>
      <c r="VYN755"/>
      <c r="VYO755"/>
      <c r="VYP755"/>
      <c r="VYQ755"/>
      <c r="VYR755"/>
      <c r="VYS755"/>
      <c r="VYT755"/>
      <c r="VYU755"/>
      <c r="VYV755"/>
      <c r="VYW755"/>
      <c r="VYX755"/>
      <c r="VYY755"/>
      <c r="VYZ755"/>
      <c r="VZA755"/>
      <c r="VZB755"/>
      <c r="VZC755"/>
      <c r="VZD755"/>
      <c r="VZE755"/>
      <c r="VZF755"/>
      <c r="VZG755"/>
      <c r="VZH755"/>
      <c r="VZI755"/>
      <c r="VZJ755"/>
      <c r="VZK755"/>
      <c r="VZL755"/>
      <c r="VZM755"/>
      <c r="VZN755"/>
      <c r="VZO755"/>
      <c r="VZP755"/>
      <c r="VZQ755"/>
      <c r="VZR755"/>
      <c r="VZS755"/>
      <c r="VZT755"/>
      <c r="VZU755"/>
      <c r="VZV755"/>
      <c r="VZW755"/>
      <c r="VZX755"/>
      <c r="VZY755"/>
      <c r="VZZ755"/>
      <c r="WAA755"/>
      <c r="WAB755"/>
      <c r="WAC755"/>
      <c r="WAD755"/>
      <c r="WAE755"/>
      <c r="WAF755"/>
      <c r="WAG755"/>
      <c r="WAH755"/>
      <c r="WAI755"/>
      <c r="WAJ755"/>
      <c r="WAK755"/>
      <c r="WAL755"/>
      <c r="WAM755"/>
      <c r="WAN755"/>
      <c r="WAO755"/>
      <c r="WAP755"/>
      <c r="WAQ755"/>
      <c r="WAR755"/>
      <c r="WAS755"/>
      <c r="WAT755"/>
      <c r="WAU755"/>
      <c r="WAV755"/>
      <c r="WAW755"/>
      <c r="WAX755"/>
      <c r="WAY755"/>
      <c r="WAZ755"/>
      <c r="WBA755"/>
      <c r="WBB755"/>
      <c r="WBC755"/>
      <c r="WBD755"/>
      <c r="WBE755"/>
      <c r="WBF755"/>
      <c r="WBG755"/>
      <c r="WBH755"/>
      <c r="WBI755"/>
      <c r="WBJ755"/>
      <c r="WBK755"/>
      <c r="WBL755"/>
      <c r="WBM755"/>
      <c r="WBN755"/>
      <c r="WBO755"/>
      <c r="WBP755"/>
      <c r="WBQ755"/>
      <c r="WBR755"/>
      <c r="WBS755"/>
      <c r="WBT755"/>
      <c r="WBU755"/>
      <c r="WBV755"/>
      <c r="WBW755"/>
      <c r="WBX755"/>
      <c r="WBY755"/>
      <c r="WBZ755"/>
      <c r="WCA755"/>
      <c r="WCB755"/>
      <c r="WCC755"/>
      <c r="WCD755"/>
      <c r="WCE755"/>
      <c r="WCF755"/>
      <c r="WCG755"/>
      <c r="WCH755"/>
      <c r="WCI755"/>
      <c r="WCJ755"/>
      <c r="WCK755"/>
      <c r="WCL755"/>
      <c r="WCM755"/>
      <c r="WCN755"/>
      <c r="WCO755"/>
      <c r="WCP755"/>
      <c r="WCQ755"/>
      <c r="WCR755"/>
      <c r="WCS755"/>
      <c r="WCT755"/>
      <c r="WCU755"/>
      <c r="WCV755"/>
      <c r="WCW755"/>
      <c r="WCX755"/>
      <c r="WCY755"/>
      <c r="WCZ755"/>
      <c r="WDA755"/>
      <c r="WDB755"/>
      <c r="WDC755"/>
      <c r="WDD755"/>
      <c r="WDE755"/>
      <c r="WDF755"/>
      <c r="WDG755"/>
      <c r="WDH755"/>
      <c r="WDI755"/>
      <c r="WDJ755"/>
      <c r="WDK755"/>
      <c r="WDL755"/>
      <c r="WDM755"/>
      <c r="WDN755"/>
      <c r="WDO755"/>
      <c r="WDP755"/>
      <c r="WDQ755"/>
      <c r="WDR755"/>
      <c r="WDS755"/>
      <c r="WDT755"/>
      <c r="WDU755"/>
      <c r="WDV755"/>
      <c r="WDW755"/>
      <c r="WDX755"/>
      <c r="WDY755"/>
      <c r="WDZ755"/>
      <c r="WEA755"/>
      <c r="WEB755"/>
      <c r="WEC755"/>
      <c r="WED755"/>
      <c r="WEE755"/>
      <c r="WEF755"/>
      <c r="WEG755"/>
      <c r="WEH755"/>
      <c r="WEI755"/>
      <c r="WEJ755"/>
      <c r="WEK755"/>
      <c r="WEL755"/>
      <c r="WEM755"/>
      <c r="WEN755"/>
      <c r="WEO755"/>
      <c r="WEP755"/>
      <c r="WEQ755"/>
      <c r="WER755"/>
      <c r="WES755"/>
      <c r="WET755"/>
      <c r="WEU755"/>
      <c r="WEV755"/>
      <c r="WEW755"/>
      <c r="WEX755"/>
      <c r="WEY755"/>
      <c r="WEZ755"/>
      <c r="WFA755"/>
      <c r="WFB755"/>
      <c r="WFC755"/>
      <c r="WFD755"/>
      <c r="WFE755"/>
      <c r="WFF755"/>
      <c r="WFG755"/>
      <c r="WFH755"/>
      <c r="WFI755"/>
      <c r="WFJ755"/>
      <c r="WFK755"/>
      <c r="WFL755"/>
      <c r="WFM755"/>
      <c r="WFN755"/>
      <c r="WFO755"/>
      <c r="WFP755"/>
      <c r="WFQ755"/>
      <c r="WFR755"/>
      <c r="WFS755"/>
      <c r="WFT755"/>
      <c r="WFU755"/>
      <c r="WFV755"/>
      <c r="WFW755"/>
      <c r="WFX755"/>
      <c r="WFY755"/>
      <c r="WFZ755"/>
      <c r="WGA755"/>
      <c r="WGB755"/>
      <c r="WGC755"/>
      <c r="WGD755"/>
      <c r="WGE755"/>
      <c r="WGF755"/>
      <c r="WGG755"/>
      <c r="WGH755"/>
      <c r="WGI755"/>
      <c r="WGJ755"/>
      <c r="WGK755"/>
      <c r="WGL755"/>
      <c r="WGM755"/>
      <c r="WGN755"/>
      <c r="WGO755"/>
      <c r="WGP755"/>
      <c r="WGQ755"/>
      <c r="WGR755"/>
      <c r="WGS755"/>
      <c r="WGT755"/>
      <c r="WGU755"/>
      <c r="WGV755"/>
      <c r="WGW755"/>
      <c r="WGX755"/>
      <c r="WGY755"/>
      <c r="WGZ755"/>
      <c r="WHA755"/>
      <c r="WHB755"/>
      <c r="WHC755"/>
      <c r="WHD755"/>
      <c r="WHE755"/>
      <c r="WHF755"/>
      <c r="WHG755"/>
      <c r="WHH755"/>
      <c r="WHI755"/>
      <c r="WHJ755"/>
      <c r="WHK755"/>
      <c r="WHL755"/>
      <c r="WHM755"/>
      <c r="WHN755"/>
      <c r="WHO755"/>
      <c r="WHP755"/>
      <c r="WHQ755"/>
      <c r="WHR755"/>
      <c r="WHS755"/>
      <c r="WHT755"/>
      <c r="WHU755"/>
      <c r="WHV755"/>
      <c r="WHW755"/>
      <c r="WHX755"/>
      <c r="WHY755"/>
      <c r="WHZ755"/>
      <c r="WIA755"/>
      <c r="WIB755"/>
      <c r="WIC755"/>
      <c r="WID755"/>
      <c r="WIE755"/>
      <c r="WIF755"/>
      <c r="WIG755"/>
      <c r="WIH755"/>
      <c r="WII755"/>
      <c r="WIJ755"/>
      <c r="WIK755"/>
      <c r="WIL755"/>
      <c r="WIM755"/>
      <c r="WIN755"/>
      <c r="WIO755"/>
      <c r="WIP755"/>
      <c r="WIQ755"/>
      <c r="WIR755"/>
      <c r="WIS755"/>
      <c r="WIT755"/>
      <c r="WIU755"/>
      <c r="WIV755"/>
      <c r="WIW755"/>
      <c r="WIX755"/>
      <c r="WIY755"/>
      <c r="WIZ755"/>
      <c r="WJA755"/>
      <c r="WJB755"/>
      <c r="WJC755"/>
      <c r="WJD755"/>
      <c r="WJE755"/>
      <c r="WJF755"/>
      <c r="WJG755"/>
      <c r="WJH755"/>
      <c r="WJI755"/>
      <c r="WJJ755"/>
      <c r="WJK755"/>
      <c r="WJL755"/>
      <c r="WJM755"/>
      <c r="WJN755"/>
      <c r="WJO755"/>
      <c r="WJP755"/>
      <c r="WJQ755"/>
      <c r="WJR755"/>
      <c r="WJS755"/>
      <c r="WJT755"/>
      <c r="WJU755"/>
      <c r="WJV755"/>
      <c r="WJW755"/>
      <c r="WJX755"/>
      <c r="WJY755"/>
      <c r="WJZ755"/>
      <c r="WKA755"/>
      <c r="WKB755"/>
      <c r="WKC755"/>
      <c r="WKD755"/>
      <c r="WKE755"/>
      <c r="WKF755"/>
      <c r="WKG755"/>
      <c r="WKH755"/>
      <c r="WKI755"/>
      <c r="WKJ755"/>
      <c r="WKK755"/>
      <c r="WKL755"/>
      <c r="WKM755"/>
      <c r="WKN755"/>
      <c r="WKO755"/>
      <c r="WKP755"/>
      <c r="WKQ755"/>
      <c r="WKR755"/>
      <c r="WKS755"/>
      <c r="WKT755"/>
      <c r="WKU755"/>
      <c r="WKV755"/>
      <c r="WKW755"/>
      <c r="WKX755"/>
      <c r="WKY755"/>
      <c r="WKZ755"/>
      <c r="WLA755"/>
      <c r="WLB755"/>
      <c r="WLC755"/>
      <c r="WLD755"/>
      <c r="WLE755"/>
      <c r="WLF755"/>
      <c r="WLG755"/>
      <c r="WLH755"/>
      <c r="WLI755"/>
      <c r="WLJ755"/>
      <c r="WLK755"/>
      <c r="WLL755"/>
      <c r="WLM755"/>
      <c r="WLN755"/>
      <c r="WLO755"/>
      <c r="WLP755"/>
      <c r="WLQ755"/>
      <c r="WLR755"/>
      <c r="WLS755"/>
      <c r="WLT755"/>
      <c r="WLU755"/>
      <c r="WLV755"/>
      <c r="WLW755"/>
      <c r="WLX755"/>
      <c r="WLY755"/>
      <c r="WLZ755"/>
      <c r="WMA755"/>
      <c r="WMB755"/>
      <c r="WMC755"/>
      <c r="WMD755"/>
      <c r="WME755"/>
      <c r="WMF755"/>
      <c r="WMG755"/>
      <c r="WMH755"/>
      <c r="WMI755"/>
      <c r="WMJ755"/>
      <c r="WMK755"/>
      <c r="WML755"/>
      <c r="WMM755"/>
      <c r="WMN755"/>
      <c r="WMO755"/>
      <c r="WMP755"/>
      <c r="WMQ755"/>
      <c r="WMR755"/>
      <c r="WMS755"/>
      <c r="WMT755"/>
      <c r="WMU755"/>
      <c r="WMV755"/>
      <c r="WMW755"/>
      <c r="WMX755"/>
      <c r="WMY755"/>
      <c r="WMZ755"/>
      <c r="WNA755"/>
      <c r="WNB755"/>
      <c r="WNC755"/>
      <c r="WND755"/>
      <c r="WNE755"/>
      <c r="WNF755"/>
      <c r="WNG755"/>
      <c r="WNH755"/>
      <c r="WNI755"/>
      <c r="WNJ755"/>
      <c r="WNK755"/>
      <c r="WNL755"/>
      <c r="WNM755"/>
      <c r="WNN755"/>
      <c r="WNO755"/>
      <c r="WNP755"/>
      <c r="WNQ755"/>
      <c r="WNR755"/>
      <c r="WNS755"/>
      <c r="WNT755"/>
      <c r="WNU755"/>
      <c r="WNV755"/>
      <c r="WNW755"/>
      <c r="WNX755"/>
      <c r="WNY755"/>
      <c r="WNZ755"/>
      <c r="WOA755"/>
      <c r="WOB755"/>
      <c r="WOC755"/>
      <c r="WOD755"/>
      <c r="WOE755"/>
      <c r="WOF755"/>
      <c r="WOG755"/>
      <c r="WOH755"/>
      <c r="WOI755"/>
      <c r="WOJ755"/>
      <c r="WOK755"/>
      <c r="WOL755"/>
      <c r="WOM755"/>
      <c r="WON755"/>
      <c r="WOO755"/>
      <c r="WOP755"/>
      <c r="WOQ755"/>
      <c r="WOR755"/>
      <c r="WOS755"/>
      <c r="WOT755"/>
      <c r="WOU755"/>
      <c r="WOV755"/>
      <c r="WOW755"/>
      <c r="WOX755"/>
      <c r="WOY755"/>
      <c r="WOZ755"/>
      <c r="WPA755"/>
      <c r="WPB755"/>
      <c r="WPC755"/>
      <c r="WPD755"/>
      <c r="WPE755"/>
      <c r="WPF755"/>
      <c r="WPG755"/>
      <c r="WPH755"/>
      <c r="WPI755"/>
      <c r="WPJ755"/>
      <c r="WPK755"/>
      <c r="WPL755"/>
      <c r="WPM755"/>
      <c r="WPN755"/>
      <c r="WPO755"/>
      <c r="WPP755"/>
      <c r="WPQ755"/>
      <c r="WPR755"/>
      <c r="WPS755"/>
      <c r="WPT755"/>
      <c r="WPU755"/>
      <c r="WPV755"/>
      <c r="WPW755"/>
      <c r="WPX755"/>
      <c r="WPY755"/>
      <c r="WPZ755"/>
      <c r="WQA755"/>
      <c r="WQB755"/>
      <c r="WQC755"/>
      <c r="WQD755"/>
      <c r="WQE755"/>
      <c r="WQF755"/>
      <c r="WQG755"/>
      <c r="WQH755"/>
      <c r="WQI755"/>
      <c r="WQJ755"/>
      <c r="WQK755"/>
      <c r="WQL755"/>
      <c r="WQM755"/>
      <c r="WQN755"/>
      <c r="WQO755"/>
      <c r="WQP755"/>
      <c r="WQQ755"/>
      <c r="WQR755"/>
      <c r="WQS755"/>
      <c r="WQT755"/>
      <c r="WQU755"/>
      <c r="WQV755"/>
      <c r="WQW755"/>
      <c r="WQX755"/>
      <c r="WQY755"/>
      <c r="WQZ755"/>
      <c r="WRA755"/>
      <c r="WRB755"/>
      <c r="WRC755"/>
      <c r="WRD755"/>
      <c r="WRE755"/>
      <c r="WRF755"/>
      <c r="WRG755"/>
      <c r="WRH755"/>
      <c r="WRI755"/>
      <c r="WRJ755"/>
      <c r="WRK755"/>
      <c r="WRL755"/>
      <c r="WRM755"/>
      <c r="WRN755"/>
      <c r="WRO755"/>
      <c r="WRP755"/>
      <c r="WRQ755"/>
      <c r="WRR755"/>
      <c r="WRS755"/>
      <c r="WRT755"/>
      <c r="WRU755"/>
      <c r="WRV755"/>
      <c r="WRW755"/>
      <c r="WRX755"/>
      <c r="WRY755"/>
      <c r="WRZ755"/>
      <c r="WSA755"/>
      <c r="WSB755"/>
      <c r="WSC755"/>
      <c r="WSD755"/>
      <c r="WSE755"/>
      <c r="WSF755"/>
      <c r="WSG755"/>
      <c r="WSH755"/>
      <c r="WSI755"/>
      <c r="WSJ755"/>
      <c r="WSK755"/>
      <c r="WSL755"/>
      <c r="WSM755"/>
      <c r="WSN755"/>
      <c r="WSO755"/>
      <c r="WSP755"/>
      <c r="WSQ755"/>
      <c r="WSR755"/>
      <c r="WSS755"/>
      <c r="WST755"/>
      <c r="WSU755"/>
      <c r="WSV755"/>
      <c r="WSW755"/>
      <c r="WSX755"/>
      <c r="WSY755"/>
      <c r="WSZ755"/>
      <c r="WTA755"/>
      <c r="WTB755"/>
      <c r="WTC755"/>
      <c r="WTD755"/>
      <c r="WTE755"/>
      <c r="WTF755"/>
      <c r="WTG755"/>
      <c r="WTH755"/>
      <c r="WTI755"/>
      <c r="WTJ755"/>
      <c r="WTK755"/>
      <c r="WTL755"/>
      <c r="WTM755"/>
      <c r="WTN755"/>
      <c r="WTO755"/>
      <c r="WTP755"/>
      <c r="WTQ755"/>
      <c r="WTR755"/>
      <c r="WTS755"/>
      <c r="WTT755"/>
      <c r="WTU755"/>
      <c r="WTV755"/>
      <c r="WTW755"/>
      <c r="WTX755"/>
      <c r="WTY755"/>
      <c r="WTZ755"/>
      <c r="WUA755"/>
      <c r="WUB755"/>
      <c r="WUC755"/>
      <c r="WUD755"/>
      <c r="WUE755"/>
      <c r="WUF755"/>
      <c r="WUG755"/>
      <c r="WUH755"/>
      <c r="WUI755"/>
      <c r="WUJ755"/>
      <c r="WUK755"/>
      <c r="WUL755"/>
      <c r="WUM755"/>
      <c r="WUN755"/>
      <c r="WUO755"/>
      <c r="WUP755"/>
      <c r="WUQ755"/>
      <c r="WUR755"/>
      <c r="WUS755"/>
      <c r="WUT755"/>
      <c r="WUU755"/>
      <c r="WUV755"/>
      <c r="WUW755"/>
      <c r="WUX755"/>
      <c r="WUY755"/>
      <c r="WUZ755"/>
      <c r="WVA755"/>
      <c r="WVB755"/>
      <c r="WVC755"/>
      <c r="WVD755"/>
      <c r="WVE755"/>
      <c r="WVF755"/>
      <c r="WVG755"/>
      <c r="WVH755"/>
      <c r="WVI755"/>
      <c r="WVJ755"/>
      <c r="WVK755"/>
      <c r="WVL755"/>
      <c r="WVM755"/>
      <c r="WVN755"/>
      <c r="WVO755"/>
      <c r="WVP755"/>
      <c r="WVQ755"/>
      <c r="WVR755"/>
      <c r="WVS755"/>
      <c r="WVT755"/>
      <c r="WVU755"/>
      <c r="WVV755"/>
      <c r="WVW755"/>
      <c r="WVX755"/>
      <c r="WVY755"/>
      <c r="WVZ755"/>
      <c r="WWA755"/>
      <c r="WWB755"/>
      <c r="WWC755"/>
      <c r="WWD755"/>
      <c r="WWE755"/>
      <c r="WWF755"/>
      <c r="WWG755"/>
      <c r="WWH755"/>
      <c r="WWI755"/>
      <c r="WWJ755"/>
      <c r="WWK755"/>
      <c r="WWL755"/>
      <c r="WWM755"/>
      <c r="WWN755"/>
      <c r="WWO755"/>
      <c r="WWP755"/>
      <c r="WWQ755"/>
      <c r="WWR755"/>
      <c r="WWS755"/>
      <c r="WWT755"/>
      <c r="WWU755"/>
      <c r="WWV755"/>
      <c r="WWW755"/>
      <c r="WWX755"/>
      <c r="WWY755"/>
      <c r="WWZ755"/>
      <c r="WXA755"/>
      <c r="WXB755"/>
      <c r="WXC755"/>
      <c r="WXD755"/>
      <c r="WXE755"/>
      <c r="WXF755"/>
      <c r="WXG755"/>
      <c r="WXH755"/>
      <c r="WXI755"/>
      <c r="WXJ755"/>
      <c r="WXK755"/>
      <c r="WXL755"/>
      <c r="WXM755"/>
      <c r="WXN755"/>
      <c r="WXO755"/>
      <c r="WXP755"/>
      <c r="WXQ755"/>
      <c r="WXR755"/>
      <c r="WXS755"/>
      <c r="WXT755"/>
      <c r="WXU755"/>
      <c r="WXV755"/>
      <c r="WXW755"/>
      <c r="WXX755"/>
      <c r="WXY755"/>
      <c r="WXZ755"/>
      <c r="WYA755"/>
      <c r="WYB755"/>
      <c r="WYC755"/>
      <c r="WYD755"/>
      <c r="WYE755"/>
      <c r="WYF755"/>
      <c r="WYG755"/>
      <c r="WYH755"/>
      <c r="WYI755"/>
      <c r="WYJ755"/>
      <c r="WYK755"/>
      <c r="WYL755"/>
      <c r="WYM755"/>
      <c r="WYN755"/>
      <c r="WYO755"/>
      <c r="WYP755"/>
      <c r="WYQ755"/>
      <c r="WYR755"/>
      <c r="WYS755"/>
      <c r="WYT755"/>
      <c r="WYU755"/>
      <c r="WYV755"/>
      <c r="WYW755"/>
      <c r="WYX755"/>
      <c r="WYY755"/>
      <c r="WYZ755"/>
      <c r="WZA755"/>
      <c r="WZB755"/>
      <c r="WZC755"/>
      <c r="WZD755"/>
      <c r="WZE755"/>
      <c r="WZF755"/>
      <c r="WZG755"/>
      <c r="WZH755"/>
      <c r="WZI755"/>
      <c r="WZJ755"/>
      <c r="WZK755"/>
      <c r="WZL755"/>
      <c r="WZM755"/>
      <c r="WZN755"/>
      <c r="WZO755"/>
      <c r="WZP755"/>
      <c r="WZQ755"/>
      <c r="WZR755"/>
      <c r="WZS755"/>
      <c r="WZT755"/>
      <c r="WZU755"/>
      <c r="WZV755"/>
      <c r="WZW755"/>
      <c r="WZX755"/>
      <c r="WZY755"/>
      <c r="WZZ755"/>
      <c r="XAA755"/>
      <c r="XAB755"/>
      <c r="XAC755"/>
      <c r="XAD755"/>
      <c r="XAE755"/>
      <c r="XAF755"/>
      <c r="XAG755"/>
      <c r="XAH755"/>
      <c r="XAI755"/>
      <c r="XAJ755"/>
      <c r="XAK755"/>
      <c r="XAL755"/>
      <c r="XAM755"/>
      <c r="XAN755"/>
      <c r="XAO755"/>
      <c r="XAP755"/>
      <c r="XAQ755"/>
      <c r="XAR755"/>
      <c r="XAS755"/>
      <c r="XAT755"/>
      <c r="XAU755"/>
      <c r="XAV755"/>
      <c r="XAW755"/>
      <c r="XAX755"/>
      <c r="XAY755"/>
      <c r="XAZ755"/>
      <c r="XBA755"/>
      <c r="XBB755"/>
      <c r="XBC755"/>
      <c r="XBD755"/>
      <c r="XBE755"/>
      <c r="XBF755"/>
      <c r="XBG755"/>
      <c r="XBH755"/>
      <c r="XBI755"/>
      <c r="XBJ755"/>
      <c r="XBK755"/>
      <c r="XBL755"/>
      <c r="XBM755"/>
      <c r="XBN755"/>
      <c r="XBO755"/>
      <c r="XBP755"/>
      <c r="XBQ755"/>
      <c r="XBR755"/>
      <c r="XBS755"/>
      <c r="XBT755"/>
      <c r="XBU755"/>
      <c r="XBV755"/>
      <c r="XBW755"/>
      <c r="XBX755"/>
      <c r="XBY755"/>
      <c r="XBZ755"/>
      <c r="XCA755"/>
      <c r="XCB755"/>
      <c r="XCC755"/>
      <c r="XCD755"/>
      <c r="XCE755"/>
      <c r="XCF755"/>
      <c r="XCG755"/>
      <c r="XCH755"/>
      <c r="XCI755"/>
      <c r="XCJ755"/>
      <c r="XCK755"/>
      <c r="XCL755"/>
      <c r="XCM755"/>
      <c r="XCN755"/>
      <c r="XCO755"/>
      <c r="XCP755"/>
      <c r="XCQ755"/>
      <c r="XCR755"/>
      <c r="XCS755"/>
      <c r="XCT755"/>
      <c r="XCU755"/>
      <c r="XCV755"/>
      <c r="XCW755"/>
      <c r="XCX755"/>
      <c r="XCY755"/>
      <c r="XCZ755"/>
      <c r="XDA755"/>
      <c r="XDB755"/>
      <c r="XDC755"/>
      <c r="XDD755"/>
      <c r="XDE755"/>
      <c r="XDF755"/>
      <c r="XDG755"/>
      <c r="XDH755"/>
      <c r="XDI755"/>
      <c r="XDJ755"/>
      <c r="XDK755"/>
      <c r="XDL755"/>
      <c r="XDM755"/>
      <c r="XDN755"/>
      <c r="XDO755"/>
      <c r="XDP755"/>
      <c r="XDQ755"/>
      <c r="XDR755"/>
      <c r="XDS755"/>
      <c r="XDT755"/>
      <c r="XDU755"/>
      <c r="XDV755"/>
      <c r="XDW755"/>
      <c r="XDX755"/>
      <c r="XDY755"/>
      <c r="XDZ755"/>
      <c r="XEA755"/>
      <c r="XEB755"/>
      <c r="XEC755"/>
      <c r="XED755"/>
      <c r="XEE755"/>
      <c r="XEF755"/>
      <c r="XEG755"/>
      <c r="XEH755"/>
      <c r="XEI755"/>
      <c r="XEJ755"/>
      <c r="XEK755"/>
      <c r="XEL755"/>
      <c r="XEM755"/>
      <c r="XEN755"/>
      <c r="XEO755"/>
      <c r="XEP755"/>
      <c r="XEQ755"/>
      <c r="XER755"/>
      <c r="XES755"/>
      <c r="XET755"/>
      <c r="XEU755"/>
      <c r="XEV755"/>
      <c r="XEW755"/>
      <c r="XEX755"/>
      <c r="XEY755"/>
    </row>
    <row r="756" spans="1:16379" ht="24.75" customHeight="1" x14ac:dyDescent="0.25">
      <c r="A756" s="6">
        <v>748</v>
      </c>
      <c r="B756" t="s">
        <v>1386</v>
      </c>
      <c r="C756" s="6" t="s">
        <v>848</v>
      </c>
      <c r="D756" s="6" t="s">
        <v>120</v>
      </c>
      <c r="E756" s="6" t="s">
        <v>36</v>
      </c>
      <c r="F756" s="6" t="s">
        <v>29</v>
      </c>
      <c r="G756" s="7">
        <v>15000</v>
      </c>
      <c r="H756" s="7">
        <v>0</v>
      </c>
      <c r="I756" s="7">
        <v>15000</v>
      </c>
      <c r="J756" s="7">
        <v>430.5</v>
      </c>
      <c r="K756" s="7">
        <v>0</v>
      </c>
      <c r="L756" s="7">
        <v>456</v>
      </c>
      <c r="M756" s="7">
        <v>25</v>
      </c>
      <c r="N756" s="7">
        <v>911.5</v>
      </c>
      <c r="O756" s="7">
        <v>14088.5</v>
      </c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  <c r="FN756"/>
      <c r="FO756"/>
      <c r="FP756"/>
      <c r="FQ756"/>
      <c r="FR756"/>
      <c r="FS756"/>
      <c r="FT756"/>
      <c r="FU756"/>
      <c r="FV756"/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  <c r="IM756"/>
      <c r="IN756"/>
      <c r="IO756"/>
      <c r="IP756"/>
      <c r="IQ756"/>
      <c r="IR756"/>
      <c r="IS756"/>
      <c r="IT756"/>
      <c r="IU756"/>
      <c r="IV756"/>
      <c r="IW756"/>
      <c r="IX756"/>
      <c r="IY756"/>
      <c r="IZ756"/>
      <c r="JA756"/>
      <c r="JB756"/>
      <c r="JC756"/>
      <c r="JD756"/>
      <c r="JE756"/>
      <c r="JF756"/>
      <c r="JG756"/>
      <c r="JH756"/>
      <c r="JI756"/>
      <c r="JJ756"/>
      <c r="JK756"/>
      <c r="JL756"/>
      <c r="JM756"/>
      <c r="JN756"/>
      <c r="JO756"/>
      <c r="JP756"/>
      <c r="JQ756"/>
      <c r="JR756"/>
      <c r="JS756"/>
      <c r="JT756"/>
      <c r="JU756"/>
      <c r="JV756"/>
      <c r="JW756"/>
      <c r="JX756"/>
      <c r="JY756"/>
      <c r="JZ756"/>
      <c r="KA756"/>
      <c r="KB756"/>
      <c r="KC756"/>
      <c r="KD756"/>
      <c r="KE756"/>
      <c r="KF756"/>
      <c r="KG756"/>
      <c r="KH756"/>
      <c r="KI756"/>
      <c r="KJ756"/>
      <c r="KK756"/>
      <c r="KL756"/>
      <c r="KM756"/>
      <c r="KN756"/>
      <c r="KO756"/>
      <c r="KP756"/>
      <c r="KQ756"/>
      <c r="KR756"/>
      <c r="KS756"/>
      <c r="KT756"/>
      <c r="KU756"/>
      <c r="KV756"/>
      <c r="KW756"/>
      <c r="KX756"/>
      <c r="KY756"/>
      <c r="KZ756"/>
      <c r="LA756"/>
      <c r="LB756"/>
      <c r="LC756"/>
      <c r="LD756"/>
      <c r="LE756"/>
      <c r="LF756"/>
      <c r="LG756"/>
      <c r="LH756"/>
      <c r="LI756"/>
      <c r="LJ756"/>
      <c r="LK756"/>
      <c r="LL756"/>
      <c r="LM756"/>
      <c r="LN756"/>
      <c r="LO756"/>
      <c r="LP756"/>
      <c r="LQ756"/>
      <c r="LR756"/>
      <c r="LS756"/>
      <c r="LT756"/>
      <c r="LU756"/>
      <c r="LV756"/>
      <c r="LW756"/>
      <c r="LX756"/>
      <c r="LY756"/>
      <c r="LZ756"/>
      <c r="MA756"/>
      <c r="MB756"/>
      <c r="MC756"/>
      <c r="MD756"/>
      <c r="ME756"/>
      <c r="MF756"/>
      <c r="MG756"/>
      <c r="MH756"/>
      <c r="MI756"/>
      <c r="MJ756"/>
      <c r="MK756"/>
      <c r="ML756"/>
      <c r="MM756"/>
      <c r="MN756"/>
      <c r="MO756"/>
      <c r="MP756"/>
      <c r="MQ756"/>
      <c r="MR756"/>
      <c r="MS756"/>
      <c r="MT756"/>
      <c r="MU756"/>
      <c r="MV756"/>
      <c r="MW756"/>
      <c r="MX756"/>
      <c r="MY756"/>
      <c r="MZ756"/>
      <c r="NA756"/>
      <c r="NB756"/>
      <c r="NC756"/>
      <c r="ND756"/>
      <c r="NE756"/>
      <c r="NF756"/>
      <c r="NG756"/>
      <c r="NH756"/>
      <c r="NI756"/>
      <c r="NJ756"/>
      <c r="NK756"/>
      <c r="NL756"/>
      <c r="NM756"/>
      <c r="NN756"/>
      <c r="NO756"/>
      <c r="NP756"/>
      <c r="NQ756"/>
      <c r="NR756"/>
      <c r="NS756"/>
      <c r="NT756"/>
      <c r="NU756"/>
      <c r="NV756"/>
      <c r="NW756"/>
      <c r="NX756"/>
      <c r="NY756"/>
      <c r="NZ756"/>
      <c r="OA756"/>
      <c r="OB756"/>
      <c r="OC756"/>
      <c r="OD756"/>
      <c r="OE756"/>
      <c r="OF756"/>
      <c r="OG756"/>
      <c r="OH756"/>
      <c r="OI756"/>
      <c r="OJ756"/>
      <c r="OK756"/>
      <c r="OL756"/>
      <c r="OM756"/>
      <c r="ON756"/>
      <c r="OO756"/>
      <c r="OP756"/>
      <c r="OQ756"/>
      <c r="OR756"/>
      <c r="OS756"/>
      <c r="OT756"/>
      <c r="OU756"/>
      <c r="OV756"/>
      <c r="OW756"/>
      <c r="OX756"/>
      <c r="OY756"/>
      <c r="OZ756"/>
      <c r="PA756"/>
      <c r="PB756"/>
      <c r="PC756"/>
      <c r="PD756"/>
      <c r="PE756"/>
      <c r="PF756"/>
      <c r="PG756"/>
      <c r="PH756"/>
      <c r="PI756"/>
      <c r="PJ756"/>
      <c r="PK756"/>
      <c r="PL756"/>
      <c r="PM756"/>
      <c r="PN756"/>
      <c r="PO756"/>
      <c r="PP756"/>
      <c r="PQ756"/>
      <c r="PR756"/>
      <c r="PS756"/>
      <c r="PT756"/>
      <c r="PU756"/>
      <c r="PV756"/>
      <c r="PW756"/>
      <c r="PX756"/>
      <c r="PY756"/>
      <c r="PZ756"/>
      <c r="QA756"/>
      <c r="QB756"/>
      <c r="QC756"/>
      <c r="QD756"/>
      <c r="QE756"/>
      <c r="QF756"/>
      <c r="QG756"/>
      <c r="QH756"/>
      <c r="QI756"/>
      <c r="QJ756"/>
      <c r="QK756"/>
      <c r="QL756"/>
      <c r="QM756"/>
      <c r="QN756"/>
      <c r="QO756"/>
      <c r="QP756"/>
      <c r="QQ756"/>
      <c r="QR756"/>
      <c r="QS756"/>
      <c r="QT756"/>
      <c r="QU756"/>
      <c r="QV756"/>
      <c r="QW756"/>
      <c r="QX756"/>
      <c r="QY756"/>
      <c r="QZ756"/>
      <c r="RA756"/>
      <c r="RB756"/>
      <c r="RC756"/>
      <c r="RD756"/>
      <c r="RE756"/>
      <c r="RF756"/>
      <c r="RG756"/>
      <c r="RH756"/>
      <c r="RI756"/>
      <c r="RJ756"/>
      <c r="RK756"/>
      <c r="RL756"/>
      <c r="RM756"/>
      <c r="RN756"/>
      <c r="RO756"/>
      <c r="RP756"/>
      <c r="RQ756"/>
      <c r="RR756"/>
      <c r="RS756"/>
      <c r="RT756"/>
      <c r="RU756"/>
      <c r="RV756"/>
      <c r="RW756"/>
      <c r="RX756"/>
      <c r="RY756"/>
      <c r="RZ756"/>
      <c r="SA756"/>
      <c r="SB756"/>
      <c r="SC756"/>
      <c r="SD756"/>
      <c r="SE756"/>
      <c r="SF756"/>
      <c r="SG756"/>
      <c r="SH756"/>
      <c r="SI756"/>
      <c r="SJ756"/>
      <c r="SK756"/>
      <c r="SL756"/>
      <c r="SM756"/>
      <c r="SN756"/>
      <c r="SO756"/>
      <c r="SP756"/>
      <c r="SQ756"/>
      <c r="SR756"/>
      <c r="SS756"/>
      <c r="ST756"/>
      <c r="SU756"/>
      <c r="SV756"/>
      <c r="SW756"/>
      <c r="SX756"/>
      <c r="SY756"/>
      <c r="SZ756"/>
      <c r="TA756"/>
      <c r="TB756"/>
      <c r="TC756"/>
      <c r="TD756"/>
      <c r="TE756"/>
      <c r="TF756"/>
      <c r="TG756"/>
      <c r="TH756"/>
      <c r="TI756"/>
      <c r="TJ756"/>
      <c r="TK756"/>
      <c r="TL756"/>
      <c r="TM756"/>
      <c r="TN756"/>
      <c r="TO756"/>
      <c r="TP756"/>
      <c r="TQ756"/>
      <c r="TR756"/>
      <c r="TS756"/>
      <c r="TT756"/>
      <c r="TU756"/>
      <c r="TV756"/>
      <c r="TW756"/>
      <c r="TX756"/>
      <c r="TY756"/>
      <c r="TZ756"/>
      <c r="UA756"/>
      <c r="UB756"/>
      <c r="UC756"/>
      <c r="UD756"/>
      <c r="UE756"/>
      <c r="UF756"/>
      <c r="UG756"/>
      <c r="UH756"/>
      <c r="UI756"/>
      <c r="UJ756"/>
      <c r="UK756"/>
      <c r="UL756"/>
      <c r="UM756"/>
      <c r="UN756"/>
      <c r="UO756"/>
      <c r="UP756"/>
      <c r="UQ756"/>
      <c r="UR756"/>
      <c r="US756"/>
      <c r="UT756"/>
      <c r="UU756"/>
      <c r="UV756"/>
      <c r="UW756"/>
      <c r="UX756"/>
      <c r="UY756"/>
      <c r="UZ756"/>
      <c r="VA756"/>
      <c r="VB756"/>
      <c r="VC756"/>
      <c r="VD756"/>
      <c r="VE756"/>
      <c r="VF756"/>
      <c r="VG756"/>
      <c r="VH756"/>
      <c r="VI756"/>
      <c r="VJ756"/>
      <c r="VK756"/>
      <c r="VL756"/>
      <c r="VM756"/>
      <c r="VN756"/>
      <c r="VO756"/>
      <c r="VP756"/>
      <c r="VQ756"/>
      <c r="VR756"/>
      <c r="VS756"/>
      <c r="VT756"/>
      <c r="VU756"/>
      <c r="VV756"/>
      <c r="VW756"/>
      <c r="VX756"/>
      <c r="VY756"/>
      <c r="VZ756"/>
      <c r="WA756"/>
      <c r="WB756"/>
      <c r="WC756"/>
      <c r="WD756"/>
      <c r="WE756"/>
      <c r="WF756"/>
      <c r="WG756"/>
      <c r="WH756"/>
      <c r="WI756"/>
      <c r="WJ756"/>
      <c r="WK756"/>
      <c r="WL756"/>
      <c r="WM756"/>
      <c r="WN756"/>
      <c r="WO756"/>
      <c r="WP756"/>
      <c r="WQ756"/>
      <c r="WR756"/>
      <c r="WS756"/>
      <c r="WT756"/>
      <c r="WU756"/>
      <c r="WV756"/>
      <c r="WW756"/>
      <c r="WX756"/>
      <c r="WY756"/>
      <c r="WZ756"/>
      <c r="XA756"/>
      <c r="XB756"/>
      <c r="XC756"/>
      <c r="XD756"/>
      <c r="XE756"/>
      <c r="XF756"/>
      <c r="XG756"/>
      <c r="XH756"/>
      <c r="XI756"/>
      <c r="XJ756"/>
      <c r="XK756"/>
      <c r="XL756"/>
      <c r="XM756"/>
      <c r="XN756"/>
      <c r="XO756"/>
      <c r="XP756"/>
      <c r="XQ756"/>
      <c r="XR756"/>
      <c r="XS756"/>
      <c r="XT756"/>
      <c r="XU756"/>
      <c r="XV756"/>
      <c r="XW756"/>
      <c r="XX756"/>
      <c r="XY756"/>
      <c r="XZ756"/>
      <c r="YA756"/>
      <c r="YB756"/>
      <c r="YC756"/>
      <c r="YD756"/>
      <c r="YE756"/>
      <c r="YF756"/>
      <c r="YG756"/>
      <c r="YH756"/>
      <c r="YI756"/>
      <c r="YJ756"/>
      <c r="YK756"/>
      <c r="YL756"/>
      <c r="YM756"/>
      <c r="YN756"/>
      <c r="YO756"/>
      <c r="YP756"/>
      <c r="YQ756"/>
      <c r="YR756"/>
      <c r="YS756"/>
      <c r="YT756"/>
      <c r="YU756"/>
      <c r="YV756"/>
      <c r="YW756"/>
      <c r="YX756"/>
      <c r="YY756"/>
      <c r="YZ756"/>
      <c r="ZA756"/>
      <c r="ZB756"/>
      <c r="ZC756"/>
      <c r="ZD756"/>
      <c r="ZE756"/>
      <c r="ZF756"/>
      <c r="ZG756"/>
      <c r="ZH756"/>
      <c r="ZI756"/>
      <c r="ZJ756"/>
      <c r="ZK756"/>
      <c r="ZL756"/>
      <c r="ZM756"/>
      <c r="ZN756"/>
      <c r="ZO756"/>
      <c r="ZP756"/>
      <c r="ZQ756"/>
      <c r="ZR756"/>
      <c r="ZS756"/>
      <c r="ZT756"/>
      <c r="ZU756"/>
      <c r="ZV756"/>
      <c r="ZW756"/>
      <c r="ZX756"/>
      <c r="ZY756"/>
      <c r="ZZ756"/>
      <c r="AAA756"/>
      <c r="AAB756"/>
      <c r="AAC756"/>
      <c r="AAD756"/>
      <c r="AAE756"/>
      <c r="AAF756"/>
      <c r="AAG756"/>
      <c r="AAH756"/>
      <c r="AAI756"/>
      <c r="AAJ756"/>
      <c r="AAK756"/>
      <c r="AAL756"/>
      <c r="AAM756"/>
      <c r="AAN756"/>
      <c r="AAO756"/>
      <c r="AAP756"/>
      <c r="AAQ756"/>
      <c r="AAR756"/>
      <c r="AAS756"/>
      <c r="AAT756"/>
      <c r="AAU756"/>
      <c r="AAV756"/>
      <c r="AAW756"/>
      <c r="AAX756"/>
      <c r="AAY756"/>
      <c r="AAZ756"/>
      <c r="ABA756"/>
      <c r="ABB756"/>
      <c r="ABC756"/>
      <c r="ABD756"/>
      <c r="ABE756"/>
      <c r="ABF756"/>
      <c r="ABG756"/>
      <c r="ABH756"/>
      <c r="ABI756"/>
      <c r="ABJ756"/>
      <c r="ABK756"/>
      <c r="ABL756"/>
      <c r="ABM756"/>
      <c r="ABN756"/>
      <c r="ABO756"/>
      <c r="ABP756"/>
      <c r="ABQ756"/>
      <c r="ABR756"/>
      <c r="ABS756"/>
      <c r="ABT756"/>
      <c r="ABU756"/>
      <c r="ABV756"/>
      <c r="ABW756"/>
      <c r="ABX756"/>
      <c r="ABY756"/>
      <c r="ABZ756"/>
      <c r="ACA756"/>
      <c r="ACB756"/>
      <c r="ACC756"/>
      <c r="ACD756"/>
      <c r="ACE756"/>
      <c r="ACF756"/>
      <c r="ACG756"/>
      <c r="ACH756"/>
      <c r="ACI756"/>
      <c r="ACJ756"/>
      <c r="ACK756"/>
      <c r="ACL756"/>
      <c r="ACM756"/>
      <c r="ACN756"/>
      <c r="ACO756"/>
      <c r="ACP756"/>
      <c r="ACQ756"/>
      <c r="ACR756"/>
      <c r="ACS756"/>
      <c r="ACT756"/>
      <c r="ACU756"/>
      <c r="ACV756"/>
      <c r="ACW756"/>
      <c r="ACX756"/>
      <c r="ACY756"/>
      <c r="ACZ756"/>
      <c r="ADA756"/>
      <c r="ADB756"/>
      <c r="ADC756"/>
      <c r="ADD756"/>
      <c r="ADE756"/>
      <c r="ADF756"/>
      <c r="ADG756"/>
      <c r="ADH756"/>
      <c r="ADI756"/>
      <c r="ADJ756"/>
      <c r="ADK756"/>
      <c r="ADL756"/>
      <c r="ADM756"/>
      <c r="ADN756"/>
      <c r="ADO756"/>
      <c r="ADP756"/>
      <c r="ADQ756"/>
      <c r="ADR756"/>
      <c r="ADS756"/>
      <c r="ADT756"/>
      <c r="ADU756"/>
      <c r="ADV756"/>
      <c r="ADW756"/>
      <c r="ADX756"/>
      <c r="ADY756"/>
      <c r="ADZ756"/>
      <c r="AEA756"/>
      <c r="AEB756"/>
      <c r="AEC756"/>
      <c r="AED756"/>
      <c r="AEE756"/>
      <c r="AEF756"/>
      <c r="AEG756"/>
      <c r="AEH756"/>
      <c r="AEI756"/>
      <c r="AEJ756"/>
      <c r="AEK756"/>
      <c r="AEL756"/>
      <c r="AEM756"/>
      <c r="AEN756"/>
      <c r="AEO756"/>
      <c r="AEP756"/>
      <c r="AEQ756"/>
      <c r="AER756"/>
      <c r="AES756"/>
      <c r="AET756"/>
      <c r="AEU756"/>
      <c r="AEV756"/>
      <c r="AEW756"/>
      <c r="AEX756"/>
      <c r="AEY756"/>
      <c r="AEZ756"/>
      <c r="AFA756"/>
      <c r="AFB756"/>
      <c r="AFC756"/>
      <c r="AFD756"/>
      <c r="AFE756"/>
      <c r="AFF756"/>
      <c r="AFG756"/>
      <c r="AFH756"/>
      <c r="AFI756"/>
      <c r="AFJ756"/>
      <c r="AFK756"/>
      <c r="AFL756"/>
      <c r="AFM756"/>
      <c r="AFN756"/>
      <c r="AFO756"/>
      <c r="AFP756"/>
      <c r="AFQ756"/>
      <c r="AFR756"/>
      <c r="AFS756"/>
      <c r="AFT756"/>
      <c r="AFU756"/>
      <c r="AFV756"/>
      <c r="AFW756"/>
      <c r="AFX756"/>
      <c r="AFY756"/>
      <c r="AFZ756"/>
      <c r="AGA756"/>
      <c r="AGB756"/>
      <c r="AGC756"/>
      <c r="AGD756"/>
      <c r="AGE756"/>
      <c r="AGF756"/>
      <c r="AGG756"/>
      <c r="AGH756"/>
      <c r="AGI756"/>
      <c r="AGJ756"/>
      <c r="AGK756"/>
      <c r="AGL756"/>
      <c r="AGM756"/>
      <c r="AGN756"/>
      <c r="AGO756"/>
      <c r="AGP756"/>
      <c r="AGQ756"/>
      <c r="AGR756"/>
      <c r="AGS756"/>
      <c r="AGT756"/>
      <c r="AGU756"/>
      <c r="AGV756"/>
      <c r="AGW756"/>
      <c r="AGX756"/>
      <c r="AGY756"/>
      <c r="AGZ756"/>
      <c r="AHA756"/>
      <c r="AHB756"/>
      <c r="AHC756"/>
      <c r="AHD756"/>
      <c r="AHE756"/>
      <c r="AHF756"/>
      <c r="AHG756"/>
      <c r="AHH756"/>
      <c r="AHI756"/>
      <c r="AHJ756"/>
      <c r="AHK756"/>
      <c r="AHL756"/>
      <c r="AHM756"/>
      <c r="AHN756"/>
      <c r="AHO756"/>
      <c r="AHP756"/>
      <c r="AHQ756"/>
      <c r="AHR756"/>
      <c r="AHS756"/>
      <c r="AHT756"/>
      <c r="AHU756"/>
      <c r="AHV756"/>
      <c r="AHW756"/>
      <c r="AHX756"/>
      <c r="AHY756"/>
      <c r="AHZ756"/>
      <c r="AIA756"/>
      <c r="AIB756"/>
      <c r="AIC756"/>
      <c r="AID756"/>
      <c r="AIE756"/>
      <c r="AIF756"/>
      <c r="AIG756"/>
      <c r="AIH756"/>
      <c r="AII756"/>
      <c r="AIJ756"/>
      <c r="AIK756"/>
      <c r="AIL756"/>
      <c r="AIM756"/>
      <c r="AIN756"/>
      <c r="AIO756"/>
      <c r="AIP756"/>
      <c r="AIQ756"/>
      <c r="AIR756"/>
      <c r="AIS756"/>
      <c r="AIT756"/>
      <c r="AIU756"/>
      <c r="AIV756"/>
      <c r="AIW756"/>
      <c r="AIX756"/>
      <c r="AIY756"/>
      <c r="AIZ756"/>
      <c r="AJA756"/>
      <c r="AJB756"/>
      <c r="AJC756"/>
      <c r="AJD756"/>
      <c r="AJE756"/>
      <c r="AJF756"/>
      <c r="AJG756"/>
      <c r="AJH756"/>
      <c r="AJI756"/>
      <c r="AJJ756"/>
      <c r="AJK756"/>
      <c r="AJL756"/>
      <c r="AJM756"/>
      <c r="AJN756"/>
      <c r="AJO756"/>
      <c r="AJP756"/>
      <c r="AJQ756"/>
      <c r="AJR756"/>
      <c r="AJS756"/>
      <c r="AJT756"/>
      <c r="AJU756"/>
      <c r="AJV756"/>
      <c r="AJW756"/>
      <c r="AJX756"/>
      <c r="AJY756"/>
      <c r="AJZ756"/>
      <c r="AKA756"/>
      <c r="AKB756"/>
      <c r="AKC756"/>
      <c r="AKD756"/>
      <c r="AKE756"/>
      <c r="AKF756"/>
      <c r="AKG756"/>
      <c r="AKH756"/>
      <c r="AKI756"/>
      <c r="AKJ756"/>
      <c r="AKK756"/>
      <c r="AKL756"/>
      <c r="AKM756"/>
      <c r="AKN756"/>
      <c r="AKO756"/>
      <c r="AKP756"/>
      <c r="AKQ756"/>
      <c r="AKR756"/>
      <c r="AKS756"/>
      <c r="AKT756"/>
      <c r="AKU756"/>
      <c r="AKV756"/>
      <c r="AKW756"/>
      <c r="AKX756"/>
      <c r="AKY756"/>
      <c r="AKZ756"/>
      <c r="ALA756"/>
      <c r="ALB756"/>
      <c r="ALC756"/>
      <c r="ALD756"/>
      <c r="ALE756"/>
      <c r="ALF756"/>
      <c r="ALG756"/>
      <c r="ALH756"/>
      <c r="ALI756"/>
      <c r="ALJ756"/>
      <c r="ALK756"/>
      <c r="ALL756"/>
      <c r="ALM756"/>
      <c r="ALN756"/>
      <c r="ALO756"/>
      <c r="ALP756"/>
      <c r="ALQ756"/>
      <c r="ALR756"/>
      <c r="ALS756"/>
      <c r="ALT756"/>
      <c r="ALU756"/>
      <c r="ALV756"/>
      <c r="ALW756"/>
      <c r="ALX756"/>
      <c r="ALY756"/>
      <c r="ALZ756"/>
      <c r="AMA756"/>
      <c r="AMB756"/>
      <c r="AMC756"/>
      <c r="AMD756"/>
      <c r="AME756"/>
      <c r="AMF756"/>
      <c r="AMG756"/>
      <c r="AMH756"/>
      <c r="AMI756"/>
      <c r="AMJ756"/>
      <c r="AMK756"/>
      <c r="AML756"/>
      <c r="AMM756"/>
      <c r="AMN756"/>
      <c r="AMO756"/>
      <c r="AMP756"/>
      <c r="AMQ756"/>
      <c r="AMR756"/>
      <c r="AMS756"/>
      <c r="AMT756"/>
      <c r="AMU756"/>
      <c r="AMV756"/>
      <c r="AMW756"/>
      <c r="AMX756"/>
      <c r="AMY756"/>
      <c r="AMZ756"/>
      <c r="ANA756"/>
      <c r="ANB756"/>
      <c r="ANC756"/>
      <c r="AND756"/>
      <c r="ANE756"/>
      <c r="ANF756"/>
      <c r="ANG756"/>
      <c r="ANH756"/>
      <c r="ANI756"/>
      <c r="ANJ756"/>
      <c r="ANK756"/>
      <c r="ANL756"/>
      <c r="ANM756"/>
      <c r="ANN756"/>
      <c r="ANO756"/>
      <c r="ANP756"/>
      <c r="ANQ756"/>
      <c r="ANR756"/>
      <c r="ANS756"/>
      <c r="ANT756"/>
      <c r="ANU756"/>
      <c r="ANV756"/>
      <c r="ANW756"/>
      <c r="ANX756"/>
      <c r="ANY756"/>
      <c r="ANZ756"/>
      <c r="AOA756"/>
      <c r="AOB756"/>
      <c r="AOC756"/>
      <c r="AOD756"/>
      <c r="AOE756"/>
      <c r="AOF756"/>
      <c r="AOG756"/>
      <c r="AOH756"/>
      <c r="AOI756"/>
      <c r="AOJ756"/>
      <c r="AOK756"/>
      <c r="AOL756"/>
      <c r="AOM756"/>
      <c r="AON756"/>
      <c r="AOO756"/>
      <c r="AOP756"/>
      <c r="AOQ756"/>
      <c r="AOR756"/>
      <c r="AOS756"/>
      <c r="AOT756"/>
      <c r="AOU756"/>
      <c r="AOV756"/>
      <c r="AOW756"/>
      <c r="AOX756"/>
      <c r="AOY756"/>
      <c r="AOZ756"/>
      <c r="APA756"/>
      <c r="APB756"/>
      <c r="APC756"/>
      <c r="APD756"/>
      <c r="APE756"/>
      <c r="APF756"/>
      <c r="APG756"/>
      <c r="APH756"/>
      <c r="API756"/>
      <c r="APJ756"/>
      <c r="APK756"/>
      <c r="APL756"/>
      <c r="APM756"/>
      <c r="APN756"/>
      <c r="APO756"/>
      <c r="APP756"/>
      <c r="APQ756"/>
      <c r="APR756"/>
      <c r="APS756"/>
      <c r="APT756"/>
      <c r="APU756"/>
      <c r="APV756"/>
      <c r="APW756"/>
      <c r="APX756"/>
      <c r="APY756"/>
      <c r="APZ756"/>
      <c r="AQA756"/>
      <c r="AQB756"/>
      <c r="AQC756"/>
      <c r="AQD756"/>
      <c r="AQE756"/>
      <c r="AQF756"/>
      <c r="AQG756"/>
      <c r="AQH756"/>
      <c r="AQI756"/>
      <c r="AQJ756"/>
      <c r="AQK756"/>
      <c r="AQL756"/>
      <c r="AQM756"/>
      <c r="AQN756"/>
      <c r="AQO756"/>
      <c r="AQP756"/>
      <c r="AQQ756"/>
      <c r="AQR756"/>
      <c r="AQS756"/>
      <c r="AQT756"/>
      <c r="AQU756"/>
      <c r="AQV756"/>
      <c r="AQW756"/>
      <c r="AQX756"/>
      <c r="AQY756"/>
      <c r="AQZ756"/>
      <c r="ARA756"/>
      <c r="ARB756"/>
      <c r="ARC756"/>
      <c r="ARD756"/>
      <c r="ARE756"/>
      <c r="ARF756"/>
      <c r="ARG756"/>
      <c r="ARH756"/>
      <c r="ARI756"/>
      <c r="ARJ756"/>
      <c r="ARK756"/>
      <c r="ARL756"/>
      <c r="ARM756"/>
      <c r="ARN756"/>
      <c r="ARO756"/>
      <c r="ARP756"/>
      <c r="ARQ756"/>
      <c r="ARR756"/>
      <c r="ARS756"/>
      <c r="ART756"/>
      <c r="ARU756"/>
      <c r="ARV756"/>
      <c r="ARW756"/>
      <c r="ARX756"/>
      <c r="ARY756"/>
      <c r="ARZ756"/>
      <c r="ASA756"/>
      <c r="ASB756"/>
      <c r="ASC756"/>
      <c r="ASD756"/>
      <c r="ASE756"/>
      <c r="ASF756"/>
      <c r="ASG756"/>
      <c r="ASH756"/>
      <c r="ASI756"/>
      <c r="ASJ756"/>
      <c r="ASK756"/>
      <c r="ASL756"/>
      <c r="ASM756"/>
      <c r="ASN756"/>
      <c r="ASO756"/>
      <c r="ASP756"/>
      <c r="ASQ756"/>
      <c r="ASR756"/>
      <c r="ASS756"/>
      <c r="AST756"/>
      <c r="ASU756"/>
      <c r="ASV756"/>
      <c r="ASW756"/>
      <c r="ASX756"/>
      <c r="ASY756"/>
      <c r="ASZ756"/>
      <c r="ATA756"/>
      <c r="ATB756"/>
      <c r="ATC756"/>
      <c r="ATD756"/>
      <c r="ATE756"/>
      <c r="ATF756"/>
      <c r="ATG756"/>
      <c r="ATH756"/>
      <c r="ATI756"/>
      <c r="ATJ756"/>
      <c r="ATK756"/>
      <c r="ATL756"/>
      <c r="ATM756"/>
      <c r="ATN756"/>
      <c r="ATO756"/>
      <c r="ATP756"/>
      <c r="ATQ756"/>
      <c r="ATR756"/>
      <c r="ATS756"/>
      <c r="ATT756"/>
      <c r="ATU756"/>
      <c r="ATV756"/>
      <c r="ATW756"/>
      <c r="ATX756"/>
      <c r="ATY756"/>
      <c r="ATZ756"/>
      <c r="AUA756"/>
      <c r="AUB756"/>
      <c r="AUC756"/>
      <c r="AUD756"/>
      <c r="AUE756"/>
      <c r="AUF756"/>
      <c r="AUG756"/>
      <c r="AUH756"/>
      <c r="AUI756"/>
      <c r="AUJ756"/>
      <c r="AUK756"/>
      <c r="AUL756"/>
      <c r="AUM756"/>
      <c r="AUN756"/>
      <c r="AUO756"/>
      <c r="AUP756"/>
      <c r="AUQ756"/>
      <c r="AUR756"/>
      <c r="AUS756"/>
      <c r="AUT756"/>
      <c r="AUU756"/>
      <c r="AUV756"/>
      <c r="AUW756"/>
      <c r="AUX756"/>
      <c r="AUY756"/>
      <c r="AUZ756"/>
      <c r="AVA756"/>
      <c r="AVB756"/>
      <c r="AVC756"/>
      <c r="AVD756"/>
      <c r="AVE756"/>
      <c r="AVF756"/>
      <c r="AVG756"/>
      <c r="AVH756"/>
      <c r="AVI756"/>
      <c r="AVJ756"/>
      <c r="AVK756"/>
      <c r="AVL756"/>
      <c r="AVM756"/>
      <c r="AVN756"/>
      <c r="AVO756"/>
      <c r="AVP756"/>
      <c r="AVQ756"/>
      <c r="AVR756"/>
      <c r="AVS756"/>
      <c r="AVT756"/>
      <c r="AVU756"/>
      <c r="AVV756"/>
      <c r="AVW756"/>
      <c r="AVX756"/>
      <c r="AVY756"/>
      <c r="AVZ756"/>
      <c r="AWA756"/>
      <c r="AWB756"/>
      <c r="AWC756"/>
      <c r="AWD756"/>
      <c r="AWE756"/>
      <c r="AWF756"/>
      <c r="AWG756"/>
      <c r="AWH756"/>
      <c r="AWI756"/>
      <c r="AWJ756"/>
      <c r="AWK756"/>
      <c r="AWL756"/>
      <c r="AWM756"/>
      <c r="AWN756"/>
      <c r="AWO756"/>
      <c r="AWP756"/>
      <c r="AWQ756"/>
      <c r="AWR756"/>
      <c r="AWS756"/>
      <c r="AWT756"/>
      <c r="AWU756"/>
      <c r="AWV756"/>
      <c r="AWW756"/>
      <c r="AWX756"/>
      <c r="AWY756"/>
      <c r="AWZ756"/>
      <c r="AXA756"/>
      <c r="AXB756"/>
      <c r="AXC756"/>
      <c r="AXD756"/>
      <c r="AXE756"/>
      <c r="AXF756"/>
      <c r="AXG756"/>
      <c r="AXH756"/>
      <c r="AXI756"/>
      <c r="AXJ756"/>
      <c r="AXK756"/>
      <c r="AXL756"/>
      <c r="AXM756"/>
      <c r="AXN756"/>
      <c r="AXO756"/>
      <c r="AXP756"/>
      <c r="AXQ756"/>
      <c r="AXR756"/>
      <c r="AXS756"/>
      <c r="AXT756"/>
      <c r="AXU756"/>
      <c r="AXV756"/>
      <c r="AXW756"/>
      <c r="AXX756"/>
      <c r="AXY756"/>
      <c r="AXZ756"/>
      <c r="AYA756"/>
      <c r="AYB756"/>
      <c r="AYC756"/>
      <c r="AYD756"/>
      <c r="AYE756"/>
      <c r="AYF756"/>
      <c r="AYG756"/>
      <c r="AYH756"/>
      <c r="AYI756"/>
      <c r="AYJ756"/>
      <c r="AYK756"/>
      <c r="AYL756"/>
      <c r="AYM756"/>
      <c r="AYN756"/>
      <c r="AYO756"/>
      <c r="AYP756"/>
      <c r="AYQ756"/>
      <c r="AYR756"/>
      <c r="AYS756"/>
      <c r="AYT756"/>
      <c r="AYU756"/>
      <c r="AYV756"/>
      <c r="AYW756"/>
      <c r="AYX756"/>
      <c r="AYY756"/>
      <c r="AYZ756"/>
      <c r="AZA756"/>
      <c r="AZB756"/>
      <c r="AZC756"/>
      <c r="AZD756"/>
      <c r="AZE756"/>
      <c r="AZF756"/>
      <c r="AZG756"/>
      <c r="AZH756"/>
      <c r="AZI756"/>
      <c r="AZJ756"/>
      <c r="AZK756"/>
      <c r="AZL756"/>
      <c r="AZM756"/>
      <c r="AZN756"/>
      <c r="AZO756"/>
      <c r="AZP756"/>
      <c r="AZQ756"/>
      <c r="AZR756"/>
      <c r="AZS756"/>
      <c r="AZT756"/>
      <c r="AZU756"/>
      <c r="AZV756"/>
      <c r="AZW756"/>
      <c r="AZX756"/>
      <c r="AZY756"/>
      <c r="AZZ756"/>
      <c r="BAA756"/>
      <c r="BAB756"/>
      <c r="BAC756"/>
      <c r="BAD756"/>
      <c r="BAE756"/>
      <c r="BAF756"/>
      <c r="BAG756"/>
      <c r="BAH756"/>
      <c r="BAI756"/>
      <c r="BAJ756"/>
      <c r="BAK756"/>
      <c r="BAL756"/>
      <c r="BAM756"/>
      <c r="BAN756"/>
      <c r="BAO756"/>
      <c r="BAP756"/>
      <c r="BAQ756"/>
      <c r="BAR756"/>
      <c r="BAS756"/>
      <c r="BAT756"/>
      <c r="BAU756"/>
      <c r="BAV756"/>
      <c r="BAW756"/>
      <c r="BAX756"/>
      <c r="BAY756"/>
      <c r="BAZ756"/>
      <c r="BBA756"/>
      <c r="BBB756"/>
      <c r="BBC756"/>
      <c r="BBD756"/>
      <c r="BBE756"/>
      <c r="BBF756"/>
      <c r="BBG756"/>
      <c r="BBH756"/>
      <c r="BBI756"/>
      <c r="BBJ756"/>
      <c r="BBK756"/>
      <c r="BBL756"/>
      <c r="BBM756"/>
      <c r="BBN756"/>
      <c r="BBO756"/>
      <c r="BBP756"/>
      <c r="BBQ756"/>
      <c r="BBR756"/>
      <c r="BBS756"/>
      <c r="BBT756"/>
      <c r="BBU756"/>
      <c r="BBV756"/>
      <c r="BBW756"/>
      <c r="BBX756"/>
      <c r="BBY756"/>
      <c r="BBZ756"/>
      <c r="BCA756"/>
      <c r="BCB756"/>
      <c r="BCC756"/>
      <c r="BCD756"/>
      <c r="BCE756"/>
      <c r="BCF756"/>
      <c r="BCG756"/>
      <c r="BCH756"/>
      <c r="BCI756"/>
      <c r="BCJ756"/>
      <c r="BCK756"/>
      <c r="BCL756"/>
      <c r="BCM756"/>
      <c r="BCN756"/>
      <c r="BCO756"/>
      <c r="BCP756"/>
      <c r="BCQ756"/>
      <c r="BCR756"/>
      <c r="BCS756"/>
      <c r="BCT756"/>
      <c r="BCU756"/>
      <c r="BCV756"/>
      <c r="BCW756"/>
      <c r="BCX756"/>
      <c r="BCY756"/>
      <c r="BCZ756"/>
      <c r="BDA756"/>
      <c r="BDB756"/>
      <c r="BDC756"/>
      <c r="BDD756"/>
      <c r="BDE756"/>
      <c r="BDF756"/>
      <c r="BDG756"/>
      <c r="BDH756"/>
      <c r="BDI756"/>
      <c r="BDJ756"/>
      <c r="BDK756"/>
      <c r="BDL756"/>
      <c r="BDM756"/>
      <c r="BDN756"/>
      <c r="BDO756"/>
      <c r="BDP756"/>
      <c r="BDQ756"/>
      <c r="BDR756"/>
      <c r="BDS756"/>
      <c r="BDT756"/>
      <c r="BDU756"/>
      <c r="BDV756"/>
      <c r="BDW756"/>
      <c r="BDX756"/>
      <c r="BDY756"/>
      <c r="BDZ756"/>
      <c r="BEA756"/>
      <c r="BEB756"/>
      <c r="BEC756"/>
      <c r="BED756"/>
      <c r="BEE756"/>
      <c r="BEF756"/>
      <c r="BEG756"/>
      <c r="BEH756"/>
      <c r="BEI756"/>
      <c r="BEJ756"/>
      <c r="BEK756"/>
      <c r="BEL756"/>
      <c r="BEM756"/>
      <c r="BEN756"/>
      <c r="BEO756"/>
      <c r="BEP756"/>
      <c r="BEQ756"/>
      <c r="BER756"/>
      <c r="BES756"/>
      <c r="BET756"/>
      <c r="BEU756"/>
      <c r="BEV756"/>
      <c r="BEW756"/>
      <c r="BEX756"/>
      <c r="BEY756"/>
      <c r="BEZ756"/>
      <c r="BFA756"/>
      <c r="BFB756"/>
      <c r="BFC756"/>
      <c r="BFD756"/>
      <c r="BFE756"/>
      <c r="BFF756"/>
      <c r="BFG756"/>
      <c r="BFH756"/>
      <c r="BFI756"/>
      <c r="BFJ756"/>
      <c r="BFK756"/>
      <c r="BFL756"/>
      <c r="BFM756"/>
      <c r="BFN756"/>
      <c r="BFO756"/>
      <c r="BFP756"/>
      <c r="BFQ756"/>
      <c r="BFR756"/>
      <c r="BFS756"/>
      <c r="BFT756"/>
      <c r="BFU756"/>
      <c r="BFV756"/>
      <c r="BFW756"/>
      <c r="BFX756"/>
      <c r="BFY756"/>
      <c r="BFZ756"/>
      <c r="BGA756"/>
      <c r="BGB756"/>
      <c r="BGC756"/>
      <c r="BGD756"/>
      <c r="BGE756"/>
      <c r="BGF756"/>
      <c r="BGG756"/>
      <c r="BGH756"/>
      <c r="BGI756"/>
      <c r="BGJ756"/>
      <c r="BGK756"/>
      <c r="BGL756"/>
      <c r="BGM756"/>
      <c r="BGN756"/>
      <c r="BGO756"/>
      <c r="BGP756"/>
      <c r="BGQ756"/>
      <c r="BGR756"/>
      <c r="BGS756"/>
      <c r="BGT756"/>
      <c r="BGU756"/>
      <c r="BGV756"/>
      <c r="BGW756"/>
      <c r="BGX756"/>
      <c r="BGY756"/>
      <c r="BGZ756"/>
      <c r="BHA756"/>
      <c r="BHB756"/>
      <c r="BHC756"/>
      <c r="BHD756"/>
      <c r="BHE756"/>
      <c r="BHF756"/>
      <c r="BHG756"/>
      <c r="BHH756"/>
      <c r="BHI756"/>
      <c r="BHJ756"/>
      <c r="BHK756"/>
      <c r="BHL756"/>
      <c r="BHM756"/>
      <c r="BHN756"/>
      <c r="BHO756"/>
      <c r="BHP756"/>
      <c r="BHQ756"/>
      <c r="BHR756"/>
      <c r="BHS756"/>
      <c r="BHT756"/>
      <c r="BHU756"/>
      <c r="BHV756"/>
      <c r="BHW756"/>
      <c r="BHX756"/>
      <c r="BHY756"/>
      <c r="BHZ756"/>
      <c r="BIA756"/>
      <c r="BIB756"/>
      <c r="BIC756"/>
      <c r="BID756"/>
      <c r="BIE756"/>
      <c r="BIF756"/>
      <c r="BIG756"/>
      <c r="BIH756"/>
      <c r="BII756"/>
      <c r="BIJ756"/>
      <c r="BIK756"/>
      <c r="BIL756"/>
      <c r="BIM756"/>
      <c r="BIN756"/>
      <c r="BIO756"/>
      <c r="BIP756"/>
      <c r="BIQ756"/>
      <c r="BIR756"/>
      <c r="BIS756"/>
      <c r="BIT756"/>
      <c r="BIU756"/>
      <c r="BIV756"/>
      <c r="BIW756"/>
      <c r="BIX756"/>
      <c r="BIY756"/>
      <c r="BIZ756"/>
      <c r="BJA756"/>
      <c r="BJB756"/>
      <c r="BJC756"/>
      <c r="BJD756"/>
      <c r="BJE756"/>
      <c r="BJF756"/>
      <c r="BJG756"/>
      <c r="BJH756"/>
      <c r="BJI756"/>
      <c r="BJJ756"/>
      <c r="BJK756"/>
      <c r="BJL756"/>
      <c r="BJM756"/>
      <c r="BJN756"/>
      <c r="BJO756"/>
      <c r="BJP756"/>
      <c r="BJQ756"/>
      <c r="BJR756"/>
      <c r="BJS756"/>
      <c r="BJT756"/>
      <c r="BJU756"/>
      <c r="BJV756"/>
      <c r="BJW756"/>
      <c r="BJX756"/>
      <c r="BJY756"/>
      <c r="BJZ756"/>
      <c r="BKA756"/>
      <c r="BKB756"/>
      <c r="BKC756"/>
      <c r="BKD756"/>
      <c r="BKE756"/>
      <c r="BKF756"/>
      <c r="BKG756"/>
      <c r="BKH756"/>
      <c r="BKI756"/>
      <c r="BKJ756"/>
      <c r="BKK756"/>
      <c r="BKL756"/>
      <c r="BKM756"/>
      <c r="BKN756"/>
      <c r="BKO756"/>
      <c r="BKP756"/>
      <c r="BKQ756"/>
      <c r="BKR756"/>
      <c r="BKS756"/>
      <c r="BKT756"/>
      <c r="BKU756"/>
      <c r="BKV756"/>
      <c r="BKW756"/>
      <c r="BKX756"/>
      <c r="BKY756"/>
      <c r="BKZ756"/>
      <c r="BLA756"/>
      <c r="BLB756"/>
      <c r="BLC756"/>
      <c r="BLD756"/>
      <c r="BLE756"/>
      <c r="BLF756"/>
      <c r="BLG756"/>
      <c r="BLH756"/>
      <c r="BLI756"/>
      <c r="BLJ756"/>
      <c r="BLK756"/>
      <c r="BLL756"/>
      <c r="BLM756"/>
      <c r="BLN756"/>
      <c r="BLO756"/>
      <c r="BLP756"/>
      <c r="BLQ756"/>
      <c r="BLR756"/>
      <c r="BLS756"/>
      <c r="BLT756"/>
      <c r="BLU756"/>
      <c r="BLV756"/>
      <c r="BLW756"/>
      <c r="BLX756"/>
      <c r="BLY756"/>
      <c r="BLZ756"/>
      <c r="BMA756"/>
      <c r="BMB756"/>
      <c r="BMC756"/>
      <c r="BMD756"/>
      <c r="BME756"/>
      <c r="BMF756"/>
      <c r="BMG756"/>
      <c r="BMH756"/>
      <c r="BMI756"/>
      <c r="BMJ756"/>
      <c r="BMK756"/>
      <c r="BML756"/>
      <c r="BMM756"/>
      <c r="BMN756"/>
      <c r="BMO756"/>
      <c r="BMP756"/>
      <c r="BMQ756"/>
      <c r="BMR756"/>
      <c r="BMS756"/>
      <c r="BMT756"/>
      <c r="BMU756"/>
      <c r="BMV756"/>
      <c r="BMW756"/>
      <c r="BMX756"/>
      <c r="BMY756"/>
      <c r="BMZ756"/>
      <c r="BNA756"/>
      <c r="BNB756"/>
      <c r="BNC756"/>
      <c r="BND756"/>
      <c r="BNE756"/>
      <c r="BNF756"/>
      <c r="BNG756"/>
      <c r="BNH756"/>
      <c r="BNI756"/>
      <c r="BNJ756"/>
      <c r="BNK756"/>
      <c r="BNL756"/>
      <c r="BNM756"/>
      <c r="BNN756"/>
      <c r="BNO756"/>
      <c r="BNP756"/>
      <c r="BNQ756"/>
      <c r="BNR756"/>
      <c r="BNS756"/>
      <c r="BNT756"/>
      <c r="BNU756"/>
      <c r="BNV756"/>
      <c r="BNW756"/>
      <c r="BNX756"/>
      <c r="BNY756"/>
      <c r="BNZ756"/>
      <c r="BOA756"/>
      <c r="BOB756"/>
      <c r="BOC756"/>
      <c r="BOD756"/>
      <c r="BOE756"/>
      <c r="BOF756"/>
      <c r="BOG756"/>
      <c r="BOH756"/>
      <c r="BOI756"/>
      <c r="BOJ756"/>
      <c r="BOK756"/>
      <c r="BOL756"/>
      <c r="BOM756"/>
      <c r="BON756"/>
      <c r="BOO756"/>
      <c r="BOP756"/>
      <c r="BOQ756"/>
      <c r="BOR756"/>
      <c r="BOS756"/>
      <c r="BOT756"/>
      <c r="BOU756"/>
      <c r="BOV756"/>
      <c r="BOW756"/>
      <c r="BOX756"/>
      <c r="BOY756"/>
      <c r="BOZ756"/>
      <c r="BPA756"/>
      <c r="BPB756"/>
      <c r="BPC756"/>
      <c r="BPD756"/>
      <c r="BPE756"/>
      <c r="BPF756"/>
      <c r="BPG756"/>
      <c r="BPH756"/>
      <c r="BPI756"/>
      <c r="BPJ756"/>
      <c r="BPK756"/>
      <c r="BPL756"/>
      <c r="BPM756"/>
      <c r="BPN756"/>
      <c r="BPO756"/>
      <c r="BPP756"/>
      <c r="BPQ756"/>
      <c r="BPR756"/>
      <c r="BPS756"/>
      <c r="BPT756"/>
      <c r="BPU756"/>
      <c r="BPV756"/>
      <c r="BPW756"/>
      <c r="BPX756"/>
      <c r="BPY756"/>
      <c r="BPZ756"/>
      <c r="BQA756"/>
      <c r="BQB756"/>
      <c r="BQC756"/>
      <c r="BQD756"/>
      <c r="BQE756"/>
      <c r="BQF756"/>
      <c r="BQG756"/>
      <c r="BQH756"/>
      <c r="BQI756"/>
      <c r="BQJ756"/>
      <c r="BQK756"/>
      <c r="BQL756"/>
      <c r="BQM756"/>
      <c r="BQN756"/>
      <c r="BQO756"/>
      <c r="BQP756"/>
      <c r="BQQ756"/>
      <c r="BQR756"/>
      <c r="BQS756"/>
      <c r="BQT756"/>
      <c r="BQU756"/>
      <c r="BQV756"/>
      <c r="BQW756"/>
      <c r="BQX756"/>
      <c r="BQY756"/>
      <c r="BQZ756"/>
      <c r="BRA756"/>
      <c r="BRB756"/>
      <c r="BRC756"/>
      <c r="BRD756"/>
      <c r="BRE756"/>
      <c r="BRF756"/>
      <c r="BRG756"/>
      <c r="BRH756"/>
      <c r="BRI756"/>
      <c r="BRJ756"/>
      <c r="BRK756"/>
      <c r="BRL756"/>
      <c r="BRM756"/>
      <c r="BRN756"/>
      <c r="BRO756"/>
      <c r="BRP756"/>
      <c r="BRQ756"/>
      <c r="BRR756"/>
      <c r="BRS756"/>
      <c r="BRT756"/>
      <c r="BRU756"/>
      <c r="BRV756"/>
      <c r="BRW756"/>
      <c r="BRX756"/>
      <c r="BRY756"/>
      <c r="BRZ756"/>
      <c r="BSA756"/>
      <c r="BSB756"/>
      <c r="BSC756"/>
      <c r="BSD756"/>
      <c r="BSE756"/>
      <c r="BSF756"/>
      <c r="BSG756"/>
      <c r="BSH756"/>
      <c r="BSI756"/>
      <c r="BSJ756"/>
      <c r="BSK756"/>
      <c r="BSL756"/>
      <c r="BSM756"/>
      <c r="BSN756"/>
      <c r="BSO756"/>
      <c r="BSP756"/>
      <c r="BSQ756"/>
      <c r="BSR756"/>
      <c r="BSS756"/>
      <c r="BST756"/>
      <c r="BSU756"/>
      <c r="BSV756"/>
      <c r="BSW756"/>
      <c r="BSX756"/>
      <c r="BSY756"/>
      <c r="BSZ756"/>
      <c r="BTA756"/>
      <c r="BTB756"/>
      <c r="BTC756"/>
      <c r="BTD756"/>
      <c r="BTE756"/>
      <c r="BTF756"/>
      <c r="BTG756"/>
      <c r="BTH756"/>
      <c r="BTI756"/>
      <c r="BTJ756"/>
      <c r="BTK756"/>
      <c r="BTL756"/>
      <c r="BTM756"/>
      <c r="BTN756"/>
      <c r="BTO756"/>
      <c r="BTP756"/>
      <c r="BTQ756"/>
      <c r="BTR756"/>
      <c r="BTS756"/>
      <c r="BTT756"/>
      <c r="BTU756"/>
      <c r="BTV756"/>
      <c r="BTW756"/>
      <c r="BTX756"/>
      <c r="BTY756"/>
      <c r="BTZ756"/>
      <c r="BUA756"/>
      <c r="BUB756"/>
      <c r="BUC756"/>
      <c r="BUD756"/>
      <c r="BUE756"/>
      <c r="BUF756"/>
      <c r="BUG756"/>
      <c r="BUH756"/>
      <c r="BUI756"/>
      <c r="BUJ756"/>
      <c r="BUK756"/>
      <c r="BUL756"/>
      <c r="BUM756"/>
      <c r="BUN756"/>
      <c r="BUO756"/>
      <c r="BUP756"/>
      <c r="BUQ756"/>
      <c r="BUR756"/>
      <c r="BUS756"/>
      <c r="BUT756"/>
      <c r="BUU756"/>
      <c r="BUV756"/>
      <c r="BUW756"/>
      <c r="BUX756"/>
      <c r="BUY756"/>
      <c r="BUZ756"/>
      <c r="BVA756"/>
      <c r="BVB756"/>
      <c r="BVC756"/>
      <c r="BVD756"/>
      <c r="BVE756"/>
      <c r="BVF756"/>
      <c r="BVG756"/>
      <c r="BVH756"/>
      <c r="BVI756"/>
      <c r="BVJ756"/>
      <c r="BVK756"/>
      <c r="BVL756"/>
      <c r="BVM756"/>
      <c r="BVN756"/>
      <c r="BVO756"/>
      <c r="BVP756"/>
      <c r="BVQ756"/>
      <c r="BVR756"/>
      <c r="BVS756"/>
      <c r="BVT756"/>
      <c r="BVU756"/>
      <c r="BVV756"/>
      <c r="BVW756"/>
      <c r="BVX756"/>
      <c r="BVY756"/>
      <c r="BVZ756"/>
      <c r="BWA756"/>
      <c r="BWB756"/>
      <c r="BWC756"/>
      <c r="BWD756"/>
      <c r="BWE756"/>
      <c r="BWF756"/>
      <c r="BWG756"/>
      <c r="BWH756"/>
      <c r="BWI756"/>
      <c r="BWJ756"/>
      <c r="BWK756"/>
      <c r="BWL756"/>
      <c r="BWM756"/>
      <c r="BWN756"/>
      <c r="BWO756"/>
      <c r="BWP756"/>
      <c r="BWQ756"/>
      <c r="BWR756"/>
      <c r="BWS756"/>
      <c r="BWT756"/>
      <c r="BWU756"/>
      <c r="BWV756"/>
      <c r="BWW756"/>
      <c r="BWX756"/>
      <c r="BWY756"/>
      <c r="BWZ756"/>
      <c r="BXA756"/>
      <c r="BXB756"/>
      <c r="BXC756"/>
      <c r="BXD756"/>
      <c r="BXE756"/>
      <c r="BXF756"/>
      <c r="BXG756"/>
      <c r="BXH756"/>
      <c r="BXI756"/>
      <c r="BXJ756"/>
      <c r="BXK756"/>
      <c r="BXL756"/>
      <c r="BXM756"/>
      <c r="BXN756"/>
      <c r="BXO756"/>
      <c r="BXP756"/>
      <c r="BXQ756"/>
      <c r="BXR756"/>
      <c r="BXS756"/>
      <c r="BXT756"/>
      <c r="BXU756"/>
      <c r="BXV756"/>
      <c r="BXW756"/>
      <c r="BXX756"/>
      <c r="BXY756"/>
      <c r="BXZ756"/>
      <c r="BYA756"/>
      <c r="BYB756"/>
      <c r="BYC756"/>
      <c r="BYD756"/>
      <c r="BYE756"/>
      <c r="BYF756"/>
      <c r="BYG756"/>
      <c r="BYH756"/>
      <c r="BYI756"/>
      <c r="BYJ756"/>
      <c r="BYK756"/>
      <c r="BYL756"/>
      <c r="BYM756"/>
      <c r="BYN756"/>
      <c r="BYO756"/>
      <c r="BYP756"/>
      <c r="BYQ756"/>
      <c r="BYR756"/>
      <c r="BYS756"/>
      <c r="BYT756"/>
      <c r="BYU756"/>
      <c r="BYV756"/>
      <c r="BYW756"/>
      <c r="BYX756"/>
      <c r="BYY756"/>
      <c r="BYZ756"/>
      <c r="BZA756"/>
      <c r="BZB756"/>
      <c r="BZC756"/>
      <c r="BZD756"/>
      <c r="BZE756"/>
      <c r="BZF756"/>
      <c r="BZG756"/>
      <c r="BZH756"/>
      <c r="BZI756"/>
      <c r="BZJ756"/>
      <c r="BZK756"/>
      <c r="BZL756"/>
      <c r="BZM756"/>
      <c r="BZN756"/>
      <c r="BZO756"/>
      <c r="BZP756"/>
      <c r="BZQ756"/>
      <c r="BZR756"/>
      <c r="BZS756"/>
      <c r="BZT756"/>
      <c r="BZU756"/>
      <c r="BZV756"/>
      <c r="BZW756"/>
      <c r="BZX756"/>
      <c r="BZY756"/>
      <c r="BZZ756"/>
      <c r="CAA756"/>
      <c r="CAB756"/>
      <c r="CAC756"/>
      <c r="CAD756"/>
      <c r="CAE756"/>
      <c r="CAF756"/>
      <c r="CAG756"/>
      <c r="CAH756"/>
      <c r="CAI756"/>
      <c r="CAJ756"/>
      <c r="CAK756"/>
      <c r="CAL756"/>
      <c r="CAM756"/>
      <c r="CAN756"/>
      <c r="CAO756"/>
      <c r="CAP756"/>
      <c r="CAQ756"/>
      <c r="CAR756"/>
      <c r="CAS756"/>
      <c r="CAT756"/>
      <c r="CAU756"/>
      <c r="CAV756"/>
      <c r="CAW756"/>
      <c r="CAX756"/>
      <c r="CAY756"/>
      <c r="CAZ756"/>
      <c r="CBA756"/>
      <c r="CBB756"/>
      <c r="CBC756"/>
      <c r="CBD756"/>
      <c r="CBE756"/>
      <c r="CBF756"/>
      <c r="CBG756"/>
      <c r="CBH756"/>
      <c r="CBI756"/>
      <c r="CBJ756"/>
      <c r="CBK756"/>
      <c r="CBL756"/>
      <c r="CBM756"/>
      <c r="CBN756"/>
      <c r="CBO756"/>
      <c r="CBP756"/>
      <c r="CBQ756"/>
      <c r="CBR756"/>
      <c r="CBS756"/>
      <c r="CBT756"/>
      <c r="CBU756"/>
      <c r="CBV756"/>
      <c r="CBW756"/>
      <c r="CBX756"/>
      <c r="CBY756"/>
      <c r="CBZ756"/>
      <c r="CCA756"/>
      <c r="CCB756"/>
      <c r="CCC756"/>
      <c r="CCD756"/>
      <c r="CCE756"/>
      <c r="CCF756"/>
      <c r="CCG756"/>
      <c r="CCH756"/>
      <c r="CCI756"/>
      <c r="CCJ756"/>
      <c r="CCK756"/>
      <c r="CCL756"/>
      <c r="CCM756"/>
      <c r="CCN756"/>
      <c r="CCO756"/>
      <c r="CCP756"/>
      <c r="CCQ756"/>
      <c r="CCR756"/>
      <c r="CCS756"/>
      <c r="CCT756"/>
      <c r="CCU756"/>
      <c r="CCV756"/>
      <c r="CCW756"/>
      <c r="CCX756"/>
      <c r="CCY756"/>
      <c r="CCZ756"/>
      <c r="CDA756"/>
      <c r="CDB756"/>
      <c r="CDC756"/>
      <c r="CDD756"/>
      <c r="CDE756"/>
      <c r="CDF756"/>
      <c r="CDG756"/>
      <c r="CDH756"/>
      <c r="CDI756"/>
      <c r="CDJ756"/>
      <c r="CDK756"/>
      <c r="CDL756"/>
      <c r="CDM756"/>
      <c r="CDN756"/>
      <c r="CDO756"/>
      <c r="CDP756"/>
      <c r="CDQ756"/>
      <c r="CDR756"/>
      <c r="CDS756"/>
      <c r="CDT756"/>
      <c r="CDU756"/>
      <c r="CDV756"/>
      <c r="CDW756"/>
      <c r="CDX756"/>
      <c r="CDY756"/>
      <c r="CDZ756"/>
      <c r="CEA756"/>
      <c r="CEB756"/>
      <c r="CEC756"/>
      <c r="CED756"/>
      <c r="CEE756"/>
      <c r="CEF756"/>
      <c r="CEG756"/>
      <c r="CEH756"/>
      <c r="CEI756"/>
      <c r="CEJ756"/>
      <c r="CEK756"/>
      <c r="CEL756"/>
      <c r="CEM756"/>
      <c r="CEN756"/>
      <c r="CEO756"/>
      <c r="CEP756"/>
      <c r="CEQ756"/>
      <c r="CER756"/>
      <c r="CES756"/>
      <c r="CET756"/>
      <c r="CEU756"/>
      <c r="CEV756"/>
      <c r="CEW756"/>
      <c r="CEX756"/>
      <c r="CEY756"/>
      <c r="CEZ756"/>
      <c r="CFA756"/>
      <c r="CFB756"/>
      <c r="CFC756"/>
      <c r="CFD756"/>
      <c r="CFE756"/>
      <c r="CFF756"/>
      <c r="CFG756"/>
      <c r="CFH756"/>
      <c r="CFI756"/>
      <c r="CFJ756"/>
      <c r="CFK756"/>
      <c r="CFL756"/>
      <c r="CFM756"/>
      <c r="CFN756"/>
      <c r="CFO756"/>
      <c r="CFP756"/>
      <c r="CFQ756"/>
      <c r="CFR756"/>
      <c r="CFS756"/>
      <c r="CFT756"/>
      <c r="CFU756"/>
      <c r="CFV756"/>
      <c r="CFW756"/>
      <c r="CFX756"/>
      <c r="CFY756"/>
      <c r="CFZ756"/>
      <c r="CGA756"/>
      <c r="CGB756"/>
      <c r="CGC756"/>
      <c r="CGD756"/>
      <c r="CGE756"/>
      <c r="CGF756"/>
      <c r="CGG756"/>
      <c r="CGH756"/>
      <c r="CGI756"/>
      <c r="CGJ756"/>
      <c r="CGK756"/>
      <c r="CGL756"/>
      <c r="CGM756"/>
      <c r="CGN756"/>
      <c r="CGO756"/>
      <c r="CGP756"/>
      <c r="CGQ756"/>
      <c r="CGR756"/>
      <c r="CGS756"/>
      <c r="CGT756"/>
      <c r="CGU756"/>
      <c r="CGV756"/>
      <c r="CGW756"/>
      <c r="CGX756"/>
      <c r="CGY756"/>
      <c r="CGZ756"/>
      <c r="CHA756"/>
      <c r="CHB756"/>
      <c r="CHC756"/>
      <c r="CHD756"/>
      <c r="CHE756"/>
      <c r="CHF756"/>
      <c r="CHG756"/>
      <c r="CHH756"/>
      <c r="CHI756"/>
      <c r="CHJ756"/>
      <c r="CHK756"/>
      <c r="CHL756"/>
      <c r="CHM756"/>
      <c r="CHN756"/>
      <c r="CHO756"/>
      <c r="CHP756"/>
      <c r="CHQ756"/>
      <c r="CHR756"/>
      <c r="CHS756"/>
      <c r="CHT756"/>
      <c r="CHU756"/>
      <c r="CHV756"/>
      <c r="CHW756"/>
      <c r="CHX756"/>
      <c r="CHY756"/>
      <c r="CHZ756"/>
      <c r="CIA756"/>
      <c r="CIB756"/>
      <c r="CIC756"/>
      <c r="CID756"/>
      <c r="CIE756"/>
      <c r="CIF756"/>
      <c r="CIG756"/>
      <c r="CIH756"/>
      <c r="CII756"/>
      <c r="CIJ756"/>
      <c r="CIK756"/>
      <c r="CIL756"/>
      <c r="CIM756"/>
      <c r="CIN756"/>
      <c r="CIO756"/>
      <c r="CIP756"/>
      <c r="CIQ756"/>
      <c r="CIR756"/>
      <c r="CIS756"/>
      <c r="CIT756"/>
      <c r="CIU756"/>
      <c r="CIV756"/>
      <c r="CIW756"/>
      <c r="CIX756"/>
      <c r="CIY756"/>
      <c r="CIZ756"/>
      <c r="CJA756"/>
      <c r="CJB756"/>
      <c r="CJC756"/>
      <c r="CJD756"/>
      <c r="CJE756"/>
      <c r="CJF756"/>
      <c r="CJG756"/>
      <c r="CJH756"/>
      <c r="CJI756"/>
      <c r="CJJ756"/>
      <c r="CJK756"/>
      <c r="CJL756"/>
      <c r="CJM756"/>
      <c r="CJN756"/>
      <c r="CJO756"/>
      <c r="CJP756"/>
      <c r="CJQ756"/>
      <c r="CJR756"/>
      <c r="CJS756"/>
      <c r="CJT756"/>
      <c r="CJU756"/>
      <c r="CJV756"/>
      <c r="CJW756"/>
      <c r="CJX756"/>
      <c r="CJY756"/>
      <c r="CJZ756"/>
      <c r="CKA756"/>
      <c r="CKB756"/>
      <c r="CKC756"/>
      <c r="CKD756"/>
      <c r="CKE756"/>
      <c r="CKF756"/>
      <c r="CKG756"/>
      <c r="CKH756"/>
      <c r="CKI756"/>
      <c r="CKJ756"/>
      <c r="CKK756"/>
      <c r="CKL756"/>
      <c r="CKM756"/>
      <c r="CKN756"/>
      <c r="CKO756"/>
      <c r="CKP756"/>
      <c r="CKQ756"/>
      <c r="CKR756"/>
      <c r="CKS756"/>
      <c r="CKT756"/>
      <c r="CKU756"/>
      <c r="CKV756"/>
      <c r="CKW756"/>
      <c r="CKX756"/>
      <c r="CKY756"/>
      <c r="CKZ756"/>
      <c r="CLA756"/>
      <c r="CLB756"/>
      <c r="CLC756"/>
      <c r="CLD756"/>
      <c r="CLE756"/>
      <c r="CLF756"/>
      <c r="CLG756"/>
      <c r="CLH756"/>
      <c r="CLI756"/>
      <c r="CLJ756"/>
      <c r="CLK756"/>
      <c r="CLL756"/>
      <c r="CLM756"/>
      <c r="CLN756"/>
      <c r="CLO756"/>
      <c r="CLP756"/>
      <c r="CLQ756"/>
      <c r="CLR756"/>
      <c r="CLS756"/>
      <c r="CLT756"/>
      <c r="CLU756"/>
      <c r="CLV756"/>
      <c r="CLW756"/>
      <c r="CLX756"/>
      <c r="CLY756"/>
      <c r="CLZ756"/>
      <c r="CMA756"/>
      <c r="CMB756"/>
      <c r="CMC756"/>
      <c r="CMD756"/>
      <c r="CME756"/>
      <c r="CMF756"/>
      <c r="CMG756"/>
      <c r="CMH756"/>
      <c r="CMI756"/>
      <c r="CMJ756"/>
      <c r="CMK756"/>
      <c r="CML756"/>
      <c r="CMM756"/>
      <c r="CMN756"/>
      <c r="CMO756"/>
      <c r="CMP756"/>
      <c r="CMQ756"/>
      <c r="CMR756"/>
      <c r="CMS756"/>
      <c r="CMT756"/>
      <c r="CMU756"/>
      <c r="CMV756"/>
      <c r="CMW756"/>
      <c r="CMX756"/>
      <c r="CMY756"/>
      <c r="CMZ756"/>
      <c r="CNA756"/>
      <c r="CNB756"/>
      <c r="CNC756"/>
      <c r="CND756"/>
      <c r="CNE756"/>
      <c r="CNF756"/>
      <c r="CNG756"/>
      <c r="CNH756"/>
      <c r="CNI756"/>
      <c r="CNJ756"/>
      <c r="CNK756"/>
      <c r="CNL756"/>
      <c r="CNM756"/>
      <c r="CNN756"/>
      <c r="CNO756"/>
      <c r="CNP756"/>
      <c r="CNQ756"/>
      <c r="CNR756"/>
      <c r="CNS756"/>
      <c r="CNT756"/>
      <c r="CNU756"/>
      <c r="CNV756"/>
      <c r="CNW756"/>
      <c r="CNX756"/>
      <c r="CNY756"/>
      <c r="CNZ756"/>
      <c r="COA756"/>
      <c r="COB756"/>
      <c r="COC756"/>
      <c r="COD756"/>
      <c r="COE756"/>
      <c r="COF756"/>
      <c r="COG756"/>
      <c r="COH756"/>
      <c r="COI756"/>
      <c r="COJ756"/>
      <c r="COK756"/>
      <c r="COL756"/>
      <c r="COM756"/>
      <c r="CON756"/>
      <c r="COO756"/>
      <c r="COP756"/>
      <c r="COQ756"/>
      <c r="COR756"/>
      <c r="COS756"/>
      <c r="COT756"/>
      <c r="COU756"/>
      <c r="COV756"/>
      <c r="COW756"/>
      <c r="COX756"/>
      <c r="COY756"/>
      <c r="COZ756"/>
      <c r="CPA756"/>
      <c r="CPB756"/>
      <c r="CPC756"/>
      <c r="CPD756"/>
      <c r="CPE756"/>
      <c r="CPF756"/>
      <c r="CPG756"/>
      <c r="CPH756"/>
      <c r="CPI756"/>
      <c r="CPJ756"/>
      <c r="CPK756"/>
      <c r="CPL756"/>
      <c r="CPM756"/>
      <c r="CPN756"/>
      <c r="CPO756"/>
      <c r="CPP756"/>
      <c r="CPQ756"/>
      <c r="CPR756"/>
      <c r="CPS756"/>
      <c r="CPT756"/>
      <c r="CPU756"/>
      <c r="CPV756"/>
      <c r="CPW756"/>
      <c r="CPX756"/>
      <c r="CPY756"/>
      <c r="CPZ756"/>
      <c r="CQA756"/>
      <c r="CQB756"/>
      <c r="CQC756"/>
      <c r="CQD756"/>
      <c r="CQE756"/>
      <c r="CQF756"/>
      <c r="CQG756"/>
      <c r="CQH756"/>
      <c r="CQI756"/>
      <c r="CQJ756"/>
      <c r="CQK756"/>
      <c r="CQL756"/>
      <c r="CQM756"/>
      <c r="CQN756"/>
      <c r="CQO756"/>
      <c r="CQP756"/>
      <c r="CQQ756"/>
      <c r="CQR756"/>
      <c r="CQS756"/>
      <c r="CQT756"/>
      <c r="CQU756"/>
      <c r="CQV756"/>
      <c r="CQW756"/>
      <c r="CQX756"/>
      <c r="CQY756"/>
      <c r="CQZ756"/>
      <c r="CRA756"/>
      <c r="CRB756"/>
      <c r="CRC756"/>
      <c r="CRD756"/>
      <c r="CRE756"/>
      <c r="CRF756"/>
      <c r="CRG756"/>
      <c r="CRH756"/>
      <c r="CRI756"/>
      <c r="CRJ756"/>
      <c r="CRK756"/>
      <c r="CRL756"/>
      <c r="CRM756"/>
      <c r="CRN756"/>
      <c r="CRO756"/>
      <c r="CRP756"/>
      <c r="CRQ756"/>
      <c r="CRR756"/>
      <c r="CRS756"/>
      <c r="CRT756"/>
      <c r="CRU756"/>
      <c r="CRV756"/>
      <c r="CRW756"/>
      <c r="CRX756"/>
      <c r="CRY756"/>
      <c r="CRZ756"/>
      <c r="CSA756"/>
      <c r="CSB756"/>
      <c r="CSC756"/>
      <c r="CSD756"/>
      <c r="CSE756"/>
      <c r="CSF756"/>
      <c r="CSG756"/>
      <c r="CSH756"/>
      <c r="CSI756"/>
      <c r="CSJ756"/>
      <c r="CSK756"/>
      <c r="CSL756"/>
      <c r="CSM756"/>
      <c r="CSN756"/>
      <c r="CSO756"/>
      <c r="CSP756"/>
      <c r="CSQ756"/>
      <c r="CSR756"/>
      <c r="CSS756"/>
      <c r="CST756"/>
      <c r="CSU756"/>
      <c r="CSV756"/>
      <c r="CSW756"/>
      <c r="CSX756"/>
      <c r="CSY756"/>
      <c r="CSZ756"/>
      <c r="CTA756"/>
      <c r="CTB756"/>
      <c r="CTC756"/>
      <c r="CTD756"/>
      <c r="CTE756"/>
      <c r="CTF756"/>
      <c r="CTG756"/>
      <c r="CTH756"/>
      <c r="CTI756"/>
      <c r="CTJ756"/>
      <c r="CTK756"/>
      <c r="CTL756"/>
      <c r="CTM756"/>
      <c r="CTN756"/>
      <c r="CTO756"/>
      <c r="CTP756"/>
      <c r="CTQ756"/>
      <c r="CTR756"/>
      <c r="CTS756"/>
      <c r="CTT756"/>
      <c r="CTU756"/>
      <c r="CTV756"/>
      <c r="CTW756"/>
      <c r="CTX756"/>
      <c r="CTY756"/>
      <c r="CTZ756"/>
      <c r="CUA756"/>
      <c r="CUB756"/>
      <c r="CUC756"/>
      <c r="CUD756"/>
      <c r="CUE756"/>
      <c r="CUF756"/>
      <c r="CUG756"/>
      <c r="CUH756"/>
      <c r="CUI756"/>
      <c r="CUJ756"/>
      <c r="CUK756"/>
      <c r="CUL756"/>
      <c r="CUM756"/>
      <c r="CUN756"/>
      <c r="CUO756"/>
      <c r="CUP756"/>
      <c r="CUQ756"/>
      <c r="CUR756"/>
      <c r="CUS756"/>
      <c r="CUT756"/>
      <c r="CUU756"/>
      <c r="CUV756"/>
      <c r="CUW756"/>
      <c r="CUX756"/>
      <c r="CUY756"/>
      <c r="CUZ756"/>
      <c r="CVA756"/>
      <c r="CVB756"/>
      <c r="CVC756"/>
      <c r="CVD756"/>
      <c r="CVE756"/>
      <c r="CVF756"/>
      <c r="CVG756"/>
      <c r="CVH756"/>
      <c r="CVI756"/>
      <c r="CVJ756"/>
      <c r="CVK756"/>
      <c r="CVL756"/>
      <c r="CVM756"/>
      <c r="CVN756"/>
      <c r="CVO756"/>
      <c r="CVP756"/>
      <c r="CVQ756"/>
      <c r="CVR756"/>
      <c r="CVS756"/>
      <c r="CVT756"/>
      <c r="CVU756"/>
      <c r="CVV756"/>
      <c r="CVW756"/>
      <c r="CVX756"/>
      <c r="CVY756"/>
      <c r="CVZ756"/>
      <c r="CWA756"/>
      <c r="CWB756"/>
      <c r="CWC756"/>
      <c r="CWD756"/>
      <c r="CWE756"/>
      <c r="CWF756"/>
      <c r="CWG756"/>
      <c r="CWH756"/>
      <c r="CWI756"/>
      <c r="CWJ756"/>
      <c r="CWK756"/>
      <c r="CWL756"/>
      <c r="CWM756"/>
      <c r="CWN756"/>
      <c r="CWO756"/>
      <c r="CWP756"/>
      <c r="CWQ756"/>
      <c r="CWR756"/>
      <c r="CWS756"/>
      <c r="CWT756"/>
      <c r="CWU756"/>
      <c r="CWV756"/>
      <c r="CWW756"/>
      <c r="CWX756"/>
      <c r="CWY756"/>
      <c r="CWZ756"/>
      <c r="CXA756"/>
      <c r="CXB756"/>
      <c r="CXC756"/>
      <c r="CXD756"/>
      <c r="CXE756"/>
      <c r="CXF756"/>
      <c r="CXG756"/>
      <c r="CXH756"/>
      <c r="CXI756"/>
      <c r="CXJ756"/>
      <c r="CXK756"/>
      <c r="CXL756"/>
      <c r="CXM756"/>
      <c r="CXN756"/>
      <c r="CXO756"/>
      <c r="CXP756"/>
      <c r="CXQ756"/>
      <c r="CXR756"/>
      <c r="CXS756"/>
      <c r="CXT756"/>
      <c r="CXU756"/>
      <c r="CXV756"/>
      <c r="CXW756"/>
      <c r="CXX756"/>
      <c r="CXY756"/>
      <c r="CXZ756"/>
      <c r="CYA756"/>
      <c r="CYB756"/>
      <c r="CYC756"/>
      <c r="CYD756"/>
      <c r="CYE756"/>
      <c r="CYF756"/>
      <c r="CYG756"/>
      <c r="CYH756"/>
      <c r="CYI756"/>
      <c r="CYJ756"/>
      <c r="CYK756"/>
      <c r="CYL756"/>
      <c r="CYM756"/>
      <c r="CYN756"/>
      <c r="CYO756"/>
      <c r="CYP756"/>
      <c r="CYQ756"/>
      <c r="CYR756"/>
      <c r="CYS756"/>
      <c r="CYT756"/>
      <c r="CYU756"/>
      <c r="CYV756"/>
      <c r="CYW756"/>
      <c r="CYX756"/>
      <c r="CYY756"/>
      <c r="CYZ756"/>
      <c r="CZA756"/>
      <c r="CZB756"/>
      <c r="CZC756"/>
      <c r="CZD756"/>
      <c r="CZE756"/>
      <c r="CZF756"/>
      <c r="CZG756"/>
      <c r="CZH756"/>
      <c r="CZI756"/>
      <c r="CZJ756"/>
      <c r="CZK756"/>
      <c r="CZL756"/>
      <c r="CZM756"/>
      <c r="CZN756"/>
      <c r="CZO756"/>
      <c r="CZP756"/>
      <c r="CZQ756"/>
      <c r="CZR756"/>
      <c r="CZS756"/>
      <c r="CZT756"/>
      <c r="CZU756"/>
      <c r="CZV756"/>
      <c r="CZW756"/>
      <c r="CZX756"/>
      <c r="CZY756"/>
      <c r="CZZ756"/>
      <c r="DAA756"/>
      <c r="DAB756"/>
      <c r="DAC756"/>
      <c r="DAD756"/>
      <c r="DAE756"/>
      <c r="DAF756"/>
      <c r="DAG756"/>
      <c r="DAH756"/>
      <c r="DAI756"/>
      <c r="DAJ756"/>
      <c r="DAK756"/>
      <c r="DAL756"/>
      <c r="DAM756"/>
      <c r="DAN756"/>
      <c r="DAO756"/>
      <c r="DAP756"/>
      <c r="DAQ756"/>
      <c r="DAR756"/>
      <c r="DAS756"/>
      <c r="DAT756"/>
      <c r="DAU756"/>
      <c r="DAV756"/>
      <c r="DAW756"/>
      <c r="DAX756"/>
      <c r="DAY756"/>
      <c r="DAZ756"/>
      <c r="DBA756"/>
      <c r="DBB756"/>
      <c r="DBC756"/>
      <c r="DBD756"/>
      <c r="DBE756"/>
      <c r="DBF756"/>
      <c r="DBG756"/>
      <c r="DBH756"/>
      <c r="DBI756"/>
      <c r="DBJ756"/>
      <c r="DBK756"/>
      <c r="DBL756"/>
      <c r="DBM756"/>
      <c r="DBN756"/>
      <c r="DBO756"/>
      <c r="DBP756"/>
      <c r="DBQ756"/>
      <c r="DBR756"/>
      <c r="DBS756"/>
      <c r="DBT756"/>
      <c r="DBU756"/>
      <c r="DBV756"/>
      <c r="DBW756"/>
      <c r="DBX756"/>
      <c r="DBY756"/>
      <c r="DBZ756"/>
      <c r="DCA756"/>
      <c r="DCB756"/>
      <c r="DCC756"/>
      <c r="DCD756"/>
      <c r="DCE756"/>
      <c r="DCF756"/>
      <c r="DCG756"/>
      <c r="DCH756"/>
      <c r="DCI756"/>
      <c r="DCJ756"/>
      <c r="DCK756"/>
      <c r="DCL756"/>
      <c r="DCM756"/>
      <c r="DCN756"/>
      <c r="DCO756"/>
      <c r="DCP756"/>
      <c r="DCQ756"/>
      <c r="DCR756"/>
      <c r="DCS756"/>
      <c r="DCT756"/>
      <c r="DCU756"/>
      <c r="DCV756"/>
      <c r="DCW756"/>
      <c r="DCX756"/>
      <c r="DCY756"/>
      <c r="DCZ756"/>
      <c r="DDA756"/>
      <c r="DDB756"/>
      <c r="DDC756"/>
      <c r="DDD756"/>
      <c r="DDE756"/>
      <c r="DDF756"/>
      <c r="DDG756"/>
      <c r="DDH756"/>
      <c r="DDI756"/>
      <c r="DDJ756"/>
      <c r="DDK756"/>
      <c r="DDL756"/>
      <c r="DDM756"/>
      <c r="DDN756"/>
      <c r="DDO756"/>
      <c r="DDP756"/>
      <c r="DDQ756"/>
      <c r="DDR756"/>
      <c r="DDS756"/>
      <c r="DDT756"/>
      <c r="DDU756"/>
      <c r="DDV756"/>
      <c r="DDW756"/>
      <c r="DDX756"/>
      <c r="DDY756"/>
      <c r="DDZ756"/>
      <c r="DEA756"/>
      <c r="DEB756"/>
      <c r="DEC756"/>
      <c r="DED756"/>
      <c r="DEE756"/>
      <c r="DEF756"/>
      <c r="DEG756"/>
      <c r="DEH756"/>
      <c r="DEI756"/>
      <c r="DEJ756"/>
      <c r="DEK756"/>
      <c r="DEL756"/>
      <c r="DEM756"/>
      <c r="DEN756"/>
      <c r="DEO756"/>
      <c r="DEP756"/>
      <c r="DEQ756"/>
      <c r="DER756"/>
      <c r="DES756"/>
      <c r="DET756"/>
      <c r="DEU756"/>
      <c r="DEV756"/>
      <c r="DEW756"/>
      <c r="DEX756"/>
      <c r="DEY756"/>
      <c r="DEZ756"/>
      <c r="DFA756"/>
      <c r="DFB756"/>
      <c r="DFC756"/>
      <c r="DFD756"/>
      <c r="DFE756"/>
      <c r="DFF756"/>
      <c r="DFG756"/>
      <c r="DFH756"/>
      <c r="DFI756"/>
      <c r="DFJ756"/>
      <c r="DFK756"/>
      <c r="DFL756"/>
      <c r="DFM756"/>
      <c r="DFN756"/>
      <c r="DFO756"/>
      <c r="DFP756"/>
      <c r="DFQ756"/>
      <c r="DFR756"/>
      <c r="DFS756"/>
      <c r="DFT756"/>
      <c r="DFU756"/>
      <c r="DFV756"/>
      <c r="DFW756"/>
      <c r="DFX756"/>
      <c r="DFY756"/>
      <c r="DFZ756"/>
      <c r="DGA756"/>
      <c r="DGB756"/>
      <c r="DGC756"/>
      <c r="DGD756"/>
      <c r="DGE756"/>
      <c r="DGF756"/>
      <c r="DGG756"/>
      <c r="DGH756"/>
      <c r="DGI756"/>
      <c r="DGJ756"/>
      <c r="DGK756"/>
      <c r="DGL756"/>
      <c r="DGM756"/>
      <c r="DGN756"/>
      <c r="DGO756"/>
      <c r="DGP756"/>
      <c r="DGQ756"/>
      <c r="DGR756"/>
      <c r="DGS756"/>
      <c r="DGT756"/>
      <c r="DGU756"/>
      <c r="DGV756"/>
      <c r="DGW756"/>
      <c r="DGX756"/>
      <c r="DGY756"/>
      <c r="DGZ756"/>
      <c r="DHA756"/>
      <c r="DHB756"/>
      <c r="DHC756"/>
      <c r="DHD756"/>
      <c r="DHE756"/>
      <c r="DHF756"/>
      <c r="DHG756"/>
      <c r="DHH756"/>
      <c r="DHI756"/>
      <c r="DHJ756"/>
      <c r="DHK756"/>
      <c r="DHL756"/>
      <c r="DHM756"/>
      <c r="DHN756"/>
      <c r="DHO756"/>
      <c r="DHP756"/>
      <c r="DHQ756"/>
      <c r="DHR756"/>
      <c r="DHS756"/>
      <c r="DHT756"/>
      <c r="DHU756"/>
      <c r="DHV756"/>
      <c r="DHW756"/>
      <c r="DHX756"/>
      <c r="DHY756"/>
      <c r="DHZ756"/>
      <c r="DIA756"/>
      <c r="DIB756"/>
      <c r="DIC756"/>
      <c r="DID756"/>
      <c r="DIE756"/>
      <c r="DIF756"/>
      <c r="DIG756"/>
      <c r="DIH756"/>
      <c r="DII756"/>
      <c r="DIJ756"/>
      <c r="DIK756"/>
      <c r="DIL756"/>
      <c r="DIM756"/>
      <c r="DIN756"/>
      <c r="DIO756"/>
      <c r="DIP756"/>
      <c r="DIQ756"/>
      <c r="DIR756"/>
      <c r="DIS756"/>
      <c r="DIT756"/>
      <c r="DIU756"/>
      <c r="DIV756"/>
      <c r="DIW756"/>
      <c r="DIX756"/>
      <c r="DIY756"/>
      <c r="DIZ756"/>
      <c r="DJA756"/>
      <c r="DJB756"/>
      <c r="DJC756"/>
      <c r="DJD756"/>
      <c r="DJE756"/>
      <c r="DJF756"/>
      <c r="DJG756"/>
      <c r="DJH756"/>
      <c r="DJI756"/>
      <c r="DJJ756"/>
      <c r="DJK756"/>
      <c r="DJL756"/>
      <c r="DJM756"/>
      <c r="DJN756"/>
      <c r="DJO756"/>
      <c r="DJP756"/>
      <c r="DJQ756"/>
      <c r="DJR756"/>
      <c r="DJS756"/>
      <c r="DJT756"/>
      <c r="DJU756"/>
      <c r="DJV756"/>
      <c r="DJW756"/>
      <c r="DJX756"/>
      <c r="DJY756"/>
      <c r="DJZ756"/>
      <c r="DKA756"/>
      <c r="DKB756"/>
      <c r="DKC756"/>
      <c r="DKD756"/>
      <c r="DKE756"/>
      <c r="DKF756"/>
      <c r="DKG756"/>
      <c r="DKH756"/>
      <c r="DKI756"/>
      <c r="DKJ756"/>
      <c r="DKK756"/>
      <c r="DKL756"/>
      <c r="DKM756"/>
      <c r="DKN756"/>
      <c r="DKO756"/>
      <c r="DKP756"/>
      <c r="DKQ756"/>
      <c r="DKR756"/>
      <c r="DKS756"/>
      <c r="DKT756"/>
      <c r="DKU756"/>
      <c r="DKV756"/>
      <c r="DKW756"/>
      <c r="DKX756"/>
      <c r="DKY756"/>
      <c r="DKZ756"/>
      <c r="DLA756"/>
      <c r="DLB756"/>
      <c r="DLC756"/>
      <c r="DLD756"/>
      <c r="DLE756"/>
      <c r="DLF756"/>
      <c r="DLG756"/>
      <c r="DLH756"/>
      <c r="DLI756"/>
      <c r="DLJ756"/>
      <c r="DLK756"/>
      <c r="DLL756"/>
      <c r="DLM756"/>
      <c r="DLN756"/>
      <c r="DLO756"/>
      <c r="DLP756"/>
      <c r="DLQ756"/>
      <c r="DLR756"/>
      <c r="DLS756"/>
      <c r="DLT756"/>
      <c r="DLU756"/>
      <c r="DLV756"/>
      <c r="DLW756"/>
      <c r="DLX756"/>
      <c r="DLY756"/>
      <c r="DLZ756"/>
      <c r="DMA756"/>
      <c r="DMB756"/>
      <c r="DMC756"/>
      <c r="DMD756"/>
      <c r="DME756"/>
      <c r="DMF756"/>
      <c r="DMG756"/>
      <c r="DMH756"/>
      <c r="DMI756"/>
      <c r="DMJ756"/>
      <c r="DMK756"/>
      <c r="DML756"/>
      <c r="DMM756"/>
      <c r="DMN756"/>
      <c r="DMO756"/>
      <c r="DMP756"/>
      <c r="DMQ756"/>
      <c r="DMR756"/>
      <c r="DMS756"/>
      <c r="DMT756"/>
      <c r="DMU756"/>
      <c r="DMV756"/>
      <c r="DMW756"/>
      <c r="DMX756"/>
      <c r="DMY756"/>
      <c r="DMZ756"/>
      <c r="DNA756"/>
      <c r="DNB756"/>
      <c r="DNC756"/>
      <c r="DND756"/>
      <c r="DNE756"/>
      <c r="DNF756"/>
      <c r="DNG756"/>
      <c r="DNH756"/>
      <c r="DNI756"/>
      <c r="DNJ756"/>
      <c r="DNK756"/>
      <c r="DNL756"/>
      <c r="DNM756"/>
      <c r="DNN756"/>
      <c r="DNO756"/>
      <c r="DNP756"/>
      <c r="DNQ756"/>
      <c r="DNR756"/>
      <c r="DNS756"/>
      <c r="DNT756"/>
      <c r="DNU756"/>
      <c r="DNV756"/>
      <c r="DNW756"/>
      <c r="DNX756"/>
      <c r="DNY756"/>
      <c r="DNZ756"/>
      <c r="DOA756"/>
      <c r="DOB756"/>
      <c r="DOC756"/>
      <c r="DOD756"/>
      <c r="DOE756"/>
      <c r="DOF756"/>
      <c r="DOG756"/>
      <c r="DOH756"/>
      <c r="DOI756"/>
      <c r="DOJ756"/>
      <c r="DOK756"/>
      <c r="DOL756"/>
      <c r="DOM756"/>
      <c r="DON756"/>
      <c r="DOO756"/>
      <c r="DOP756"/>
      <c r="DOQ756"/>
      <c r="DOR756"/>
      <c r="DOS756"/>
      <c r="DOT756"/>
      <c r="DOU756"/>
      <c r="DOV756"/>
      <c r="DOW756"/>
      <c r="DOX756"/>
      <c r="DOY756"/>
      <c r="DOZ756"/>
      <c r="DPA756"/>
      <c r="DPB756"/>
      <c r="DPC756"/>
      <c r="DPD756"/>
      <c r="DPE756"/>
      <c r="DPF756"/>
      <c r="DPG756"/>
      <c r="DPH756"/>
      <c r="DPI756"/>
      <c r="DPJ756"/>
      <c r="DPK756"/>
      <c r="DPL756"/>
      <c r="DPM756"/>
      <c r="DPN756"/>
      <c r="DPO756"/>
      <c r="DPP756"/>
      <c r="DPQ756"/>
      <c r="DPR756"/>
      <c r="DPS756"/>
      <c r="DPT756"/>
      <c r="DPU756"/>
      <c r="DPV756"/>
      <c r="DPW756"/>
      <c r="DPX756"/>
      <c r="DPY756"/>
      <c r="DPZ756"/>
      <c r="DQA756"/>
      <c r="DQB756"/>
      <c r="DQC756"/>
      <c r="DQD756"/>
      <c r="DQE756"/>
      <c r="DQF756"/>
      <c r="DQG756"/>
      <c r="DQH756"/>
      <c r="DQI756"/>
      <c r="DQJ756"/>
      <c r="DQK756"/>
      <c r="DQL756"/>
      <c r="DQM756"/>
      <c r="DQN756"/>
      <c r="DQO756"/>
      <c r="DQP756"/>
      <c r="DQQ756"/>
      <c r="DQR756"/>
      <c r="DQS756"/>
      <c r="DQT756"/>
      <c r="DQU756"/>
      <c r="DQV756"/>
      <c r="DQW756"/>
      <c r="DQX756"/>
      <c r="DQY756"/>
      <c r="DQZ756"/>
      <c r="DRA756"/>
      <c r="DRB756"/>
      <c r="DRC756"/>
      <c r="DRD756"/>
      <c r="DRE756"/>
      <c r="DRF756"/>
      <c r="DRG756"/>
      <c r="DRH756"/>
      <c r="DRI756"/>
      <c r="DRJ756"/>
      <c r="DRK756"/>
      <c r="DRL756"/>
      <c r="DRM756"/>
      <c r="DRN756"/>
      <c r="DRO756"/>
      <c r="DRP756"/>
      <c r="DRQ756"/>
      <c r="DRR756"/>
      <c r="DRS756"/>
      <c r="DRT756"/>
      <c r="DRU756"/>
      <c r="DRV756"/>
      <c r="DRW756"/>
      <c r="DRX756"/>
      <c r="DRY756"/>
      <c r="DRZ756"/>
      <c r="DSA756"/>
      <c r="DSB756"/>
      <c r="DSC756"/>
      <c r="DSD756"/>
      <c r="DSE756"/>
      <c r="DSF756"/>
      <c r="DSG756"/>
      <c r="DSH756"/>
      <c r="DSI756"/>
      <c r="DSJ756"/>
      <c r="DSK756"/>
      <c r="DSL756"/>
      <c r="DSM756"/>
      <c r="DSN756"/>
      <c r="DSO756"/>
      <c r="DSP756"/>
      <c r="DSQ756"/>
      <c r="DSR756"/>
      <c r="DSS756"/>
      <c r="DST756"/>
      <c r="DSU756"/>
      <c r="DSV756"/>
      <c r="DSW756"/>
      <c r="DSX756"/>
      <c r="DSY756"/>
      <c r="DSZ756"/>
      <c r="DTA756"/>
      <c r="DTB756"/>
      <c r="DTC756"/>
      <c r="DTD756"/>
      <c r="DTE756"/>
      <c r="DTF756"/>
      <c r="DTG756"/>
      <c r="DTH756"/>
      <c r="DTI756"/>
      <c r="DTJ756"/>
      <c r="DTK756"/>
      <c r="DTL756"/>
      <c r="DTM756"/>
      <c r="DTN756"/>
      <c r="DTO756"/>
      <c r="DTP756"/>
      <c r="DTQ756"/>
      <c r="DTR756"/>
      <c r="DTS756"/>
      <c r="DTT756"/>
      <c r="DTU756"/>
      <c r="DTV756"/>
      <c r="DTW756"/>
      <c r="DTX756"/>
      <c r="DTY756"/>
      <c r="DTZ756"/>
      <c r="DUA756"/>
      <c r="DUB756"/>
      <c r="DUC756"/>
      <c r="DUD756"/>
      <c r="DUE756"/>
      <c r="DUF756"/>
      <c r="DUG756"/>
      <c r="DUH756"/>
      <c r="DUI756"/>
      <c r="DUJ756"/>
      <c r="DUK756"/>
      <c r="DUL756"/>
      <c r="DUM756"/>
      <c r="DUN756"/>
      <c r="DUO756"/>
      <c r="DUP756"/>
      <c r="DUQ756"/>
      <c r="DUR756"/>
      <c r="DUS756"/>
      <c r="DUT756"/>
      <c r="DUU756"/>
      <c r="DUV756"/>
      <c r="DUW756"/>
      <c r="DUX756"/>
      <c r="DUY756"/>
      <c r="DUZ756"/>
      <c r="DVA756"/>
      <c r="DVB756"/>
      <c r="DVC756"/>
      <c r="DVD756"/>
      <c r="DVE756"/>
      <c r="DVF756"/>
      <c r="DVG756"/>
      <c r="DVH756"/>
      <c r="DVI756"/>
      <c r="DVJ756"/>
      <c r="DVK756"/>
      <c r="DVL756"/>
      <c r="DVM756"/>
      <c r="DVN756"/>
      <c r="DVO756"/>
      <c r="DVP756"/>
      <c r="DVQ756"/>
      <c r="DVR756"/>
      <c r="DVS756"/>
      <c r="DVT756"/>
      <c r="DVU756"/>
      <c r="DVV756"/>
      <c r="DVW756"/>
      <c r="DVX756"/>
      <c r="DVY756"/>
      <c r="DVZ756"/>
      <c r="DWA756"/>
      <c r="DWB756"/>
      <c r="DWC756"/>
      <c r="DWD756"/>
      <c r="DWE756"/>
      <c r="DWF756"/>
      <c r="DWG756"/>
      <c r="DWH756"/>
      <c r="DWI756"/>
      <c r="DWJ756"/>
      <c r="DWK756"/>
      <c r="DWL756"/>
      <c r="DWM756"/>
      <c r="DWN756"/>
      <c r="DWO756"/>
      <c r="DWP756"/>
      <c r="DWQ756"/>
      <c r="DWR756"/>
      <c r="DWS756"/>
      <c r="DWT756"/>
      <c r="DWU756"/>
      <c r="DWV756"/>
      <c r="DWW756"/>
      <c r="DWX756"/>
      <c r="DWY756"/>
      <c r="DWZ756"/>
      <c r="DXA756"/>
      <c r="DXB756"/>
      <c r="DXC756"/>
      <c r="DXD756"/>
      <c r="DXE756"/>
      <c r="DXF756"/>
      <c r="DXG756"/>
      <c r="DXH756"/>
      <c r="DXI756"/>
      <c r="DXJ756"/>
      <c r="DXK756"/>
      <c r="DXL756"/>
      <c r="DXM756"/>
      <c r="DXN756"/>
      <c r="DXO756"/>
      <c r="DXP756"/>
      <c r="DXQ756"/>
      <c r="DXR756"/>
      <c r="DXS756"/>
      <c r="DXT756"/>
      <c r="DXU756"/>
      <c r="DXV756"/>
      <c r="DXW756"/>
      <c r="DXX756"/>
      <c r="DXY756"/>
      <c r="DXZ756"/>
      <c r="DYA756"/>
      <c r="DYB756"/>
      <c r="DYC756"/>
      <c r="DYD756"/>
      <c r="DYE756"/>
      <c r="DYF756"/>
      <c r="DYG756"/>
      <c r="DYH756"/>
      <c r="DYI756"/>
      <c r="DYJ756"/>
      <c r="DYK756"/>
      <c r="DYL756"/>
      <c r="DYM756"/>
      <c r="DYN756"/>
      <c r="DYO756"/>
      <c r="DYP756"/>
      <c r="DYQ756"/>
      <c r="DYR756"/>
      <c r="DYS756"/>
      <c r="DYT756"/>
      <c r="DYU756"/>
      <c r="DYV756"/>
      <c r="DYW756"/>
      <c r="DYX756"/>
      <c r="DYY756"/>
      <c r="DYZ756"/>
      <c r="DZA756"/>
      <c r="DZB756"/>
      <c r="DZC756"/>
      <c r="DZD756"/>
      <c r="DZE756"/>
      <c r="DZF756"/>
      <c r="DZG756"/>
      <c r="DZH756"/>
      <c r="DZI756"/>
      <c r="DZJ756"/>
      <c r="DZK756"/>
      <c r="DZL756"/>
      <c r="DZM756"/>
      <c r="DZN756"/>
      <c r="DZO756"/>
      <c r="DZP756"/>
      <c r="DZQ756"/>
      <c r="DZR756"/>
      <c r="DZS756"/>
      <c r="DZT756"/>
      <c r="DZU756"/>
      <c r="DZV756"/>
      <c r="DZW756"/>
      <c r="DZX756"/>
      <c r="DZY756"/>
      <c r="DZZ756"/>
      <c r="EAA756"/>
      <c r="EAB756"/>
      <c r="EAC756"/>
      <c r="EAD756"/>
      <c r="EAE756"/>
      <c r="EAF756"/>
      <c r="EAG756"/>
      <c r="EAH756"/>
      <c r="EAI756"/>
      <c r="EAJ756"/>
      <c r="EAK756"/>
      <c r="EAL756"/>
      <c r="EAM756"/>
      <c r="EAN756"/>
      <c r="EAO756"/>
      <c r="EAP756"/>
      <c r="EAQ756"/>
      <c r="EAR756"/>
      <c r="EAS756"/>
      <c r="EAT756"/>
      <c r="EAU756"/>
      <c r="EAV756"/>
      <c r="EAW756"/>
      <c r="EAX756"/>
      <c r="EAY756"/>
      <c r="EAZ756"/>
      <c r="EBA756"/>
      <c r="EBB756"/>
      <c r="EBC756"/>
      <c r="EBD756"/>
      <c r="EBE756"/>
      <c r="EBF756"/>
      <c r="EBG756"/>
      <c r="EBH756"/>
      <c r="EBI756"/>
      <c r="EBJ756"/>
      <c r="EBK756"/>
      <c r="EBL756"/>
      <c r="EBM756"/>
      <c r="EBN756"/>
      <c r="EBO756"/>
      <c r="EBP756"/>
      <c r="EBQ756"/>
      <c r="EBR756"/>
      <c r="EBS756"/>
      <c r="EBT756"/>
      <c r="EBU756"/>
      <c r="EBV756"/>
      <c r="EBW756"/>
      <c r="EBX756"/>
      <c r="EBY756"/>
      <c r="EBZ756"/>
      <c r="ECA756"/>
      <c r="ECB756"/>
      <c r="ECC756"/>
      <c r="ECD756"/>
      <c r="ECE756"/>
      <c r="ECF756"/>
      <c r="ECG756"/>
      <c r="ECH756"/>
      <c r="ECI756"/>
      <c r="ECJ756"/>
      <c r="ECK756"/>
      <c r="ECL756"/>
      <c r="ECM756"/>
      <c r="ECN756"/>
      <c r="ECO756"/>
      <c r="ECP756"/>
      <c r="ECQ756"/>
      <c r="ECR756"/>
      <c r="ECS756"/>
      <c r="ECT756"/>
      <c r="ECU756"/>
      <c r="ECV756"/>
      <c r="ECW756"/>
      <c r="ECX756"/>
      <c r="ECY756"/>
      <c r="ECZ756"/>
      <c r="EDA756"/>
      <c r="EDB756"/>
      <c r="EDC756"/>
      <c r="EDD756"/>
      <c r="EDE756"/>
      <c r="EDF756"/>
      <c r="EDG756"/>
      <c r="EDH756"/>
      <c r="EDI756"/>
      <c r="EDJ756"/>
      <c r="EDK756"/>
      <c r="EDL756"/>
      <c r="EDM756"/>
      <c r="EDN756"/>
      <c r="EDO756"/>
      <c r="EDP756"/>
      <c r="EDQ756"/>
      <c r="EDR756"/>
      <c r="EDS756"/>
      <c r="EDT756"/>
      <c r="EDU756"/>
      <c r="EDV756"/>
      <c r="EDW756"/>
      <c r="EDX756"/>
      <c r="EDY756"/>
      <c r="EDZ756"/>
      <c r="EEA756"/>
      <c r="EEB756"/>
      <c r="EEC756"/>
      <c r="EED756"/>
      <c r="EEE756"/>
      <c r="EEF756"/>
      <c r="EEG756"/>
      <c r="EEH756"/>
      <c r="EEI756"/>
      <c r="EEJ756"/>
      <c r="EEK756"/>
      <c r="EEL756"/>
      <c r="EEM756"/>
      <c r="EEN756"/>
      <c r="EEO756"/>
      <c r="EEP756"/>
      <c r="EEQ756"/>
      <c r="EER756"/>
      <c r="EES756"/>
      <c r="EET756"/>
      <c r="EEU756"/>
      <c r="EEV756"/>
      <c r="EEW756"/>
      <c r="EEX756"/>
      <c r="EEY756"/>
      <c r="EEZ756"/>
      <c r="EFA756"/>
      <c r="EFB756"/>
      <c r="EFC756"/>
      <c r="EFD756"/>
      <c r="EFE756"/>
      <c r="EFF756"/>
      <c r="EFG756"/>
      <c r="EFH756"/>
      <c r="EFI756"/>
      <c r="EFJ756"/>
      <c r="EFK756"/>
      <c r="EFL756"/>
      <c r="EFM756"/>
      <c r="EFN756"/>
      <c r="EFO756"/>
      <c r="EFP756"/>
      <c r="EFQ756"/>
      <c r="EFR756"/>
      <c r="EFS756"/>
      <c r="EFT756"/>
      <c r="EFU756"/>
      <c r="EFV756"/>
      <c r="EFW756"/>
      <c r="EFX756"/>
      <c r="EFY756"/>
      <c r="EFZ756"/>
      <c r="EGA756"/>
      <c r="EGB756"/>
      <c r="EGC756"/>
      <c r="EGD756"/>
      <c r="EGE756"/>
      <c r="EGF756"/>
      <c r="EGG756"/>
      <c r="EGH756"/>
      <c r="EGI756"/>
      <c r="EGJ756"/>
      <c r="EGK756"/>
      <c r="EGL756"/>
      <c r="EGM756"/>
      <c r="EGN756"/>
      <c r="EGO756"/>
      <c r="EGP756"/>
      <c r="EGQ756"/>
      <c r="EGR756"/>
      <c r="EGS756"/>
      <c r="EGT756"/>
      <c r="EGU756"/>
      <c r="EGV756"/>
      <c r="EGW756"/>
      <c r="EGX756"/>
      <c r="EGY756"/>
      <c r="EGZ756"/>
      <c r="EHA756"/>
      <c r="EHB756"/>
      <c r="EHC756"/>
      <c r="EHD756"/>
      <c r="EHE756"/>
      <c r="EHF756"/>
      <c r="EHG756"/>
      <c r="EHH756"/>
      <c r="EHI756"/>
      <c r="EHJ756"/>
      <c r="EHK756"/>
      <c r="EHL756"/>
      <c r="EHM756"/>
      <c r="EHN756"/>
      <c r="EHO756"/>
      <c r="EHP756"/>
      <c r="EHQ756"/>
      <c r="EHR756"/>
      <c r="EHS756"/>
      <c r="EHT756"/>
      <c r="EHU756"/>
      <c r="EHV756"/>
      <c r="EHW756"/>
      <c r="EHX756"/>
      <c r="EHY756"/>
      <c r="EHZ756"/>
      <c r="EIA756"/>
      <c r="EIB756"/>
      <c r="EIC756"/>
      <c r="EID756"/>
      <c r="EIE756"/>
      <c r="EIF756"/>
      <c r="EIG756"/>
      <c r="EIH756"/>
      <c r="EII756"/>
      <c r="EIJ756"/>
      <c r="EIK756"/>
      <c r="EIL756"/>
      <c r="EIM756"/>
      <c r="EIN756"/>
      <c r="EIO756"/>
      <c r="EIP756"/>
      <c r="EIQ756"/>
      <c r="EIR756"/>
      <c r="EIS756"/>
      <c r="EIT756"/>
      <c r="EIU756"/>
      <c r="EIV756"/>
      <c r="EIW756"/>
      <c r="EIX756"/>
      <c r="EIY756"/>
      <c r="EIZ756"/>
      <c r="EJA756"/>
      <c r="EJB756"/>
      <c r="EJC756"/>
      <c r="EJD756"/>
      <c r="EJE756"/>
      <c r="EJF756"/>
      <c r="EJG756"/>
      <c r="EJH756"/>
      <c r="EJI756"/>
      <c r="EJJ756"/>
      <c r="EJK756"/>
      <c r="EJL756"/>
      <c r="EJM756"/>
      <c r="EJN756"/>
      <c r="EJO756"/>
      <c r="EJP756"/>
      <c r="EJQ756"/>
      <c r="EJR756"/>
      <c r="EJS756"/>
      <c r="EJT756"/>
      <c r="EJU756"/>
      <c r="EJV756"/>
      <c r="EJW756"/>
      <c r="EJX756"/>
      <c r="EJY756"/>
      <c r="EJZ756"/>
      <c r="EKA756"/>
      <c r="EKB756"/>
      <c r="EKC756"/>
      <c r="EKD756"/>
      <c r="EKE756"/>
      <c r="EKF756"/>
      <c r="EKG756"/>
      <c r="EKH756"/>
      <c r="EKI756"/>
      <c r="EKJ756"/>
      <c r="EKK756"/>
      <c r="EKL756"/>
      <c r="EKM756"/>
      <c r="EKN756"/>
      <c r="EKO756"/>
      <c r="EKP756"/>
      <c r="EKQ756"/>
      <c r="EKR756"/>
      <c r="EKS756"/>
      <c r="EKT756"/>
      <c r="EKU756"/>
      <c r="EKV756"/>
      <c r="EKW756"/>
      <c r="EKX756"/>
      <c r="EKY756"/>
      <c r="EKZ756"/>
      <c r="ELA756"/>
      <c r="ELB756"/>
      <c r="ELC756"/>
      <c r="ELD756"/>
      <c r="ELE756"/>
      <c r="ELF756"/>
      <c r="ELG756"/>
      <c r="ELH756"/>
      <c r="ELI756"/>
      <c r="ELJ756"/>
      <c r="ELK756"/>
      <c r="ELL756"/>
      <c r="ELM756"/>
      <c r="ELN756"/>
      <c r="ELO756"/>
      <c r="ELP756"/>
      <c r="ELQ756"/>
      <c r="ELR756"/>
      <c r="ELS756"/>
      <c r="ELT756"/>
      <c r="ELU756"/>
      <c r="ELV756"/>
      <c r="ELW756"/>
      <c r="ELX756"/>
      <c r="ELY756"/>
      <c r="ELZ756"/>
      <c r="EMA756"/>
      <c r="EMB756"/>
      <c r="EMC756"/>
      <c r="EMD756"/>
      <c r="EME756"/>
      <c r="EMF756"/>
      <c r="EMG756"/>
      <c r="EMH756"/>
      <c r="EMI756"/>
      <c r="EMJ756"/>
      <c r="EMK756"/>
      <c r="EML756"/>
      <c r="EMM756"/>
      <c r="EMN756"/>
      <c r="EMO756"/>
      <c r="EMP756"/>
      <c r="EMQ756"/>
      <c r="EMR756"/>
      <c r="EMS756"/>
      <c r="EMT756"/>
      <c r="EMU756"/>
      <c r="EMV756"/>
      <c r="EMW756"/>
      <c r="EMX756"/>
      <c r="EMY756"/>
      <c r="EMZ756"/>
      <c r="ENA756"/>
      <c r="ENB756"/>
      <c r="ENC756"/>
      <c r="END756"/>
      <c r="ENE756"/>
      <c r="ENF756"/>
      <c r="ENG756"/>
      <c r="ENH756"/>
      <c r="ENI756"/>
      <c r="ENJ756"/>
      <c r="ENK756"/>
      <c r="ENL756"/>
      <c r="ENM756"/>
      <c r="ENN756"/>
      <c r="ENO756"/>
      <c r="ENP756"/>
      <c r="ENQ756"/>
      <c r="ENR756"/>
      <c r="ENS756"/>
      <c r="ENT756"/>
      <c r="ENU756"/>
      <c r="ENV756"/>
      <c r="ENW756"/>
      <c r="ENX756"/>
      <c r="ENY756"/>
      <c r="ENZ756"/>
      <c r="EOA756"/>
      <c r="EOB756"/>
      <c r="EOC756"/>
      <c r="EOD756"/>
      <c r="EOE756"/>
      <c r="EOF756"/>
      <c r="EOG756"/>
      <c r="EOH756"/>
      <c r="EOI756"/>
      <c r="EOJ756"/>
      <c r="EOK756"/>
      <c r="EOL756"/>
      <c r="EOM756"/>
      <c r="EON756"/>
      <c r="EOO756"/>
      <c r="EOP756"/>
      <c r="EOQ756"/>
      <c r="EOR756"/>
      <c r="EOS756"/>
      <c r="EOT756"/>
      <c r="EOU756"/>
      <c r="EOV756"/>
      <c r="EOW756"/>
      <c r="EOX756"/>
      <c r="EOY756"/>
      <c r="EOZ756"/>
      <c r="EPA756"/>
      <c r="EPB756"/>
      <c r="EPC756"/>
      <c r="EPD756"/>
      <c r="EPE756"/>
      <c r="EPF756"/>
      <c r="EPG756"/>
      <c r="EPH756"/>
      <c r="EPI756"/>
      <c r="EPJ756"/>
      <c r="EPK756"/>
      <c r="EPL756"/>
      <c r="EPM756"/>
      <c r="EPN756"/>
      <c r="EPO756"/>
      <c r="EPP756"/>
      <c r="EPQ756"/>
      <c r="EPR756"/>
      <c r="EPS756"/>
      <c r="EPT756"/>
      <c r="EPU756"/>
      <c r="EPV756"/>
      <c r="EPW756"/>
      <c r="EPX756"/>
      <c r="EPY756"/>
      <c r="EPZ756"/>
      <c r="EQA756"/>
      <c r="EQB756"/>
      <c r="EQC756"/>
      <c r="EQD756"/>
      <c r="EQE756"/>
      <c r="EQF756"/>
      <c r="EQG756"/>
      <c r="EQH756"/>
      <c r="EQI756"/>
      <c r="EQJ756"/>
      <c r="EQK756"/>
      <c r="EQL756"/>
      <c r="EQM756"/>
      <c r="EQN756"/>
      <c r="EQO756"/>
      <c r="EQP756"/>
      <c r="EQQ756"/>
      <c r="EQR756"/>
      <c r="EQS756"/>
      <c r="EQT756"/>
      <c r="EQU756"/>
      <c r="EQV756"/>
      <c r="EQW756"/>
      <c r="EQX756"/>
      <c r="EQY756"/>
      <c r="EQZ756"/>
      <c r="ERA756"/>
      <c r="ERB756"/>
      <c r="ERC756"/>
      <c r="ERD756"/>
      <c r="ERE756"/>
      <c r="ERF756"/>
      <c r="ERG756"/>
      <c r="ERH756"/>
      <c r="ERI756"/>
      <c r="ERJ756"/>
      <c r="ERK756"/>
      <c r="ERL756"/>
      <c r="ERM756"/>
      <c r="ERN756"/>
      <c r="ERO756"/>
      <c r="ERP756"/>
      <c r="ERQ756"/>
      <c r="ERR756"/>
      <c r="ERS756"/>
      <c r="ERT756"/>
      <c r="ERU756"/>
      <c r="ERV756"/>
      <c r="ERW756"/>
      <c r="ERX756"/>
      <c r="ERY756"/>
      <c r="ERZ756"/>
      <c r="ESA756"/>
      <c r="ESB756"/>
      <c r="ESC756"/>
      <c r="ESD756"/>
      <c r="ESE756"/>
      <c r="ESF756"/>
      <c r="ESG756"/>
      <c r="ESH756"/>
      <c r="ESI756"/>
      <c r="ESJ756"/>
      <c r="ESK756"/>
      <c r="ESL756"/>
      <c r="ESM756"/>
      <c r="ESN756"/>
      <c r="ESO756"/>
      <c r="ESP756"/>
      <c r="ESQ756"/>
      <c r="ESR756"/>
      <c r="ESS756"/>
      <c r="EST756"/>
      <c r="ESU756"/>
      <c r="ESV756"/>
      <c r="ESW756"/>
      <c r="ESX756"/>
      <c r="ESY756"/>
      <c r="ESZ756"/>
      <c r="ETA756"/>
      <c r="ETB756"/>
      <c r="ETC756"/>
      <c r="ETD756"/>
      <c r="ETE756"/>
      <c r="ETF756"/>
      <c r="ETG756"/>
      <c r="ETH756"/>
      <c r="ETI756"/>
      <c r="ETJ756"/>
      <c r="ETK756"/>
      <c r="ETL756"/>
      <c r="ETM756"/>
      <c r="ETN756"/>
      <c r="ETO756"/>
      <c r="ETP756"/>
      <c r="ETQ756"/>
      <c r="ETR756"/>
      <c r="ETS756"/>
      <c r="ETT756"/>
      <c r="ETU756"/>
      <c r="ETV756"/>
      <c r="ETW756"/>
      <c r="ETX756"/>
      <c r="ETY756"/>
      <c r="ETZ756"/>
      <c r="EUA756"/>
      <c r="EUB756"/>
      <c r="EUC756"/>
      <c r="EUD756"/>
      <c r="EUE756"/>
      <c r="EUF756"/>
      <c r="EUG756"/>
      <c r="EUH756"/>
      <c r="EUI756"/>
      <c r="EUJ756"/>
      <c r="EUK756"/>
      <c r="EUL756"/>
      <c r="EUM756"/>
      <c r="EUN756"/>
      <c r="EUO756"/>
      <c r="EUP756"/>
      <c r="EUQ756"/>
      <c r="EUR756"/>
      <c r="EUS756"/>
      <c r="EUT756"/>
      <c r="EUU756"/>
      <c r="EUV756"/>
      <c r="EUW756"/>
      <c r="EUX756"/>
      <c r="EUY756"/>
      <c r="EUZ756"/>
      <c r="EVA756"/>
      <c r="EVB756"/>
      <c r="EVC756"/>
      <c r="EVD756"/>
      <c r="EVE756"/>
      <c r="EVF756"/>
      <c r="EVG756"/>
      <c r="EVH756"/>
      <c r="EVI756"/>
      <c r="EVJ756"/>
      <c r="EVK756"/>
      <c r="EVL756"/>
      <c r="EVM756"/>
      <c r="EVN756"/>
      <c r="EVO756"/>
      <c r="EVP756"/>
      <c r="EVQ756"/>
      <c r="EVR756"/>
      <c r="EVS756"/>
      <c r="EVT756"/>
      <c r="EVU756"/>
      <c r="EVV756"/>
      <c r="EVW756"/>
      <c r="EVX756"/>
      <c r="EVY756"/>
      <c r="EVZ756"/>
      <c r="EWA756"/>
      <c r="EWB756"/>
      <c r="EWC756"/>
      <c r="EWD756"/>
      <c r="EWE756"/>
      <c r="EWF756"/>
      <c r="EWG756"/>
      <c r="EWH756"/>
      <c r="EWI756"/>
      <c r="EWJ756"/>
      <c r="EWK756"/>
      <c r="EWL756"/>
      <c r="EWM756"/>
      <c r="EWN756"/>
      <c r="EWO756"/>
      <c r="EWP756"/>
      <c r="EWQ756"/>
      <c r="EWR756"/>
      <c r="EWS756"/>
      <c r="EWT756"/>
      <c r="EWU756"/>
      <c r="EWV756"/>
      <c r="EWW756"/>
      <c r="EWX756"/>
      <c r="EWY756"/>
      <c r="EWZ756"/>
      <c r="EXA756"/>
      <c r="EXB756"/>
      <c r="EXC756"/>
      <c r="EXD756"/>
      <c r="EXE756"/>
      <c r="EXF756"/>
      <c r="EXG756"/>
      <c r="EXH756"/>
      <c r="EXI756"/>
      <c r="EXJ756"/>
      <c r="EXK756"/>
      <c r="EXL756"/>
      <c r="EXM756"/>
      <c r="EXN756"/>
      <c r="EXO756"/>
      <c r="EXP756"/>
      <c r="EXQ756"/>
      <c r="EXR756"/>
      <c r="EXS756"/>
      <c r="EXT756"/>
      <c r="EXU756"/>
      <c r="EXV756"/>
      <c r="EXW756"/>
      <c r="EXX756"/>
      <c r="EXY756"/>
      <c r="EXZ756"/>
      <c r="EYA756"/>
      <c r="EYB756"/>
      <c r="EYC756"/>
      <c r="EYD756"/>
      <c r="EYE756"/>
      <c r="EYF756"/>
      <c r="EYG756"/>
      <c r="EYH756"/>
      <c r="EYI756"/>
      <c r="EYJ756"/>
      <c r="EYK756"/>
      <c r="EYL756"/>
      <c r="EYM756"/>
      <c r="EYN756"/>
      <c r="EYO756"/>
      <c r="EYP756"/>
      <c r="EYQ756"/>
      <c r="EYR756"/>
      <c r="EYS756"/>
      <c r="EYT756"/>
      <c r="EYU756"/>
      <c r="EYV756"/>
      <c r="EYW756"/>
      <c r="EYX756"/>
      <c r="EYY756"/>
      <c r="EYZ756"/>
      <c r="EZA756"/>
      <c r="EZB756"/>
      <c r="EZC756"/>
      <c r="EZD756"/>
      <c r="EZE756"/>
      <c r="EZF756"/>
      <c r="EZG756"/>
      <c r="EZH756"/>
      <c r="EZI756"/>
      <c r="EZJ756"/>
      <c r="EZK756"/>
      <c r="EZL756"/>
      <c r="EZM756"/>
      <c r="EZN756"/>
      <c r="EZO756"/>
      <c r="EZP756"/>
      <c r="EZQ756"/>
      <c r="EZR756"/>
      <c r="EZS756"/>
      <c r="EZT756"/>
      <c r="EZU756"/>
      <c r="EZV756"/>
      <c r="EZW756"/>
      <c r="EZX756"/>
      <c r="EZY756"/>
      <c r="EZZ756"/>
      <c r="FAA756"/>
      <c r="FAB756"/>
      <c r="FAC756"/>
      <c r="FAD756"/>
      <c r="FAE756"/>
      <c r="FAF756"/>
      <c r="FAG756"/>
      <c r="FAH756"/>
      <c r="FAI756"/>
      <c r="FAJ756"/>
      <c r="FAK756"/>
      <c r="FAL756"/>
      <c r="FAM756"/>
      <c r="FAN756"/>
      <c r="FAO756"/>
      <c r="FAP756"/>
      <c r="FAQ756"/>
      <c r="FAR756"/>
      <c r="FAS756"/>
      <c r="FAT756"/>
      <c r="FAU756"/>
      <c r="FAV756"/>
      <c r="FAW756"/>
      <c r="FAX756"/>
      <c r="FAY756"/>
      <c r="FAZ756"/>
      <c r="FBA756"/>
      <c r="FBB756"/>
      <c r="FBC756"/>
      <c r="FBD756"/>
      <c r="FBE756"/>
      <c r="FBF756"/>
      <c r="FBG756"/>
      <c r="FBH756"/>
      <c r="FBI756"/>
      <c r="FBJ756"/>
      <c r="FBK756"/>
      <c r="FBL756"/>
      <c r="FBM756"/>
      <c r="FBN756"/>
      <c r="FBO756"/>
      <c r="FBP756"/>
      <c r="FBQ756"/>
      <c r="FBR756"/>
      <c r="FBS756"/>
      <c r="FBT756"/>
      <c r="FBU756"/>
      <c r="FBV756"/>
      <c r="FBW756"/>
      <c r="FBX756"/>
      <c r="FBY756"/>
      <c r="FBZ756"/>
      <c r="FCA756"/>
      <c r="FCB756"/>
      <c r="FCC756"/>
      <c r="FCD756"/>
      <c r="FCE756"/>
      <c r="FCF756"/>
      <c r="FCG756"/>
      <c r="FCH756"/>
      <c r="FCI756"/>
      <c r="FCJ756"/>
      <c r="FCK756"/>
      <c r="FCL756"/>
      <c r="FCM756"/>
      <c r="FCN756"/>
      <c r="FCO756"/>
      <c r="FCP756"/>
      <c r="FCQ756"/>
      <c r="FCR756"/>
      <c r="FCS756"/>
      <c r="FCT756"/>
      <c r="FCU756"/>
      <c r="FCV756"/>
      <c r="FCW756"/>
      <c r="FCX756"/>
      <c r="FCY756"/>
      <c r="FCZ756"/>
      <c r="FDA756"/>
      <c r="FDB756"/>
      <c r="FDC756"/>
      <c r="FDD756"/>
      <c r="FDE756"/>
      <c r="FDF756"/>
      <c r="FDG756"/>
      <c r="FDH756"/>
      <c r="FDI756"/>
      <c r="FDJ756"/>
      <c r="FDK756"/>
      <c r="FDL756"/>
      <c r="FDM756"/>
      <c r="FDN756"/>
      <c r="FDO756"/>
      <c r="FDP756"/>
      <c r="FDQ756"/>
      <c r="FDR756"/>
      <c r="FDS756"/>
      <c r="FDT756"/>
      <c r="FDU756"/>
      <c r="FDV756"/>
      <c r="FDW756"/>
      <c r="FDX756"/>
      <c r="FDY756"/>
      <c r="FDZ756"/>
      <c r="FEA756"/>
      <c r="FEB756"/>
      <c r="FEC756"/>
      <c r="FED756"/>
      <c r="FEE756"/>
      <c r="FEF756"/>
      <c r="FEG756"/>
      <c r="FEH756"/>
      <c r="FEI756"/>
      <c r="FEJ756"/>
      <c r="FEK756"/>
      <c r="FEL756"/>
      <c r="FEM756"/>
      <c r="FEN756"/>
      <c r="FEO756"/>
      <c r="FEP756"/>
      <c r="FEQ756"/>
      <c r="FER756"/>
      <c r="FES756"/>
      <c r="FET756"/>
      <c r="FEU756"/>
      <c r="FEV756"/>
      <c r="FEW756"/>
      <c r="FEX756"/>
      <c r="FEY756"/>
      <c r="FEZ756"/>
      <c r="FFA756"/>
      <c r="FFB756"/>
      <c r="FFC756"/>
      <c r="FFD756"/>
      <c r="FFE756"/>
      <c r="FFF756"/>
      <c r="FFG756"/>
      <c r="FFH756"/>
      <c r="FFI756"/>
      <c r="FFJ756"/>
      <c r="FFK756"/>
      <c r="FFL756"/>
      <c r="FFM756"/>
      <c r="FFN756"/>
      <c r="FFO756"/>
      <c r="FFP756"/>
      <c r="FFQ756"/>
      <c r="FFR756"/>
      <c r="FFS756"/>
      <c r="FFT756"/>
      <c r="FFU756"/>
      <c r="FFV756"/>
      <c r="FFW756"/>
      <c r="FFX756"/>
      <c r="FFY756"/>
      <c r="FFZ756"/>
      <c r="FGA756"/>
      <c r="FGB756"/>
      <c r="FGC756"/>
      <c r="FGD756"/>
      <c r="FGE756"/>
      <c r="FGF756"/>
      <c r="FGG756"/>
      <c r="FGH756"/>
      <c r="FGI756"/>
      <c r="FGJ756"/>
      <c r="FGK756"/>
      <c r="FGL756"/>
      <c r="FGM756"/>
      <c r="FGN756"/>
      <c r="FGO756"/>
      <c r="FGP756"/>
      <c r="FGQ756"/>
      <c r="FGR756"/>
      <c r="FGS756"/>
      <c r="FGT756"/>
      <c r="FGU756"/>
      <c r="FGV756"/>
      <c r="FGW756"/>
      <c r="FGX756"/>
      <c r="FGY756"/>
      <c r="FGZ756"/>
      <c r="FHA756"/>
      <c r="FHB756"/>
      <c r="FHC756"/>
      <c r="FHD756"/>
      <c r="FHE756"/>
      <c r="FHF756"/>
      <c r="FHG756"/>
      <c r="FHH756"/>
      <c r="FHI756"/>
      <c r="FHJ756"/>
      <c r="FHK756"/>
      <c r="FHL756"/>
      <c r="FHM756"/>
      <c r="FHN756"/>
      <c r="FHO756"/>
      <c r="FHP756"/>
      <c r="FHQ756"/>
      <c r="FHR756"/>
      <c r="FHS756"/>
      <c r="FHT756"/>
      <c r="FHU756"/>
      <c r="FHV756"/>
      <c r="FHW756"/>
      <c r="FHX756"/>
      <c r="FHY756"/>
      <c r="FHZ756"/>
      <c r="FIA756"/>
      <c r="FIB756"/>
      <c r="FIC756"/>
      <c r="FID756"/>
      <c r="FIE756"/>
      <c r="FIF756"/>
      <c r="FIG756"/>
      <c r="FIH756"/>
      <c r="FII756"/>
      <c r="FIJ756"/>
      <c r="FIK756"/>
      <c r="FIL756"/>
      <c r="FIM756"/>
      <c r="FIN756"/>
      <c r="FIO756"/>
      <c r="FIP756"/>
      <c r="FIQ756"/>
      <c r="FIR756"/>
      <c r="FIS756"/>
      <c r="FIT756"/>
      <c r="FIU756"/>
      <c r="FIV756"/>
      <c r="FIW756"/>
      <c r="FIX756"/>
      <c r="FIY756"/>
      <c r="FIZ756"/>
      <c r="FJA756"/>
      <c r="FJB756"/>
      <c r="FJC756"/>
      <c r="FJD756"/>
      <c r="FJE756"/>
      <c r="FJF756"/>
      <c r="FJG756"/>
      <c r="FJH756"/>
      <c r="FJI756"/>
      <c r="FJJ756"/>
      <c r="FJK756"/>
      <c r="FJL756"/>
      <c r="FJM756"/>
      <c r="FJN756"/>
      <c r="FJO756"/>
      <c r="FJP756"/>
      <c r="FJQ756"/>
      <c r="FJR756"/>
      <c r="FJS756"/>
      <c r="FJT756"/>
      <c r="FJU756"/>
      <c r="FJV756"/>
      <c r="FJW756"/>
      <c r="FJX756"/>
      <c r="FJY756"/>
      <c r="FJZ756"/>
      <c r="FKA756"/>
      <c r="FKB756"/>
      <c r="FKC756"/>
      <c r="FKD756"/>
      <c r="FKE756"/>
      <c r="FKF756"/>
      <c r="FKG756"/>
      <c r="FKH756"/>
      <c r="FKI756"/>
      <c r="FKJ756"/>
      <c r="FKK756"/>
      <c r="FKL756"/>
      <c r="FKM756"/>
      <c r="FKN756"/>
      <c r="FKO756"/>
      <c r="FKP756"/>
      <c r="FKQ756"/>
      <c r="FKR756"/>
      <c r="FKS756"/>
      <c r="FKT756"/>
      <c r="FKU756"/>
      <c r="FKV756"/>
      <c r="FKW756"/>
      <c r="FKX756"/>
      <c r="FKY756"/>
      <c r="FKZ756"/>
      <c r="FLA756"/>
      <c r="FLB756"/>
      <c r="FLC756"/>
      <c r="FLD756"/>
      <c r="FLE756"/>
      <c r="FLF756"/>
      <c r="FLG756"/>
      <c r="FLH756"/>
      <c r="FLI756"/>
      <c r="FLJ756"/>
      <c r="FLK756"/>
      <c r="FLL756"/>
      <c r="FLM756"/>
      <c r="FLN756"/>
      <c r="FLO756"/>
      <c r="FLP756"/>
      <c r="FLQ756"/>
      <c r="FLR756"/>
      <c r="FLS756"/>
      <c r="FLT756"/>
      <c r="FLU756"/>
      <c r="FLV756"/>
      <c r="FLW756"/>
      <c r="FLX756"/>
      <c r="FLY756"/>
      <c r="FLZ756"/>
      <c r="FMA756"/>
      <c r="FMB756"/>
      <c r="FMC756"/>
      <c r="FMD756"/>
      <c r="FME756"/>
      <c r="FMF756"/>
      <c r="FMG756"/>
      <c r="FMH756"/>
      <c r="FMI756"/>
      <c r="FMJ756"/>
      <c r="FMK756"/>
      <c r="FML756"/>
      <c r="FMM756"/>
      <c r="FMN756"/>
      <c r="FMO756"/>
      <c r="FMP756"/>
      <c r="FMQ756"/>
      <c r="FMR756"/>
      <c r="FMS756"/>
      <c r="FMT756"/>
      <c r="FMU756"/>
      <c r="FMV756"/>
      <c r="FMW756"/>
      <c r="FMX756"/>
      <c r="FMY756"/>
      <c r="FMZ756"/>
      <c r="FNA756"/>
      <c r="FNB756"/>
      <c r="FNC756"/>
      <c r="FND756"/>
      <c r="FNE756"/>
      <c r="FNF756"/>
      <c r="FNG756"/>
      <c r="FNH756"/>
      <c r="FNI756"/>
      <c r="FNJ756"/>
      <c r="FNK756"/>
      <c r="FNL756"/>
      <c r="FNM756"/>
      <c r="FNN756"/>
      <c r="FNO756"/>
      <c r="FNP756"/>
      <c r="FNQ756"/>
      <c r="FNR756"/>
      <c r="FNS756"/>
      <c r="FNT756"/>
      <c r="FNU756"/>
      <c r="FNV756"/>
      <c r="FNW756"/>
      <c r="FNX756"/>
      <c r="FNY756"/>
      <c r="FNZ756"/>
      <c r="FOA756"/>
      <c r="FOB756"/>
      <c r="FOC756"/>
      <c r="FOD756"/>
      <c r="FOE756"/>
      <c r="FOF756"/>
      <c r="FOG756"/>
      <c r="FOH756"/>
      <c r="FOI756"/>
      <c r="FOJ756"/>
      <c r="FOK756"/>
      <c r="FOL756"/>
      <c r="FOM756"/>
      <c r="FON756"/>
      <c r="FOO756"/>
      <c r="FOP756"/>
      <c r="FOQ756"/>
      <c r="FOR756"/>
      <c r="FOS756"/>
      <c r="FOT756"/>
      <c r="FOU756"/>
      <c r="FOV756"/>
      <c r="FOW756"/>
      <c r="FOX756"/>
      <c r="FOY756"/>
      <c r="FOZ756"/>
      <c r="FPA756"/>
      <c r="FPB756"/>
      <c r="FPC756"/>
      <c r="FPD756"/>
      <c r="FPE756"/>
      <c r="FPF756"/>
      <c r="FPG756"/>
      <c r="FPH756"/>
      <c r="FPI756"/>
      <c r="FPJ756"/>
      <c r="FPK756"/>
      <c r="FPL756"/>
      <c r="FPM756"/>
      <c r="FPN756"/>
      <c r="FPO756"/>
      <c r="FPP756"/>
      <c r="FPQ756"/>
      <c r="FPR756"/>
      <c r="FPS756"/>
      <c r="FPT756"/>
      <c r="FPU756"/>
      <c r="FPV756"/>
      <c r="FPW756"/>
      <c r="FPX756"/>
      <c r="FPY756"/>
      <c r="FPZ756"/>
      <c r="FQA756"/>
      <c r="FQB756"/>
      <c r="FQC756"/>
      <c r="FQD756"/>
      <c r="FQE756"/>
      <c r="FQF756"/>
      <c r="FQG756"/>
      <c r="FQH756"/>
      <c r="FQI756"/>
      <c r="FQJ756"/>
      <c r="FQK756"/>
      <c r="FQL756"/>
      <c r="FQM756"/>
      <c r="FQN756"/>
      <c r="FQO756"/>
      <c r="FQP756"/>
      <c r="FQQ756"/>
      <c r="FQR756"/>
      <c r="FQS756"/>
      <c r="FQT756"/>
      <c r="FQU756"/>
      <c r="FQV756"/>
      <c r="FQW756"/>
      <c r="FQX756"/>
      <c r="FQY756"/>
      <c r="FQZ756"/>
      <c r="FRA756"/>
      <c r="FRB756"/>
      <c r="FRC756"/>
      <c r="FRD756"/>
      <c r="FRE756"/>
      <c r="FRF756"/>
      <c r="FRG756"/>
      <c r="FRH756"/>
      <c r="FRI756"/>
      <c r="FRJ756"/>
      <c r="FRK756"/>
      <c r="FRL756"/>
      <c r="FRM756"/>
      <c r="FRN756"/>
      <c r="FRO756"/>
      <c r="FRP756"/>
      <c r="FRQ756"/>
      <c r="FRR756"/>
      <c r="FRS756"/>
      <c r="FRT756"/>
      <c r="FRU756"/>
      <c r="FRV756"/>
      <c r="FRW756"/>
      <c r="FRX756"/>
      <c r="FRY756"/>
      <c r="FRZ756"/>
      <c r="FSA756"/>
      <c r="FSB756"/>
      <c r="FSC756"/>
      <c r="FSD756"/>
      <c r="FSE756"/>
      <c r="FSF756"/>
      <c r="FSG756"/>
      <c r="FSH756"/>
      <c r="FSI756"/>
      <c r="FSJ756"/>
      <c r="FSK756"/>
      <c r="FSL756"/>
      <c r="FSM756"/>
      <c r="FSN756"/>
      <c r="FSO756"/>
      <c r="FSP756"/>
      <c r="FSQ756"/>
      <c r="FSR756"/>
      <c r="FSS756"/>
      <c r="FST756"/>
      <c r="FSU756"/>
      <c r="FSV756"/>
      <c r="FSW756"/>
      <c r="FSX756"/>
      <c r="FSY756"/>
      <c r="FSZ756"/>
      <c r="FTA756"/>
      <c r="FTB756"/>
      <c r="FTC756"/>
      <c r="FTD756"/>
      <c r="FTE756"/>
      <c r="FTF756"/>
      <c r="FTG756"/>
      <c r="FTH756"/>
      <c r="FTI756"/>
      <c r="FTJ756"/>
      <c r="FTK756"/>
      <c r="FTL756"/>
      <c r="FTM756"/>
      <c r="FTN756"/>
      <c r="FTO756"/>
      <c r="FTP756"/>
      <c r="FTQ756"/>
      <c r="FTR756"/>
      <c r="FTS756"/>
      <c r="FTT756"/>
      <c r="FTU756"/>
      <c r="FTV756"/>
      <c r="FTW756"/>
      <c r="FTX756"/>
      <c r="FTY756"/>
      <c r="FTZ756"/>
      <c r="FUA756"/>
      <c r="FUB756"/>
      <c r="FUC756"/>
      <c r="FUD756"/>
      <c r="FUE756"/>
      <c r="FUF756"/>
      <c r="FUG756"/>
      <c r="FUH756"/>
      <c r="FUI756"/>
      <c r="FUJ756"/>
      <c r="FUK756"/>
      <c r="FUL756"/>
      <c r="FUM756"/>
      <c r="FUN756"/>
      <c r="FUO756"/>
      <c r="FUP756"/>
      <c r="FUQ756"/>
      <c r="FUR756"/>
      <c r="FUS756"/>
      <c r="FUT756"/>
      <c r="FUU756"/>
      <c r="FUV756"/>
      <c r="FUW756"/>
      <c r="FUX756"/>
      <c r="FUY756"/>
      <c r="FUZ756"/>
      <c r="FVA756"/>
      <c r="FVB756"/>
      <c r="FVC756"/>
      <c r="FVD756"/>
      <c r="FVE756"/>
      <c r="FVF756"/>
      <c r="FVG756"/>
      <c r="FVH756"/>
      <c r="FVI756"/>
      <c r="FVJ756"/>
      <c r="FVK756"/>
      <c r="FVL756"/>
      <c r="FVM756"/>
      <c r="FVN756"/>
      <c r="FVO756"/>
      <c r="FVP756"/>
      <c r="FVQ756"/>
      <c r="FVR756"/>
      <c r="FVS756"/>
      <c r="FVT756"/>
      <c r="FVU756"/>
      <c r="FVV756"/>
      <c r="FVW756"/>
      <c r="FVX756"/>
      <c r="FVY756"/>
      <c r="FVZ756"/>
      <c r="FWA756"/>
      <c r="FWB756"/>
      <c r="FWC756"/>
      <c r="FWD756"/>
      <c r="FWE756"/>
      <c r="FWF756"/>
      <c r="FWG756"/>
      <c r="FWH756"/>
      <c r="FWI756"/>
      <c r="FWJ756"/>
      <c r="FWK756"/>
      <c r="FWL756"/>
      <c r="FWM756"/>
      <c r="FWN756"/>
      <c r="FWO756"/>
      <c r="FWP756"/>
      <c r="FWQ756"/>
      <c r="FWR756"/>
      <c r="FWS756"/>
      <c r="FWT756"/>
      <c r="FWU756"/>
      <c r="FWV756"/>
      <c r="FWW756"/>
      <c r="FWX756"/>
      <c r="FWY756"/>
      <c r="FWZ756"/>
      <c r="FXA756"/>
      <c r="FXB756"/>
      <c r="FXC756"/>
      <c r="FXD756"/>
      <c r="FXE756"/>
      <c r="FXF756"/>
      <c r="FXG756"/>
      <c r="FXH756"/>
      <c r="FXI756"/>
      <c r="FXJ756"/>
      <c r="FXK756"/>
      <c r="FXL756"/>
      <c r="FXM756"/>
      <c r="FXN756"/>
      <c r="FXO756"/>
      <c r="FXP756"/>
      <c r="FXQ756"/>
      <c r="FXR756"/>
      <c r="FXS756"/>
      <c r="FXT756"/>
      <c r="FXU756"/>
      <c r="FXV756"/>
      <c r="FXW756"/>
      <c r="FXX756"/>
      <c r="FXY756"/>
      <c r="FXZ756"/>
      <c r="FYA756"/>
      <c r="FYB756"/>
      <c r="FYC756"/>
      <c r="FYD756"/>
      <c r="FYE756"/>
      <c r="FYF756"/>
      <c r="FYG756"/>
      <c r="FYH756"/>
      <c r="FYI756"/>
      <c r="FYJ756"/>
      <c r="FYK756"/>
      <c r="FYL756"/>
      <c r="FYM756"/>
      <c r="FYN756"/>
      <c r="FYO756"/>
      <c r="FYP756"/>
      <c r="FYQ756"/>
      <c r="FYR756"/>
      <c r="FYS756"/>
      <c r="FYT756"/>
      <c r="FYU756"/>
      <c r="FYV756"/>
      <c r="FYW756"/>
      <c r="FYX756"/>
      <c r="FYY756"/>
      <c r="FYZ756"/>
      <c r="FZA756"/>
      <c r="FZB756"/>
      <c r="FZC756"/>
      <c r="FZD756"/>
      <c r="FZE756"/>
      <c r="FZF756"/>
      <c r="FZG756"/>
      <c r="FZH756"/>
      <c r="FZI756"/>
      <c r="FZJ756"/>
      <c r="FZK756"/>
      <c r="FZL756"/>
      <c r="FZM756"/>
      <c r="FZN756"/>
      <c r="FZO756"/>
      <c r="FZP756"/>
      <c r="FZQ756"/>
      <c r="FZR756"/>
      <c r="FZS756"/>
      <c r="FZT756"/>
      <c r="FZU756"/>
      <c r="FZV756"/>
      <c r="FZW756"/>
      <c r="FZX756"/>
      <c r="FZY756"/>
      <c r="FZZ756"/>
      <c r="GAA756"/>
      <c r="GAB756"/>
      <c r="GAC756"/>
      <c r="GAD756"/>
      <c r="GAE756"/>
      <c r="GAF756"/>
      <c r="GAG756"/>
      <c r="GAH756"/>
      <c r="GAI756"/>
      <c r="GAJ756"/>
      <c r="GAK756"/>
      <c r="GAL756"/>
      <c r="GAM756"/>
      <c r="GAN756"/>
      <c r="GAO756"/>
      <c r="GAP756"/>
      <c r="GAQ756"/>
      <c r="GAR756"/>
      <c r="GAS756"/>
      <c r="GAT756"/>
      <c r="GAU756"/>
      <c r="GAV756"/>
      <c r="GAW756"/>
      <c r="GAX756"/>
      <c r="GAY756"/>
      <c r="GAZ756"/>
      <c r="GBA756"/>
      <c r="GBB756"/>
      <c r="GBC756"/>
      <c r="GBD756"/>
      <c r="GBE756"/>
      <c r="GBF756"/>
      <c r="GBG756"/>
      <c r="GBH756"/>
      <c r="GBI756"/>
      <c r="GBJ756"/>
      <c r="GBK756"/>
      <c r="GBL756"/>
      <c r="GBM756"/>
      <c r="GBN756"/>
      <c r="GBO756"/>
      <c r="GBP756"/>
      <c r="GBQ756"/>
      <c r="GBR756"/>
      <c r="GBS756"/>
      <c r="GBT756"/>
      <c r="GBU756"/>
      <c r="GBV756"/>
      <c r="GBW756"/>
      <c r="GBX756"/>
      <c r="GBY756"/>
      <c r="GBZ756"/>
      <c r="GCA756"/>
      <c r="GCB756"/>
      <c r="GCC756"/>
      <c r="GCD756"/>
      <c r="GCE756"/>
      <c r="GCF756"/>
      <c r="GCG756"/>
      <c r="GCH756"/>
      <c r="GCI756"/>
      <c r="GCJ756"/>
      <c r="GCK756"/>
      <c r="GCL756"/>
      <c r="GCM756"/>
      <c r="GCN756"/>
      <c r="GCO756"/>
      <c r="GCP756"/>
      <c r="GCQ756"/>
      <c r="GCR756"/>
      <c r="GCS756"/>
      <c r="GCT756"/>
      <c r="GCU756"/>
      <c r="GCV756"/>
      <c r="GCW756"/>
      <c r="GCX756"/>
      <c r="GCY756"/>
      <c r="GCZ756"/>
      <c r="GDA756"/>
      <c r="GDB756"/>
      <c r="GDC756"/>
      <c r="GDD756"/>
      <c r="GDE756"/>
      <c r="GDF756"/>
      <c r="GDG756"/>
      <c r="GDH756"/>
      <c r="GDI756"/>
      <c r="GDJ756"/>
      <c r="GDK756"/>
      <c r="GDL756"/>
      <c r="GDM756"/>
      <c r="GDN756"/>
      <c r="GDO756"/>
      <c r="GDP756"/>
      <c r="GDQ756"/>
      <c r="GDR756"/>
      <c r="GDS756"/>
      <c r="GDT756"/>
      <c r="GDU756"/>
      <c r="GDV756"/>
      <c r="GDW756"/>
      <c r="GDX756"/>
      <c r="GDY756"/>
      <c r="GDZ756"/>
      <c r="GEA756"/>
      <c r="GEB756"/>
      <c r="GEC756"/>
      <c r="GED756"/>
      <c r="GEE756"/>
      <c r="GEF756"/>
      <c r="GEG756"/>
      <c r="GEH756"/>
      <c r="GEI756"/>
      <c r="GEJ756"/>
      <c r="GEK756"/>
      <c r="GEL756"/>
      <c r="GEM756"/>
      <c r="GEN756"/>
      <c r="GEO756"/>
      <c r="GEP756"/>
      <c r="GEQ756"/>
      <c r="GER756"/>
      <c r="GES756"/>
      <c r="GET756"/>
      <c r="GEU756"/>
      <c r="GEV756"/>
      <c r="GEW756"/>
      <c r="GEX756"/>
      <c r="GEY756"/>
      <c r="GEZ756"/>
      <c r="GFA756"/>
      <c r="GFB756"/>
      <c r="GFC756"/>
      <c r="GFD756"/>
      <c r="GFE756"/>
      <c r="GFF756"/>
      <c r="GFG756"/>
      <c r="GFH756"/>
      <c r="GFI756"/>
      <c r="GFJ756"/>
      <c r="GFK756"/>
      <c r="GFL756"/>
      <c r="GFM756"/>
      <c r="GFN756"/>
      <c r="GFO756"/>
      <c r="GFP756"/>
      <c r="GFQ756"/>
      <c r="GFR756"/>
      <c r="GFS756"/>
      <c r="GFT756"/>
      <c r="GFU756"/>
      <c r="GFV756"/>
      <c r="GFW756"/>
      <c r="GFX756"/>
      <c r="GFY756"/>
      <c r="GFZ756"/>
      <c r="GGA756"/>
      <c r="GGB756"/>
      <c r="GGC756"/>
      <c r="GGD756"/>
      <c r="GGE756"/>
      <c r="GGF756"/>
      <c r="GGG756"/>
      <c r="GGH756"/>
      <c r="GGI756"/>
      <c r="GGJ756"/>
      <c r="GGK756"/>
      <c r="GGL756"/>
      <c r="GGM756"/>
      <c r="GGN756"/>
      <c r="GGO756"/>
      <c r="GGP756"/>
      <c r="GGQ756"/>
      <c r="GGR756"/>
      <c r="GGS756"/>
      <c r="GGT756"/>
      <c r="GGU756"/>
      <c r="GGV756"/>
      <c r="GGW756"/>
      <c r="GGX756"/>
      <c r="GGY756"/>
      <c r="GGZ756"/>
      <c r="GHA756"/>
      <c r="GHB756"/>
      <c r="GHC756"/>
      <c r="GHD756"/>
      <c r="GHE756"/>
      <c r="GHF756"/>
      <c r="GHG756"/>
      <c r="GHH756"/>
      <c r="GHI756"/>
      <c r="GHJ756"/>
      <c r="GHK756"/>
      <c r="GHL756"/>
      <c r="GHM756"/>
      <c r="GHN756"/>
      <c r="GHO756"/>
      <c r="GHP756"/>
      <c r="GHQ756"/>
      <c r="GHR756"/>
      <c r="GHS756"/>
      <c r="GHT756"/>
      <c r="GHU756"/>
      <c r="GHV756"/>
      <c r="GHW756"/>
      <c r="GHX756"/>
      <c r="GHY756"/>
      <c r="GHZ756"/>
      <c r="GIA756"/>
      <c r="GIB756"/>
      <c r="GIC756"/>
      <c r="GID756"/>
      <c r="GIE756"/>
      <c r="GIF756"/>
      <c r="GIG756"/>
      <c r="GIH756"/>
      <c r="GII756"/>
      <c r="GIJ756"/>
      <c r="GIK756"/>
      <c r="GIL756"/>
      <c r="GIM756"/>
      <c r="GIN756"/>
      <c r="GIO756"/>
      <c r="GIP756"/>
      <c r="GIQ756"/>
      <c r="GIR756"/>
      <c r="GIS756"/>
      <c r="GIT756"/>
      <c r="GIU756"/>
      <c r="GIV756"/>
      <c r="GIW756"/>
      <c r="GIX756"/>
      <c r="GIY756"/>
      <c r="GIZ756"/>
      <c r="GJA756"/>
      <c r="GJB756"/>
      <c r="GJC756"/>
      <c r="GJD756"/>
      <c r="GJE756"/>
      <c r="GJF756"/>
      <c r="GJG756"/>
      <c r="GJH756"/>
      <c r="GJI756"/>
      <c r="GJJ756"/>
      <c r="GJK756"/>
      <c r="GJL756"/>
      <c r="GJM756"/>
      <c r="GJN756"/>
      <c r="GJO756"/>
      <c r="GJP756"/>
      <c r="GJQ756"/>
      <c r="GJR756"/>
      <c r="GJS756"/>
      <c r="GJT756"/>
      <c r="GJU756"/>
      <c r="GJV756"/>
      <c r="GJW756"/>
      <c r="GJX756"/>
      <c r="GJY756"/>
      <c r="GJZ756"/>
      <c r="GKA756"/>
      <c r="GKB756"/>
      <c r="GKC756"/>
      <c r="GKD756"/>
      <c r="GKE756"/>
      <c r="GKF756"/>
      <c r="GKG756"/>
      <c r="GKH756"/>
      <c r="GKI756"/>
      <c r="GKJ756"/>
      <c r="GKK756"/>
      <c r="GKL756"/>
      <c r="GKM756"/>
      <c r="GKN756"/>
      <c r="GKO756"/>
      <c r="GKP756"/>
      <c r="GKQ756"/>
      <c r="GKR756"/>
      <c r="GKS756"/>
      <c r="GKT756"/>
      <c r="GKU756"/>
      <c r="GKV756"/>
      <c r="GKW756"/>
      <c r="GKX756"/>
      <c r="GKY756"/>
      <c r="GKZ756"/>
      <c r="GLA756"/>
      <c r="GLB756"/>
      <c r="GLC756"/>
      <c r="GLD756"/>
      <c r="GLE756"/>
      <c r="GLF756"/>
      <c r="GLG756"/>
      <c r="GLH756"/>
      <c r="GLI756"/>
      <c r="GLJ756"/>
      <c r="GLK756"/>
      <c r="GLL756"/>
      <c r="GLM756"/>
      <c r="GLN756"/>
      <c r="GLO756"/>
      <c r="GLP756"/>
      <c r="GLQ756"/>
      <c r="GLR756"/>
      <c r="GLS756"/>
      <c r="GLT756"/>
      <c r="GLU756"/>
      <c r="GLV756"/>
      <c r="GLW756"/>
      <c r="GLX756"/>
      <c r="GLY756"/>
      <c r="GLZ756"/>
      <c r="GMA756"/>
      <c r="GMB756"/>
      <c r="GMC756"/>
      <c r="GMD756"/>
      <c r="GME756"/>
      <c r="GMF756"/>
      <c r="GMG756"/>
      <c r="GMH756"/>
      <c r="GMI756"/>
      <c r="GMJ756"/>
      <c r="GMK756"/>
      <c r="GML756"/>
      <c r="GMM756"/>
      <c r="GMN756"/>
      <c r="GMO756"/>
      <c r="GMP756"/>
      <c r="GMQ756"/>
      <c r="GMR756"/>
      <c r="GMS756"/>
      <c r="GMT756"/>
      <c r="GMU756"/>
      <c r="GMV756"/>
      <c r="GMW756"/>
      <c r="GMX756"/>
      <c r="GMY756"/>
      <c r="GMZ756"/>
      <c r="GNA756"/>
      <c r="GNB756"/>
      <c r="GNC756"/>
      <c r="GND756"/>
      <c r="GNE756"/>
      <c r="GNF756"/>
      <c r="GNG756"/>
      <c r="GNH756"/>
      <c r="GNI756"/>
      <c r="GNJ756"/>
      <c r="GNK756"/>
      <c r="GNL756"/>
      <c r="GNM756"/>
      <c r="GNN756"/>
      <c r="GNO756"/>
      <c r="GNP756"/>
      <c r="GNQ756"/>
      <c r="GNR756"/>
      <c r="GNS756"/>
      <c r="GNT756"/>
      <c r="GNU756"/>
      <c r="GNV756"/>
      <c r="GNW756"/>
      <c r="GNX756"/>
      <c r="GNY756"/>
      <c r="GNZ756"/>
      <c r="GOA756"/>
      <c r="GOB756"/>
      <c r="GOC756"/>
      <c r="GOD756"/>
      <c r="GOE756"/>
      <c r="GOF756"/>
      <c r="GOG756"/>
      <c r="GOH756"/>
      <c r="GOI756"/>
      <c r="GOJ756"/>
      <c r="GOK756"/>
      <c r="GOL756"/>
      <c r="GOM756"/>
      <c r="GON756"/>
      <c r="GOO756"/>
      <c r="GOP756"/>
      <c r="GOQ756"/>
      <c r="GOR756"/>
      <c r="GOS756"/>
      <c r="GOT756"/>
      <c r="GOU756"/>
      <c r="GOV756"/>
      <c r="GOW756"/>
      <c r="GOX756"/>
      <c r="GOY756"/>
      <c r="GOZ756"/>
      <c r="GPA756"/>
      <c r="GPB756"/>
      <c r="GPC756"/>
      <c r="GPD756"/>
      <c r="GPE756"/>
      <c r="GPF756"/>
      <c r="GPG756"/>
      <c r="GPH756"/>
      <c r="GPI756"/>
      <c r="GPJ756"/>
      <c r="GPK756"/>
      <c r="GPL756"/>
      <c r="GPM756"/>
      <c r="GPN756"/>
      <c r="GPO756"/>
      <c r="GPP756"/>
      <c r="GPQ756"/>
      <c r="GPR756"/>
      <c r="GPS756"/>
      <c r="GPT756"/>
      <c r="GPU756"/>
      <c r="GPV756"/>
      <c r="GPW756"/>
      <c r="GPX756"/>
      <c r="GPY756"/>
      <c r="GPZ756"/>
      <c r="GQA756"/>
      <c r="GQB756"/>
      <c r="GQC756"/>
      <c r="GQD756"/>
      <c r="GQE756"/>
      <c r="GQF756"/>
      <c r="GQG756"/>
      <c r="GQH756"/>
      <c r="GQI756"/>
      <c r="GQJ756"/>
      <c r="GQK756"/>
      <c r="GQL756"/>
      <c r="GQM756"/>
      <c r="GQN756"/>
      <c r="GQO756"/>
      <c r="GQP756"/>
      <c r="GQQ756"/>
      <c r="GQR756"/>
      <c r="GQS756"/>
      <c r="GQT756"/>
      <c r="GQU756"/>
      <c r="GQV756"/>
      <c r="GQW756"/>
      <c r="GQX756"/>
      <c r="GQY756"/>
      <c r="GQZ756"/>
      <c r="GRA756"/>
      <c r="GRB756"/>
      <c r="GRC756"/>
      <c r="GRD756"/>
      <c r="GRE756"/>
      <c r="GRF756"/>
      <c r="GRG756"/>
      <c r="GRH756"/>
      <c r="GRI756"/>
      <c r="GRJ756"/>
      <c r="GRK756"/>
      <c r="GRL756"/>
      <c r="GRM756"/>
      <c r="GRN756"/>
      <c r="GRO756"/>
      <c r="GRP756"/>
      <c r="GRQ756"/>
      <c r="GRR756"/>
      <c r="GRS756"/>
      <c r="GRT756"/>
      <c r="GRU756"/>
      <c r="GRV756"/>
      <c r="GRW756"/>
      <c r="GRX756"/>
      <c r="GRY756"/>
      <c r="GRZ756"/>
      <c r="GSA756"/>
      <c r="GSB756"/>
      <c r="GSC756"/>
      <c r="GSD756"/>
      <c r="GSE756"/>
      <c r="GSF756"/>
      <c r="GSG756"/>
      <c r="GSH756"/>
      <c r="GSI756"/>
      <c r="GSJ756"/>
      <c r="GSK756"/>
      <c r="GSL756"/>
      <c r="GSM756"/>
      <c r="GSN756"/>
      <c r="GSO756"/>
      <c r="GSP756"/>
      <c r="GSQ756"/>
      <c r="GSR756"/>
      <c r="GSS756"/>
      <c r="GST756"/>
      <c r="GSU756"/>
      <c r="GSV756"/>
      <c r="GSW756"/>
      <c r="GSX756"/>
      <c r="GSY756"/>
      <c r="GSZ756"/>
      <c r="GTA756"/>
      <c r="GTB756"/>
      <c r="GTC756"/>
      <c r="GTD756"/>
      <c r="GTE756"/>
      <c r="GTF756"/>
      <c r="GTG756"/>
      <c r="GTH756"/>
      <c r="GTI756"/>
      <c r="GTJ756"/>
      <c r="GTK756"/>
      <c r="GTL756"/>
      <c r="GTM756"/>
      <c r="GTN756"/>
      <c r="GTO756"/>
      <c r="GTP756"/>
      <c r="GTQ756"/>
      <c r="GTR756"/>
      <c r="GTS756"/>
      <c r="GTT756"/>
      <c r="GTU756"/>
      <c r="GTV756"/>
      <c r="GTW756"/>
      <c r="GTX756"/>
      <c r="GTY756"/>
      <c r="GTZ756"/>
      <c r="GUA756"/>
      <c r="GUB756"/>
      <c r="GUC756"/>
      <c r="GUD756"/>
      <c r="GUE756"/>
      <c r="GUF756"/>
      <c r="GUG756"/>
      <c r="GUH756"/>
      <c r="GUI756"/>
      <c r="GUJ756"/>
      <c r="GUK756"/>
      <c r="GUL756"/>
      <c r="GUM756"/>
      <c r="GUN756"/>
      <c r="GUO756"/>
      <c r="GUP756"/>
      <c r="GUQ756"/>
      <c r="GUR756"/>
      <c r="GUS756"/>
      <c r="GUT756"/>
      <c r="GUU756"/>
      <c r="GUV756"/>
      <c r="GUW756"/>
      <c r="GUX756"/>
      <c r="GUY756"/>
      <c r="GUZ756"/>
      <c r="GVA756"/>
      <c r="GVB756"/>
      <c r="GVC756"/>
      <c r="GVD756"/>
      <c r="GVE756"/>
      <c r="GVF756"/>
      <c r="GVG756"/>
      <c r="GVH756"/>
      <c r="GVI756"/>
      <c r="GVJ756"/>
      <c r="GVK756"/>
      <c r="GVL756"/>
      <c r="GVM756"/>
      <c r="GVN756"/>
      <c r="GVO756"/>
      <c r="GVP756"/>
      <c r="GVQ756"/>
      <c r="GVR756"/>
      <c r="GVS756"/>
      <c r="GVT756"/>
      <c r="GVU756"/>
      <c r="GVV756"/>
      <c r="GVW756"/>
      <c r="GVX756"/>
      <c r="GVY756"/>
      <c r="GVZ756"/>
      <c r="GWA756"/>
      <c r="GWB756"/>
      <c r="GWC756"/>
      <c r="GWD756"/>
      <c r="GWE756"/>
      <c r="GWF756"/>
      <c r="GWG756"/>
      <c r="GWH756"/>
      <c r="GWI756"/>
      <c r="GWJ756"/>
      <c r="GWK756"/>
      <c r="GWL756"/>
      <c r="GWM756"/>
      <c r="GWN756"/>
      <c r="GWO756"/>
      <c r="GWP756"/>
      <c r="GWQ756"/>
      <c r="GWR756"/>
      <c r="GWS756"/>
      <c r="GWT756"/>
      <c r="GWU756"/>
      <c r="GWV756"/>
      <c r="GWW756"/>
      <c r="GWX756"/>
      <c r="GWY756"/>
      <c r="GWZ756"/>
      <c r="GXA756"/>
      <c r="GXB756"/>
      <c r="GXC756"/>
      <c r="GXD756"/>
      <c r="GXE756"/>
      <c r="GXF756"/>
      <c r="GXG756"/>
      <c r="GXH756"/>
      <c r="GXI756"/>
      <c r="GXJ756"/>
      <c r="GXK756"/>
      <c r="GXL756"/>
      <c r="GXM756"/>
      <c r="GXN756"/>
      <c r="GXO756"/>
      <c r="GXP756"/>
      <c r="GXQ756"/>
      <c r="GXR756"/>
      <c r="GXS756"/>
      <c r="GXT756"/>
      <c r="GXU756"/>
      <c r="GXV756"/>
      <c r="GXW756"/>
      <c r="GXX756"/>
      <c r="GXY756"/>
      <c r="GXZ756"/>
      <c r="GYA756"/>
      <c r="GYB756"/>
      <c r="GYC756"/>
      <c r="GYD756"/>
      <c r="GYE756"/>
      <c r="GYF756"/>
      <c r="GYG756"/>
      <c r="GYH756"/>
      <c r="GYI756"/>
      <c r="GYJ756"/>
      <c r="GYK756"/>
      <c r="GYL756"/>
      <c r="GYM756"/>
      <c r="GYN756"/>
      <c r="GYO756"/>
      <c r="GYP756"/>
      <c r="GYQ756"/>
      <c r="GYR756"/>
      <c r="GYS756"/>
      <c r="GYT756"/>
      <c r="GYU756"/>
      <c r="GYV756"/>
      <c r="GYW756"/>
      <c r="GYX756"/>
      <c r="GYY756"/>
      <c r="GYZ756"/>
      <c r="GZA756"/>
      <c r="GZB756"/>
      <c r="GZC756"/>
      <c r="GZD756"/>
      <c r="GZE756"/>
      <c r="GZF756"/>
      <c r="GZG756"/>
      <c r="GZH756"/>
      <c r="GZI756"/>
      <c r="GZJ756"/>
      <c r="GZK756"/>
      <c r="GZL756"/>
      <c r="GZM756"/>
      <c r="GZN756"/>
      <c r="GZO756"/>
      <c r="GZP756"/>
      <c r="GZQ756"/>
      <c r="GZR756"/>
      <c r="GZS756"/>
      <c r="GZT756"/>
      <c r="GZU756"/>
      <c r="GZV756"/>
      <c r="GZW756"/>
      <c r="GZX756"/>
      <c r="GZY756"/>
      <c r="GZZ756"/>
      <c r="HAA756"/>
      <c r="HAB756"/>
      <c r="HAC756"/>
      <c r="HAD756"/>
      <c r="HAE756"/>
      <c r="HAF756"/>
      <c r="HAG756"/>
      <c r="HAH756"/>
      <c r="HAI756"/>
      <c r="HAJ756"/>
      <c r="HAK756"/>
      <c r="HAL756"/>
      <c r="HAM756"/>
      <c r="HAN756"/>
      <c r="HAO756"/>
      <c r="HAP756"/>
      <c r="HAQ756"/>
      <c r="HAR756"/>
      <c r="HAS756"/>
      <c r="HAT756"/>
      <c r="HAU756"/>
      <c r="HAV756"/>
      <c r="HAW756"/>
      <c r="HAX756"/>
      <c r="HAY756"/>
      <c r="HAZ756"/>
      <c r="HBA756"/>
      <c r="HBB756"/>
      <c r="HBC756"/>
      <c r="HBD756"/>
      <c r="HBE756"/>
      <c r="HBF756"/>
      <c r="HBG756"/>
      <c r="HBH756"/>
      <c r="HBI756"/>
      <c r="HBJ756"/>
      <c r="HBK756"/>
      <c r="HBL756"/>
      <c r="HBM756"/>
      <c r="HBN756"/>
      <c r="HBO756"/>
      <c r="HBP756"/>
      <c r="HBQ756"/>
      <c r="HBR756"/>
      <c r="HBS756"/>
      <c r="HBT756"/>
      <c r="HBU756"/>
      <c r="HBV756"/>
      <c r="HBW756"/>
      <c r="HBX756"/>
      <c r="HBY756"/>
      <c r="HBZ756"/>
      <c r="HCA756"/>
      <c r="HCB756"/>
      <c r="HCC756"/>
      <c r="HCD756"/>
      <c r="HCE756"/>
      <c r="HCF756"/>
      <c r="HCG756"/>
      <c r="HCH756"/>
      <c r="HCI756"/>
      <c r="HCJ756"/>
      <c r="HCK756"/>
      <c r="HCL756"/>
      <c r="HCM756"/>
      <c r="HCN756"/>
      <c r="HCO756"/>
      <c r="HCP756"/>
      <c r="HCQ756"/>
      <c r="HCR756"/>
      <c r="HCS756"/>
      <c r="HCT756"/>
      <c r="HCU756"/>
      <c r="HCV756"/>
      <c r="HCW756"/>
      <c r="HCX756"/>
      <c r="HCY756"/>
      <c r="HCZ756"/>
      <c r="HDA756"/>
      <c r="HDB756"/>
      <c r="HDC756"/>
      <c r="HDD756"/>
      <c r="HDE756"/>
      <c r="HDF756"/>
      <c r="HDG756"/>
      <c r="HDH756"/>
      <c r="HDI756"/>
      <c r="HDJ756"/>
      <c r="HDK756"/>
      <c r="HDL756"/>
      <c r="HDM756"/>
      <c r="HDN756"/>
      <c r="HDO756"/>
      <c r="HDP756"/>
      <c r="HDQ756"/>
      <c r="HDR756"/>
      <c r="HDS756"/>
      <c r="HDT756"/>
      <c r="HDU756"/>
      <c r="HDV756"/>
      <c r="HDW756"/>
      <c r="HDX756"/>
      <c r="HDY756"/>
      <c r="HDZ756"/>
      <c r="HEA756"/>
      <c r="HEB756"/>
      <c r="HEC756"/>
      <c r="HED756"/>
      <c r="HEE756"/>
      <c r="HEF756"/>
      <c r="HEG756"/>
      <c r="HEH756"/>
      <c r="HEI756"/>
      <c r="HEJ756"/>
      <c r="HEK756"/>
      <c r="HEL756"/>
      <c r="HEM756"/>
      <c r="HEN756"/>
      <c r="HEO756"/>
      <c r="HEP756"/>
      <c r="HEQ756"/>
      <c r="HER756"/>
      <c r="HES756"/>
      <c r="HET756"/>
      <c r="HEU756"/>
      <c r="HEV756"/>
      <c r="HEW756"/>
      <c r="HEX756"/>
      <c r="HEY756"/>
      <c r="HEZ756"/>
      <c r="HFA756"/>
      <c r="HFB756"/>
      <c r="HFC756"/>
      <c r="HFD756"/>
      <c r="HFE756"/>
      <c r="HFF756"/>
      <c r="HFG756"/>
      <c r="HFH756"/>
      <c r="HFI756"/>
      <c r="HFJ756"/>
      <c r="HFK756"/>
      <c r="HFL756"/>
      <c r="HFM756"/>
      <c r="HFN756"/>
      <c r="HFO756"/>
      <c r="HFP756"/>
      <c r="HFQ756"/>
      <c r="HFR756"/>
      <c r="HFS756"/>
      <c r="HFT756"/>
      <c r="HFU756"/>
      <c r="HFV756"/>
      <c r="HFW756"/>
      <c r="HFX756"/>
      <c r="HFY756"/>
      <c r="HFZ756"/>
      <c r="HGA756"/>
      <c r="HGB756"/>
      <c r="HGC756"/>
      <c r="HGD756"/>
      <c r="HGE756"/>
      <c r="HGF756"/>
      <c r="HGG756"/>
      <c r="HGH756"/>
      <c r="HGI756"/>
      <c r="HGJ756"/>
      <c r="HGK756"/>
      <c r="HGL756"/>
      <c r="HGM756"/>
      <c r="HGN756"/>
      <c r="HGO756"/>
      <c r="HGP756"/>
      <c r="HGQ756"/>
      <c r="HGR756"/>
      <c r="HGS756"/>
      <c r="HGT756"/>
      <c r="HGU756"/>
      <c r="HGV756"/>
      <c r="HGW756"/>
      <c r="HGX756"/>
      <c r="HGY756"/>
      <c r="HGZ756"/>
      <c r="HHA756"/>
      <c r="HHB756"/>
      <c r="HHC756"/>
      <c r="HHD756"/>
      <c r="HHE756"/>
      <c r="HHF756"/>
      <c r="HHG756"/>
      <c r="HHH756"/>
      <c r="HHI756"/>
      <c r="HHJ756"/>
      <c r="HHK756"/>
      <c r="HHL756"/>
      <c r="HHM756"/>
      <c r="HHN756"/>
      <c r="HHO756"/>
      <c r="HHP756"/>
      <c r="HHQ756"/>
      <c r="HHR756"/>
      <c r="HHS756"/>
      <c r="HHT756"/>
      <c r="HHU756"/>
      <c r="HHV756"/>
      <c r="HHW756"/>
      <c r="HHX756"/>
      <c r="HHY756"/>
      <c r="HHZ756"/>
      <c r="HIA756"/>
      <c r="HIB756"/>
      <c r="HIC756"/>
      <c r="HID756"/>
      <c r="HIE756"/>
      <c r="HIF756"/>
      <c r="HIG756"/>
      <c r="HIH756"/>
      <c r="HII756"/>
      <c r="HIJ756"/>
      <c r="HIK756"/>
      <c r="HIL756"/>
      <c r="HIM756"/>
      <c r="HIN756"/>
      <c r="HIO756"/>
      <c r="HIP756"/>
      <c r="HIQ756"/>
      <c r="HIR756"/>
      <c r="HIS756"/>
      <c r="HIT756"/>
      <c r="HIU756"/>
      <c r="HIV756"/>
      <c r="HIW756"/>
      <c r="HIX756"/>
      <c r="HIY756"/>
      <c r="HIZ756"/>
      <c r="HJA756"/>
      <c r="HJB756"/>
      <c r="HJC756"/>
      <c r="HJD756"/>
      <c r="HJE756"/>
      <c r="HJF756"/>
      <c r="HJG756"/>
      <c r="HJH756"/>
      <c r="HJI756"/>
      <c r="HJJ756"/>
      <c r="HJK756"/>
      <c r="HJL756"/>
      <c r="HJM756"/>
      <c r="HJN756"/>
      <c r="HJO756"/>
      <c r="HJP756"/>
      <c r="HJQ756"/>
      <c r="HJR756"/>
      <c r="HJS756"/>
      <c r="HJT756"/>
      <c r="HJU756"/>
      <c r="HJV756"/>
      <c r="HJW756"/>
      <c r="HJX756"/>
      <c r="HJY756"/>
      <c r="HJZ756"/>
      <c r="HKA756"/>
      <c r="HKB756"/>
      <c r="HKC756"/>
      <c r="HKD756"/>
      <c r="HKE756"/>
      <c r="HKF756"/>
      <c r="HKG756"/>
      <c r="HKH756"/>
      <c r="HKI756"/>
      <c r="HKJ756"/>
      <c r="HKK756"/>
      <c r="HKL756"/>
      <c r="HKM756"/>
      <c r="HKN756"/>
      <c r="HKO756"/>
      <c r="HKP756"/>
      <c r="HKQ756"/>
      <c r="HKR756"/>
      <c r="HKS756"/>
      <c r="HKT756"/>
      <c r="HKU756"/>
      <c r="HKV756"/>
      <c r="HKW756"/>
      <c r="HKX756"/>
      <c r="HKY756"/>
      <c r="HKZ756"/>
      <c r="HLA756"/>
      <c r="HLB756"/>
      <c r="HLC756"/>
      <c r="HLD756"/>
      <c r="HLE756"/>
      <c r="HLF756"/>
      <c r="HLG756"/>
      <c r="HLH756"/>
      <c r="HLI756"/>
      <c r="HLJ756"/>
      <c r="HLK756"/>
      <c r="HLL756"/>
      <c r="HLM756"/>
      <c r="HLN756"/>
      <c r="HLO756"/>
      <c r="HLP756"/>
      <c r="HLQ756"/>
      <c r="HLR756"/>
      <c r="HLS756"/>
      <c r="HLT756"/>
      <c r="HLU756"/>
      <c r="HLV756"/>
      <c r="HLW756"/>
      <c r="HLX756"/>
      <c r="HLY756"/>
      <c r="HLZ756"/>
      <c r="HMA756"/>
      <c r="HMB756"/>
      <c r="HMC756"/>
      <c r="HMD756"/>
      <c r="HME756"/>
      <c r="HMF756"/>
      <c r="HMG756"/>
      <c r="HMH756"/>
      <c r="HMI756"/>
      <c r="HMJ756"/>
      <c r="HMK756"/>
      <c r="HML756"/>
      <c r="HMM756"/>
      <c r="HMN756"/>
      <c r="HMO756"/>
      <c r="HMP756"/>
      <c r="HMQ756"/>
      <c r="HMR756"/>
      <c r="HMS756"/>
      <c r="HMT756"/>
      <c r="HMU756"/>
      <c r="HMV756"/>
      <c r="HMW756"/>
      <c r="HMX756"/>
      <c r="HMY756"/>
      <c r="HMZ756"/>
      <c r="HNA756"/>
      <c r="HNB756"/>
      <c r="HNC756"/>
      <c r="HND756"/>
      <c r="HNE756"/>
      <c r="HNF756"/>
      <c r="HNG756"/>
      <c r="HNH756"/>
      <c r="HNI756"/>
      <c r="HNJ756"/>
      <c r="HNK756"/>
      <c r="HNL756"/>
      <c r="HNM756"/>
      <c r="HNN756"/>
      <c r="HNO756"/>
      <c r="HNP756"/>
      <c r="HNQ756"/>
      <c r="HNR756"/>
      <c r="HNS756"/>
      <c r="HNT756"/>
      <c r="HNU756"/>
      <c r="HNV756"/>
      <c r="HNW756"/>
      <c r="HNX756"/>
      <c r="HNY756"/>
      <c r="HNZ756"/>
      <c r="HOA756"/>
      <c r="HOB756"/>
      <c r="HOC756"/>
      <c r="HOD756"/>
      <c r="HOE756"/>
      <c r="HOF756"/>
      <c r="HOG756"/>
      <c r="HOH756"/>
      <c r="HOI756"/>
      <c r="HOJ756"/>
      <c r="HOK756"/>
      <c r="HOL756"/>
      <c r="HOM756"/>
      <c r="HON756"/>
      <c r="HOO756"/>
      <c r="HOP756"/>
      <c r="HOQ756"/>
      <c r="HOR756"/>
      <c r="HOS756"/>
      <c r="HOT756"/>
      <c r="HOU756"/>
      <c r="HOV756"/>
      <c r="HOW756"/>
      <c r="HOX756"/>
      <c r="HOY756"/>
      <c r="HOZ756"/>
      <c r="HPA756"/>
      <c r="HPB756"/>
      <c r="HPC756"/>
      <c r="HPD756"/>
      <c r="HPE756"/>
      <c r="HPF756"/>
      <c r="HPG756"/>
      <c r="HPH756"/>
      <c r="HPI756"/>
      <c r="HPJ756"/>
      <c r="HPK756"/>
      <c r="HPL756"/>
      <c r="HPM756"/>
      <c r="HPN756"/>
      <c r="HPO756"/>
      <c r="HPP756"/>
      <c r="HPQ756"/>
      <c r="HPR756"/>
      <c r="HPS756"/>
      <c r="HPT756"/>
      <c r="HPU756"/>
      <c r="HPV756"/>
      <c r="HPW756"/>
      <c r="HPX756"/>
      <c r="HPY756"/>
      <c r="HPZ756"/>
      <c r="HQA756"/>
      <c r="HQB756"/>
      <c r="HQC756"/>
      <c r="HQD756"/>
      <c r="HQE756"/>
      <c r="HQF756"/>
      <c r="HQG756"/>
      <c r="HQH756"/>
      <c r="HQI756"/>
      <c r="HQJ756"/>
      <c r="HQK756"/>
      <c r="HQL756"/>
      <c r="HQM756"/>
      <c r="HQN756"/>
      <c r="HQO756"/>
      <c r="HQP756"/>
      <c r="HQQ756"/>
      <c r="HQR756"/>
      <c r="HQS756"/>
      <c r="HQT756"/>
      <c r="HQU756"/>
      <c r="HQV756"/>
      <c r="HQW756"/>
      <c r="HQX756"/>
      <c r="HQY756"/>
      <c r="HQZ756"/>
      <c r="HRA756"/>
      <c r="HRB756"/>
      <c r="HRC756"/>
      <c r="HRD756"/>
      <c r="HRE756"/>
      <c r="HRF756"/>
      <c r="HRG756"/>
      <c r="HRH756"/>
      <c r="HRI756"/>
      <c r="HRJ756"/>
      <c r="HRK756"/>
      <c r="HRL756"/>
      <c r="HRM756"/>
      <c r="HRN756"/>
      <c r="HRO756"/>
      <c r="HRP756"/>
      <c r="HRQ756"/>
      <c r="HRR756"/>
      <c r="HRS756"/>
      <c r="HRT756"/>
      <c r="HRU756"/>
      <c r="HRV756"/>
      <c r="HRW756"/>
      <c r="HRX756"/>
      <c r="HRY756"/>
      <c r="HRZ756"/>
      <c r="HSA756"/>
      <c r="HSB756"/>
      <c r="HSC756"/>
      <c r="HSD756"/>
      <c r="HSE756"/>
      <c r="HSF756"/>
      <c r="HSG756"/>
      <c r="HSH756"/>
      <c r="HSI756"/>
      <c r="HSJ756"/>
      <c r="HSK756"/>
      <c r="HSL756"/>
      <c r="HSM756"/>
      <c r="HSN756"/>
      <c r="HSO756"/>
      <c r="HSP756"/>
      <c r="HSQ756"/>
      <c r="HSR756"/>
      <c r="HSS756"/>
      <c r="HST756"/>
      <c r="HSU756"/>
      <c r="HSV756"/>
      <c r="HSW756"/>
      <c r="HSX756"/>
      <c r="HSY756"/>
      <c r="HSZ756"/>
      <c r="HTA756"/>
      <c r="HTB756"/>
      <c r="HTC756"/>
      <c r="HTD756"/>
      <c r="HTE756"/>
      <c r="HTF756"/>
      <c r="HTG756"/>
      <c r="HTH756"/>
      <c r="HTI756"/>
      <c r="HTJ756"/>
      <c r="HTK756"/>
      <c r="HTL756"/>
      <c r="HTM756"/>
      <c r="HTN756"/>
      <c r="HTO756"/>
      <c r="HTP756"/>
      <c r="HTQ756"/>
      <c r="HTR756"/>
      <c r="HTS756"/>
      <c r="HTT756"/>
      <c r="HTU756"/>
      <c r="HTV756"/>
      <c r="HTW756"/>
      <c r="HTX756"/>
      <c r="HTY756"/>
      <c r="HTZ756"/>
      <c r="HUA756"/>
      <c r="HUB756"/>
      <c r="HUC756"/>
      <c r="HUD756"/>
      <c r="HUE756"/>
      <c r="HUF756"/>
      <c r="HUG756"/>
      <c r="HUH756"/>
      <c r="HUI756"/>
      <c r="HUJ756"/>
      <c r="HUK756"/>
      <c r="HUL756"/>
      <c r="HUM756"/>
      <c r="HUN756"/>
      <c r="HUO756"/>
      <c r="HUP756"/>
      <c r="HUQ756"/>
      <c r="HUR756"/>
      <c r="HUS756"/>
      <c r="HUT756"/>
      <c r="HUU756"/>
      <c r="HUV756"/>
      <c r="HUW756"/>
      <c r="HUX756"/>
      <c r="HUY756"/>
      <c r="HUZ756"/>
      <c r="HVA756"/>
      <c r="HVB756"/>
      <c r="HVC756"/>
      <c r="HVD756"/>
      <c r="HVE756"/>
      <c r="HVF756"/>
      <c r="HVG756"/>
      <c r="HVH756"/>
      <c r="HVI756"/>
      <c r="HVJ756"/>
      <c r="HVK756"/>
      <c r="HVL756"/>
      <c r="HVM756"/>
      <c r="HVN756"/>
      <c r="HVO756"/>
      <c r="HVP756"/>
      <c r="HVQ756"/>
      <c r="HVR756"/>
      <c r="HVS756"/>
      <c r="HVT756"/>
      <c r="HVU756"/>
      <c r="HVV756"/>
      <c r="HVW756"/>
      <c r="HVX756"/>
      <c r="HVY756"/>
      <c r="HVZ756"/>
      <c r="HWA756"/>
      <c r="HWB756"/>
      <c r="HWC756"/>
      <c r="HWD756"/>
      <c r="HWE756"/>
      <c r="HWF756"/>
      <c r="HWG756"/>
      <c r="HWH756"/>
      <c r="HWI756"/>
      <c r="HWJ756"/>
      <c r="HWK756"/>
      <c r="HWL756"/>
      <c r="HWM756"/>
      <c r="HWN756"/>
      <c r="HWO756"/>
      <c r="HWP756"/>
      <c r="HWQ756"/>
      <c r="HWR756"/>
      <c r="HWS756"/>
      <c r="HWT756"/>
      <c r="HWU756"/>
      <c r="HWV756"/>
      <c r="HWW756"/>
      <c r="HWX756"/>
      <c r="HWY756"/>
      <c r="HWZ756"/>
      <c r="HXA756"/>
      <c r="HXB756"/>
      <c r="HXC756"/>
      <c r="HXD756"/>
      <c r="HXE756"/>
      <c r="HXF756"/>
      <c r="HXG756"/>
      <c r="HXH756"/>
      <c r="HXI756"/>
      <c r="HXJ756"/>
      <c r="HXK756"/>
      <c r="HXL756"/>
      <c r="HXM756"/>
      <c r="HXN756"/>
      <c r="HXO756"/>
      <c r="HXP756"/>
      <c r="HXQ756"/>
      <c r="HXR756"/>
      <c r="HXS756"/>
      <c r="HXT756"/>
      <c r="HXU756"/>
      <c r="HXV756"/>
      <c r="HXW756"/>
      <c r="HXX756"/>
      <c r="HXY756"/>
      <c r="HXZ756"/>
      <c r="HYA756"/>
      <c r="HYB756"/>
      <c r="HYC756"/>
      <c r="HYD756"/>
      <c r="HYE756"/>
      <c r="HYF756"/>
      <c r="HYG756"/>
      <c r="HYH756"/>
      <c r="HYI756"/>
      <c r="HYJ756"/>
      <c r="HYK756"/>
      <c r="HYL756"/>
      <c r="HYM756"/>
      <c r="HYN756"/>
      <c r="HYO756"/>
      <c r="HYP756"/>
      <c r="HYQ756"/>
      <c r="HYR756"/>
      <c r="HYS756"/>
      <c r="HYT756"/>
      <c r="HYU756"/>
      <c r="HYV756"/>
      <c r="HYW756"/>
      <c r="HYX756"/>
      <c r="HYY756"/>
      <c r="HYZ756"/>
      <c r="HZA756"/>
      <c r="HZB756"/>
      <c r="HZC756"/>
      <c r="HZD756"/>
      <c r="HZE756"/>
      <c r="HZF756"/>
      <c r="HZG756"/>
      <c r="HZH756"/>
      <c r="HZI756"/>
      <c r="HZJ756"/>
      <c r="HZK756"/>
      <c r="HZL756"/>
      <c r="HZM756"/>
      <c r="HZN756"/>
      <c r="HZO756"/>
      <c r="HZP756"/>
      <c r="HZQ756"/>
      <c r="HZR756"/>
      <c r="HZS756"/>
      <c r="HZT756"/>
      <c r="HZU756"/>
      <c r="HZV756"/>
      <c r="HZW756"/>
      <c r="HZX756"/>
      <c r="HZY756"/>
      <c r="HZZ756"/>
      <c r="IAA756"/>
      <c r="IAB756"/>
      <c r="IAC756"/>
      <c r="IAD756"/>
      <c r="IAE756"/>
      <c r="IAF756"/>
      <c r="IAG756"/>
      <c r="IAH756"/>
      <c r="IAI756"/>
      <c r="IAJ756"/>
      <c r="IAK756"/>
      <c r="IAL756"/>
      <c r="IAM756"/>
      <c r="IAN756"/>
      <c r="IAO756"/>
      <c r="IAP756"/>
      <c r="IAQ756"/>
      <c r="IAR756"/>
      <c r="IAS756"/>
      <c r="IAT756"/>
      <c r="IAU756"/>
      <c r="IAV756"/>
      <c r="IAW756"/>
      <c r="IAX756"/>
      <c r="IAY756"/>
      <c r="IAZ756"/>
      <c r="IBA756"/>
      <c r="IBB756"/>
      <c r="IBC756"/>
      <c r="IBD756"/>
      <c r="IBE756"/>
      <c r="IBF756"/>
      <c r="IBG756"/>
      <c r="IBH756"/>
      <c r="IBI756"/>
      <c r="IBJ756"/>
      <c r="IBK756"/>
      <c r="IBL756"/>
      <c r="IBM756"/>
      <c r="IBN756"/>
      <c r="IBO756"/>
      <c r="IBP756"/>
      <c r="IBQ756"/>
      <c r="IBR756"/>
      <c r="IBS756"/>
      <c r="IBT756"/>
      <c r="IBU756"/>
      <c r="IBV756"/>
      <c r="IBW756"/>
      <c r="IBX756"/>
      <c r="IBY756"/>
      <c r="IBZ756"/>
      <c r="ICA756"/>
      <c r="ICB756"/>
      <c r="ICC756"/>
      <c r="ICD756"/>
      <c r="ICE756"/>
      <c r="ICF756"/>
      <c r="ICG756"/>
      <c r="ICH756"/>
      <c r="ICI756"/>
      <c r="ICJ756"/>
      <c r="ICK756"/>
      <c r="ICL756"/>
      <c r="ICM756"/>
      <c r="ICN756"/>
      <c r="ICO756"/>
      <c r="ICP756"/>
      <c r="ICQ756"/>
      <c r="ICR756"/>
      <c r="ICS756"/>
      <c r="ICT756"/>
      <c r="ICU756"/>
      <c r="ICV756"/>
      <c r="ICW756"/>
      <c r="ICX756"/>
      <c r="ICY756"/>
      <c r="ICZ756"/>
      <c r="IDA756"/>
      <c r="IDB756"/>
      <c r="IDC756"/>
      <c r="IDD756"/>
      <c r="IDE756"/>
      <c r="IDF756"/>
      <c r="IDG756"/>
      <c r="IDH756"/>
      <c r="IDI756"/>
      <c r="IDJ756"/>
      <c r="IDK756"/>
      <c r="IDL756"/>
      <c r="IDM756"/>
      <c r="IDN756"/>
      <c r="IDO756"/>
      <c r="IDP756"/>
      <c r="IDQ756"/>
      <c r="IDR756"/>
      <c r="IDS756"/>
      <c r="IDT756"/>
      <c r="IDU756"/>
      <c r="IDV756"/>
      <c r="IDW756"/>
      <c r="IDX756"/>
      <c r="IDY756"/>
      <c r="IDZ756"/>
      <c r="IEA756"/>
      <c r="IEB756"/>
      <c r="IEC756"/>
      <c r="IED756"/>
      <c r="IEE756"/>
      <c r="IEF756"/>
      <c r="IEG756"/>
      <c r="IEH756"/>
      <c r="IEI756"/>
      <c r="IEJ756"/>
      <c r="IEK756"/>
      <c r="IEL756"/>
      <c r="IEM756"/>
      <c r="IEN756"/>
      <c r="IEO756"/>
      <c r="IEP756"/>
      <c r="IEQ756"/>
      <c r="IER756"/>
      <c r="IES756"/>
      <c r="IET756"/>
      <c r="IEU756"/>
      <c r="IEV756"/>
      <c r="IEW756"/>
      <c r="IEX756"/>
      <c r="IEY756"/>
      <c r="IEZ756"/>
      <c r="IFA756"/>
      <c r="IFB756"/>
      <c r="IFC756"/>
      <c r="IFD756"/>
      <c r="IFE756"/>
      <c r="IFF756"/>
      <c r="IFG756"/>
      <c r="IFH756"/>
      <c r="IFI756"/>
      <c r="IFJ756"/>
      <c r="IFK756"/>
      <c r="IFL756"/>
      <c r="IFM756"/>
      <c r="IFN756"/>
      <c r="IFO756"/>
      <c r="IFP756"/>
      <c r="IFQ756"/>
      <c r="IFR756"/>
      <c r="IFS756"/>
      <c r="IFT756"/>
      <c r="IFU756"/>
      <c r="IFV756"/>
      <c r="IFW756"/>
      <c r="IFX756"/>
      <c r="IFY756"/>
      <c r="IFZ756"/>
      <c r="IGA756"/>
      <c r="IGB756"/>
      <c r="IGC756"/>
      <c r="IGD756"/>
      <c r="IGE756"/>
      <c r="IGF756"/>
      <c r="IGG756"/>
      <c r="IGH756"/>
      <c r="IGI756"/>
      <c r="IGJ756"/>
      <c r="IGK756"/>
      <c r="IGL756"/>
      <c r="IGM756"/>
      <c r="IGN756"/>
      <c r="IGO756"/>
      <c r="IGP756"/>
      <c r="IGQ756"/>
      <c r="IGR756"/>
      <c r="IGS756"/>
      <c r="IGT756"/>
      <c r="IGU756"/>
      <c r="IGV756"/>
      <c r="IGW756"/>
      <c r="IGX756"/>
      <c r="IGY756"/>
      <c r="IGZ756"/>
      <c r="IHA756"/>
      <c r="IHB756"/>
      <c r="IHC756"/>
      <c r="IHD756"/>
      <c r="IHE756"/>
      <c r="IHF756"/>
      <c r="IHG756"/>
      <c r="IHH756"/>
      <c r="IHI756"/>
      <c r="IHJ756"/>
      <c r="IHK756"/>
      <c r="IHL756"/>
      <c r="IHM756"/>
      <c r="IHN756"/>
      <c r="IHO756"/>
      <c r="IHP756"/>
      <c r="IHQ756"/>
      <c r="IHR756"/>
      <c r="IHS756"/>
      <c r="IHT756"/>
      <c r="IHU756"/>
      <c r="IHV756"/>
      <c r="IHW756"/>
      <c r="IHX756"/>
      <c r="IHY756"/>
      <c r="IHZ756"/>
      <c r="IIA756"/>
      <c r="IIB756"/>
      <c r="IIC756"/>
      <c r="IID756"/>
      <c r="IIE756"/>
      <c r="IIF756"/>
      <c r="IIG756"/>
      <c r="IIH756"/>
      <c r="III756"/>
      <c r="IIJ756"/>
      <c r="IIK756"/>
      <c r="IIL756"/>
      <c r="IIM756"/>
      <c r="IIN756"/>
      <c r="IIO756"/>
      <c r="IIP756"/>
      <c r="IIQ756"/>
      <c r="IIR756"/>
      <c r="IIS756"/>
      <c r="IIT756"/>
      <c r="IIU756"/>
      <c r="IIV756"/>
      <c r="IIW756"/>
      <c r="IIX756"/>
      <c r="IIY756"/>
      <c r="IIZ756"/>
      <c r="IJA756"/>
      <c r="IJB756"/>
      <c r="IJC756"/>
      <c r="IJD756"/>
      <c r="IJE756"/>
      <c r="IJF756"/>
      <c r="IJG756"/>
      <c r="IJH756"/>
      <c r="IJI756"/>
      <c r="IJJ756"/>
      <c r="IJK756"/>
      <c r="IJL756"/>
      <c r="IJM756"/>
      <c r="IJN756"/>
      <c r="IJO756"/>
      <c r="IJP756"/>
      <c r="IJQ756"/>
      <c r="IJR756"/>
      <c r="IJS756"/>
      <c r="IJT756"/>
      <c r="IJU756"/>
      <c r="IJV756"/>
      <c r="IJW756"/>
      <c r="IJX756"/>
      <c r="IJY756"/>
      <c r="IJZ756"/>
      <c r="IKA756"/>
      <c r="IKB756"/>
      <c r="IKC756"/>
      <c r="IKD756"/>
      <c r="IKE756"/>
      <c r="IKF756"/>
      <c r="IKG756"/>
      <c r="IKH756"/>
      <c r="IKI756"/>
      <c r="IKJ756"/>
      <c r="IKK756"/>
      <c r="IKL756"/>
      <c r="IKM756"/>
      <c r="IKN756"/>
      <c r="IKO756"/>
      <c r="IKP756"/>
      <c r="IKQ756"/>
      <c r="IKR756"/>
      <c r="IKS756"/>
      <c r="IKT756"/>
      <c r="IKU756"/>
      <c r="IKV756"/>
      <c r="IKW756"/>
      <c r="IKX756"/>
      <c r="IKY756"/>
      <c r="IKZ756"/>
      <c r="ILA756"/>
      <c r="ILB756"/>
      <c r="ILC756"/>
      <c r="ILD756"/>
      <c r="ILE756"/>
      <c r="ILF756"/>
      <c r="ILG756"/>
      <c r="ILH756"/>
      <c r="ILI756"/>
      <c r="ILJ756"/>
      <c r="ILK756"/>
      <c r="ILL756"/>
      <c r="ILM756"/>
      <c r="ILN756"/>
      <c r="ILO756"/>
      <c r="ILP756"/>
      <c r="ILQ756"/>
      <c r="ILR756"/>
      <c r="ILS756"/>
      <c r="ILT756"/>
      <c r="ILU756"/>
      <c r="ILV756"/>
      <c r="ILW756"/>
      <c r="ILX756"/>
      <c r="ILY756"/>
      <c r="ILZ756"/>
      <c r="IMA756"/>
      <c r="IMB756"/>
      <c r="IMC756"/>
      <c r="IMD756"/>
      <c r="IME756"/>
      <c r="IMF756"/>
      <c r="IMG756"/>
      <c r="IMH756"/>
      <c r="IMI756"/>
      <c r="IMJ756"/>
      <c r="IMK756"/>
      <c r="IML756"/>
      <c r="IMM756"/>
      <c r="IMN756"/>
      <c r="IMO756"/>
      <c r="IMP756"/>
      <c r="IMQ756"/>
      <c r="IMR756"/>
      <c r="IMS756"/>
      <c r="IMT756"/>
      <c r="IMU756"/>
      <c r="IMV756"/>
      <c r="IMW756"/>
      <c r="IMX756"/>
      <c r="IMY756"/>
      <c r="IMZ756"/>
      <c r="INA756"/>
      <c r="INB756"/>
      <c r="INC756"/>
      <c r="IND756"/>
      <c r="INE756"/>
      <c r="INF756"/>
      <c r="ING756"/>
      <c r="INH756"/>
      <c r="INI756"/>
      <c r="INJ756"/>
      <c r="INK756"/>
      <c r="INL756"/>
      <c r="INM756"/>
      <c r="INN756"/>
      <c r="INO756"/>
      <c r="INP756"/>
      <c r="INQ756"/>
      <c r="INR756"/>
      <c r="INS756"/>
      <c r="INT756"/>
      <c r="INU756"/>
      <c r="INV756"/>
      <c r="INW756"/>
      <c r="INX756"/>
      <c r="INY756"/>
      <c r="INZ756"/>
      <c r="IOA756"/>
      <c r="IOB756"/>
      <c r="IOC756"/>
      <c r="IOD756"/>
      <c r="IOE756"/>
      <c r="IOF756"/>
      <c r="IOG756"/>
      <c r="IOH756"/>
      <c r="IOI756"/>
      <c r="IOJ756"/>
      <c r="IOK756"/>
      <c r="IOL756"/>
      <c r="IOM756"/>
      <c r="ION756"/>
      <c r="IOO756"/>
      <c r="IOP756"/>
      <c r="IOQ756"/>
      <c r="IOR756"/>
      <c r="IOS756"/>
      <c r="IOT756"/>
      <c r="IOU756"/>
      <c r="IOV756"/>
      <c r="IOW756"/>
      <c r="IOX756"/>
      <c r="IOY756"/>
      <c r="IOZ756"/>
      <c r="IPA756"/>
      <c r="IPB756"/>
      <c r="IPC756"/>
      <c r="IPD756"/>
      <c r="IPE756"/>
      <c r="IPF756"/>
      <c r="IPG756"/>
      <c r="IPH756"/>
      <c r="IPI756"/>
      <c r="IPJ756"/>
      <c r="IPK756"/>
      <c r="IPL756"/>
      <c r="IPM756"/>
      <c r="IPN756"/>
      <c r="IPO756"/>
      <c r="IPP756"/>
      <c r="IPQ756"/>
      <c r="IPR756"/>
      <c r="IPS756"/>
      <c r="IPT756"/>
      <c r="IPU756"/>
      <c r="IPV756"/>
      <c r="IPW756"/>
      <c r="IPX756"/>
      <c r="IPY756"/>
      <c r="IPZ756"/>
      <c r="IQA756"/>
      <c r="IQB756"/>
      <c r="IQC756"/>
      <c r="IQD756"/>
      <c r="IQE756"/>
      <c r="IQF756"/>
      <c r="IQG756"/>
      <c r="IQH756"/>
      <c r="IQI756"/>
      <c r="IQJ756"/>
      <c r="IQK756"/>
      <c r="IQL756"/>
      <c r="IQM756"/>
      <c r="IQN756"/>
      <c r="IQO756"/>
      <c r="IQP756"/>
      <c r="IQQ756"/>
      <c r="IQR756"/>
      <c r="IQS756"/>
      <c r="IQT756"/>
      <c r="IQU756"/>
      <c r="IQV756"/>
      <c r="IQW756"/>
      <c r="IQX756"/>
      <c r="IQY756"/>
      <c r="IQZ756"/>
      <c r="IRA756"/>
      <c r="IRB756"/>
      <c r="IRC756"/>
      <c r="IRD756"/>
      <c r="IRE756"/>
      <c r="IRF756"/>
      <c r="IRG756"/>
      <c r="IRH756"/>
      <c r="IRI756"/>
      <c r="IRJ756"/>
      <c r="IRK756"/>
      <c r="IRL756"/>
      <c r="IRM756"/>
      <c r="IRN756"/>
      <c r="IRO756"/>
      <c r="IRP756"/>
      <c r="IRQ756"/>
      <c r="IRR756"/>
      <c r="IRS756"/>
      <c r="IRT756"/>
      <c r="IRU756"/>
      <c r="IRV756"/>
      <c r="IRW756"/>
      <c r="IRX756"/>
      <c r="IRY756"/>
      <c r="IRZ756"/>
      <c r="ISA756"/>
      <c r="ISB756"/>
      <c r="ISC756"/>
      <c r="ISD756"/>
      <c r="ISE756"/>
      <c r="ISF756"/>
      <c r="ISG756"/>
      <c r="ISH756"/>
      <c r="ISI756"/>
      <c r="ISJ756"/>
      <c r="ISK756"/>
      <c r="ISL756"/>
      <c r="ISM756"/>
      <c r="ISN756"/>
      <c r="ISO756"/>
      <c r="ISP756"/>
      <c r="ISQ756"/>
      <c r="ISR756"/>
      <c r="ISS756"/>
      <c r="IST756"/>
      <c r="ISU756"/>
      <c r="ISV756"/>
      <c r="ISW756"/>
      <c r="ISX756"/>
      <c r="ISY756"/>
      <c r="ISZ756"/>
      <c r="ITA756"/>
      <c r="ITB756"/>
      <c r="ITC756"/>
      <c r="ITD756"/>
      <c r="ITE756"/>
      <c r="ITF756"/>
      <c r="ITG756"/>
      <c r="ITH756"/>
      <c r="ITI756"/>
      <c r="ITJ756"/>
      <c r="ITK756"/>
      <c r="ITL756"/>
      <c r="ITM756"/>
      <c r="ITN756"/>
      <c r="ITO756"/>
      <c r="ITP756"/>
      <c r="ITQ756"/>
      <c r="ITR756"/>
      <c r="ITS756"/>
      <c r="ITT756"/>
      <c r="ITU756"/>
      <c r="ITV756"/>
      <c r="ITW756"/>
      <c r="ITX756"/>
      <c r="ITY756"/>
      <c r="ITZ756"/>
      <c r="IUA756"/>
      <c r="IUB756"/>
      <c r="IUC756"/>
      <c r="IUD756"/>
      <c r="IUE756"/>
      <c r="IUF756"/>
      <c r="IUG756"/>
      <c r="IUH756"/>
      <c r="IUI756"/>
      <c r="IUJ756"/>
      <c r="IUK756"/>
      <c r="IUL756"/>
      <c r="IUM756"/>
      <c r="IUN756"/>
      <c r="IUO756"/>
      <c r="IUP756"/>
      <c r="IUQ756"/>
      <c r="IUR756"/>
      <c r="IUS756"/>
      <c r="IUT756"/>
      <c r="IUU756"/>
      <c r="IUV756"/>
      <c r="IUW756"/>
      <c r="IUX756"/>
      <c r="IUY756"/>
      <c r="IUZ756"/>
      <c r="IVA756"/>
      <c r="IVB756"/>
      <c r="IVC756"/>
      <c r="IVD756"/>
      <c r="IVE756"/>
      <c r="IVF756"/>
      <c r="IVG756"/>
      <c r="IVH756"/>
      <c r="IVI756"/>
      <c r="IVJ756"/>
      <c r="IVK756"/>
      <c r="IVL756"/>
      <c r="IVM756"/>
      <c r="IVN756"/>
      <c r="IVO756"/>
      <c r="IVP756"/>
      <c r="IVQ756"/>
      <c r="IVR756"/>
      <c r="IVS756"/>
      <c r="IVT756"/>
      <c r="IVU756"/>
      <c r="IVV756"/>
      <c r="IVW756"/>
      <c r="IVX756"/>
      <c r="IVY756"/>
      <c r="IVZ756"/>
      <c r="IWA756"/>
      <c r="IWB756"/>
      <c r="IWC756"/>
      <c r="IWD756"/>
      <c r="IWE756"/>
      <c r="IWF756"/>
      <c r="IWG756"/>
      <c r="IWH756"/>
      <c r="IWI756"/>
      <c r="IWJ756"/>
      <c r="IWK756"/>
      <c r="IWL756"/>
      <c r="IWM756"/>
      <c r="IWN756"/>
      <c r="IWO756"/>
      <c r="IWP756"/>
      <c r="IWQ756"/>
      <c r="IWR756"/>
      <c r="IWS756"/>
      <c r="IWT756"/>
      <c r="IWU756"/>
      <c r="IWV756"/>
      <c r="IWW756"/>
      <c r="IWX756"/>
      <c r="IWY756"/>
      <c r="IWZ756"/>
      <c r="IXA756"/>
      <c r="IXB756"/>
      <c r="IXC756"/>
      <c r="IXD756"/>
      <c r="IXE756"/>
      <c r="IXF756"/>
      <c r="IXG756"/>
      <c r="IXH756"/>
      <c r="IXI756"/>
      <c r="IXJ756"/>
      <c r="IXK756"/>
      <c r="IXL756"/>
      <c r="IXM756"/>
      <c r="IXN756"/>
      <c r="IXO756"/>
      <c r="IXP756"/>
      <c r="IXQ756"/>
      <c r="IXR756"/>
      <c r="IXS756"/>
      <c r="IXT756"/>
      <c r="IXU756"/>
      <c r="IXV756"/>
      <c r="IXW756"/>
      <c r="IXX756"/>
      <c r="IXY756"/>
      <c r="IXZ756"/>
      <c r="IYA756"/>
      <c r="IYB756"/>
      <c r="IYC756"/>
      <c r="IYD756"/>
      <c r="IYE756"/>
      <c r="IYF756"/>
      <c r="IYG756"/>
      <c r="IYH756"/>
      <c r="IYI756"/>
      <c r="IYJ756"/>
      <c r="IYK756"/>
      <c r="IYL756"/>
      <c r="IYM756"/>
      <c r="IYN756"/>
      <c r="IYO756"/>
      <c r="IYP756"/>
      <c r="IYQ756"/>
      <c r="IYR756"/>
      <c r="IYS756"/>
      <c r="IYT756"/>
      <c r="IYU756"/>
      <c r="IYV756"/>
      <c r="IYW756"/>
      <c r="IYX756"/>
      <c r="IYY756"/>
      <c r="IYZ756"/>
      <c r="IZA756"/>
      <c r="IZB756"/>
      <c r="IZC756"/>
      <c r="IZD756"/>
      <c r="IZE756"/>
      <c r="IZF756"/>
      <c r="IZG756"/>
      <c r="IZH756"/>
      <c r="IZI756"/>
      <c r="IZJ756"/>
      <c r="IZK756"/>
      <c r="IZL756"/>
      <c r="IZM756"/>
      <c r="IZN756"/>
      <c r="IZO756"/>
      <c r="IZP756"/>
      <c r="IZQ756"/>
      <c r="IZR756"/>
      <c r="IZS756"/>
      <c r="IZT756"/>
      <c r="IZU756"/>
      <c r="IZV756"/>
      <c r="IZW756"/>
      <c r="IZX756"/>
      <c r="IZY756"/>
      <c r="IZZ756"/>
      <c r="JAA756"/>
      <c r="JAB756"/>
      <c r="JAC756"/>
      <c r="JAD756"/>
      <c r="JAE756"/>
      <c r="JAF756"/>
      <c r="JAG756"/>
      <c r="JAH756"/>
      <c r="JAI756"/>
      <c r="JAJ756"/>
      <c r="JAK756"/>
      <c r="JAL756"/>
      <c r="JAM756"/>
      <c r="JAN756"/>
      <c r="JAO756"/>
      <c r="JAP756"/>
      <c r="JAQ756"/>
      <c r="JAR756"/>
      <c r="JAS756"/>
      <c r="JAT756"/>
      <c r="JAU756"/>
      <c r="JAV756"/>
      <c r="JAW756"/>
      <c r="JAX756"/>
      <c r="JAY756"/>
      <c r="JAZ756"/>
      <c r="JBA756"/>
      <c r="JBB756"/>
      <c r="JBC756"/>
      <c r="JBD756"/>
      <c r="JBE756"/>
      <c r="JBF756"/>
      <c r="JBG756"/>
      <c r="JBH756"/>
      <c r="JBI756"/>
      <c r="JBJ756"/>
      <c r="JBK756"/>
      <c r="JBL756"/>
      <c r="JBM756"/>
      <c r="JBN756"/>
      <c r="JBO756"/>
      <c r="JBP756"/>
      <c r="JBQ756"/>
      <c r="JBR756"/>
      <c r="JBS756"/>
      <c r="JBT756"/>
      <c r="JBU756"/>
      <c r="JBV756"/>
      <c r="JBW756"/>
      <c r="JBX756"/>
      <c r="JBY756"/>
      <c r="JBZ756"/>
      <c r="JCA756"/>
      <c r="JCB756"/>
      <c r="JCC756"/>
      <c r="JCD756"/>
      <c r="JCE756"/>
      <c r="JCF756"/>
      <c r="JCG756"/>
      <c r="JCH756"/>
      <c r="JCI756"/>
      <c r="JCJ756"/>
      <c r="JCK756"/>
      <c r="JCL756"/>
      <c r="JCM756"/>
      <c r="JCN756"/>
      <c r="JCO756"/>
      <c r="JCP756"/>
      <c r="JCQ756"/>
      <c r="JCR756"/>
      <c r="JCS756"/>
      <c r="JCT756"/>
      <c r="JCU756"/>
      <c r="JCV756"/>
      <c r="JCW756"/>
      <c r="JCX756"/>
      <c r="JCY756"/>
      <c r="JCZ756"/>
      <c r="JDA756"/>
      <c r="JDB756"/>
      <c r="JDC756"/>
      <c r="JDD756"/>
      <c r="JDE756"/>
      <c r="JDF756"/>
      <c r="JDG756"/>
      <c r="JDH756"/>
      <c r="JDI756"/>
      <c r="JDJ756"/>
      <c r="JDK756"/>
      <c r="JDL756"/>
      <c r="JDM756"/>
      <c r="JDN756"/>
      <c r="JDO756"/>
      <c r="JDP756"/>
      <c r="JDQ756"/>
      <c r="JDR756"/>
      <c r="JDS756"/>
      <c r="JDT756"/>
      <c r="JDU756"/>
      <c r="JDV756"/>
      <c r="JDW756"/>
      <c r="JDX756"/>
      <c r="JDY756"/>
      <c r="JDZ756"/>
      <c r="JEA756"/>
      <c r="JEB756"/>
      <c r="JEC756"/>
      <c r="JED756"/>
      <c r="JEE756"/>
      <c r="JEF756"/>
      <c r="JEG756"/>
      <c r="JEH756"/>
      <c r="JEI756"/>
      <c r="JEJ756"/>
      <c r="JEK756"/>
      <c r="JEL756"/>
      <c r="JEM756"/>
      <c r="JEN756"/>
      <c r="JEO756"/>
      <c r="JEP756"/>
      <c r="JEQ756"/>
      <c r="JER756"/>
      <c r="JES756"/>
      <c r="JET756"/>
      <c r="JEU756"/>
      <c r="JEV756"/>
      <c r="JEW756"/>
      <c r="JEX756"/>
      <c r="JEY756"/>
      <c r="JEZ756"/>
      <c r="JFA756"/>
      <c r="JFB756"/>
      <c r="JFC756"/>
      <c r="JFD756"/>
      <c r="JFE756"/>
      <c r="JFF756"/>
      <c r="JFG756"/>
      <c r="JFH756"/>
      <c r="JFI756"/>
      <c r="JFJ756"/>
      <c r="JFK756"/>
      <c r="JFL756"/>
      <c r="JFM756"/>
      <c r="JFN756"/>
      <c r="JFO756"/>
      <c r="JFP756"/>
      <c r="JFQ756"/>
      <c r="JFR756"/>
      <c r="JFS756"/>
      <c r="JFT756"/>
      <c r="JFU756"/>
      <c r="JFV756"/>
      <c r="JFW756"/>
      <c r="JFX756"/>
      <c r="JFY756"/>
      <c r="JFZ756"/>
      <c r="JGA756"/>
      <c r="JGB756"/>
      <c r="JGC756"/>
      <c r="JGD756"/>
      <c r="JGE756"/>
      <c r="JGF756"/>
      <c r="JGG756"/>
      <c r="JGH756"/>
      <c r="JGI756"/>
      <c r="JGJ756"/>
      <c r="JGK756"/>
      <c r="JGL756"/>
      <c r="JGM756"/>
      <c r="JGN756"/>
      <c r="JGO756"/>
      <c r="JGP756"/>
      <c r="JGQ756"/>
      <c r="JGR756"/>
      <c r="JGS756"/>
      <c r="JGT756"/>
      <c r="JGU756"/>
      <c r="JGV756"/>
      <c r="JGW756"/>
      <c r="JGX756"/>
      <c r="JGY756"/>
      <c r="JGZ756"/>
      <c r="JHA756"/>
      <c r="JHB756"/>
      <c r="JHC756"/>
      <c r="JHD756"/>
      <c r="JHE756"/>
      <c r="JHF756"/>
      <c r="JHG756"/>
      <c r="JHH756"/>
      <c r="JHI756"/>
      <c r="JHJ756"/>
      <c r="JHK756"/>
      <c r="JHL756"/>
      <c r="JHM756"/>
      <c r="JHN756"/>
      <c r="JHO756"/>
      <c r="JHP756"/>
      <c r="JHQ756"/>
      <c r="JHR756"/>
      <c r="JHS756"/>
      <c r="JHT756"/>
      <c r="JHU756"/>
      <c r="JHV756"/>
      <c r="JHW756"/>
      <c r="JHX756"/>
      <c r="JHY756"/>
      <c r="JHZ756"/>
      <c r="JIA756"/>
      <c r="JIB756"/>
      <c r="JIC756"/>
      <c r="JID756"/>
      <c r="JIE756"/>
      <c r="JIF756"/>
      <c r="JIG756"/>
      <c r="JIH756"/>
      <c r="JII756"/>
      <c r="JIJ756"/>
      <c r="JIK756"/>
      <c r="JIL756"/>
      <c r="JIM756"/>
      <c r="JIN756"/>
      <c r="JIO756"/>
      <c r="JIP756"/>
      <c r="JIQ756"/>
      <c r="JIR756"/>
      <c r="JIS756"/>
      <c r="JIT756"/>
      <c r="JIU756"/>
      <c r="JIV756"/>
      <c r="JIW756"/>
      <c r="JIX756"/>
      <c r="JIY756"/>
      <c r="JIZ756"/>
      <c r="JJA756"/>
      <c r="JJB756"/>
      <c r="JJC756"/>
      <c r="JJD756"/>
      <c r="JJE756"/>
      <c r="JJF756"/>
      <c r="JJG756"/>
      <c r="JJH756"/>
      <c r="JJI756"/>
      <c r="JJJ756"/>
      <c r="JJK756"/>
      <c r="JJL756"/>
      <c r="JJM756"/>
      <c r="JJN756"/>
      <c r="JJO756"/>
      <c r="JJP756"/>
      <c r="JJQ756"/>
      <c r="JJR756"/>
      <c r="JJS756"/>
      <c r="JJT756"/>
      <c r="JJU756"/>
      <c r="JJV756"/>
      <c r="JJW756"/>
      <c r="JJX756"/>
      <c r="JJY756"/>
      <c r="JJZ756"/>
      <c r="JKA756"/>
      <c r="JKB756"/>
      <c r="JKC756"/>
      <c r="JKD756"/>
      <c r="JKE756"/>
      <c r="JKF756"/>
      <c r="JKG756"/>
      <c r="JKH756"/>
      <c r="JKI756"/>
      <c r="JKJ756"/>
      <c r="JKK756"/>
      <c r="JKL756"/>
      <c r="JKM756"/>
      <c r="JKN756"/>
      <c r="JKO756"/>
      <c r="JKP756"/>
      <c r="JKQ756"/>
      <c r="JKR756"/>
      <c r="JKS756"/>
      <c r="JKT756"/>
      <c r="JKU756"/>
      <c r="JKV756"/>
      <c r="JKW756"/>
      <c r="JKX756"/>
      <c r="JKY756"/>
      <c r="JKZ756"/>
      <c r="JLA756"/>
      <c r="JLB756"/>
      <c r="JLC756"/>
      <c r="JLD756"/>
      <c r="JLE756"/>
      <c r="JLF756"/>
      <c r="JLG756"/>
      <c r="JLH756"/>
      <c r="JLI756"/>
      <c r="JLJ756"/>
      <c r="JLK756"/>
      <c r="JLL756"/>
      <c r="JLM756"/>
      <c r="JLN756"/>
      <c r="JLO756"/>
      <c r="JLP756"/>
      <c r="JLQ756"/>
      <c r="JLR756"/>
      <c r="JLS756"/>
      <c r="JLT756"/>
      <c r="JLU756"/>
      <c r="JLV756"/>
      <c r="JLW756"/>
      <c r="JLX756"/>
      <c r="JLY756"/>
      <c r="JLZ756"/>
      <c r="JMA756"/>
      <c r="JMB756"/>
      <c r="JMC756"/>
      <c r="JMD756"/>
      <c r="JME756"/>
      <c r="JMF756"/>
      <c r="JMG756"/>
      <c r="JMH756"/>
      <c r="JMI756"/>
      <c r="JMJ756"/>
      <c r="JMK756"/>
      <c r="JML756"/>
      <c r="JMM756"/>
      <c r="JMN756"/>
      <c r="JMO756"/>
      <c r="JMP756"/>
      <c r="JMQ756"/>
      <c r="JMR756"/>
      <c r="JMS756"/>
      <c r="JMT756"/>
      <c r="JMU756"/>
      <c r="JMV756"/>
      <c r="JMW756"/>
      <c r="JMX756"/>
      <c r="JMY756"/>
      <c r="JMZ756"/>
      <c r="JNA756"/>
      <c r="JNB756"/>
      <c r="JNC756"/>
      <c r="JND756"/>
      <c r="JNE756"/>
      <c r="JNF756"/>
      <c r="JNG756"/>
      <c r="JNH756"/>
      <c r="JNI756"/>
      <c r="JNJ756"/>
      <c r="JNK756"/>
      <c r="JNL756"/>
      <c r="JNM756"/>
      <c r="JNN756"/>
      <c r="JNO756"/>
      <c r="JNP756"/>
      <c r="JNQ756"/>
      <c r="JNR756"/>
      <c r="JNS756"/>
      <c r="JNT756"/>
      <c r="JNU756"/>
      <c r="JNV756"/>
      <c r="JNW756"/>
      <c r="JNX756"/>
      <c r="JNY756"/>
      <c r="JNZ756"/>
      <c r="JOA756"/>
      <c r="JOB756"/>
      <c r="JOC756"/>
      <c r="JOD756"/>
      <c r="JOE756"/>
      <c r="JOF756"/>
      <c r="JOG756"/>
      <c r="JOH756"/>
      <c r="JOI756"/>
      <c r="JOJ756"/>
      <c r="JOK756"/>
      <c r="JOL756"/>
      <c r="JOM756"/>
      <c r="JON756"/>
      <c r="JOO756"/>
      <c r="JOP756"/>
      <c r="JOQ756"/>
      <c r="JOR756"/>
      <c r="JOS756"/>
      <c r="JOT756"/>
      <c r="JOU756"/>
      <c r="JOV756"/>
      <c r="JOW756"/>
      <c r="JOX756"/>
      <c r="JOY756"/>
      <c r="JOZ756"/>
      <c r="JPA756"/>
      <c r="JPB756"/>
      <c r="JPC756"/>
      <c r="JPD756"/>
      <c r="JPE756"/>
      <c r="JPF756"/>
      <c r="JPG756"/>
      <c r="JPH756"/>
      <c r="JPI756"/>
      <c r="JPJ756"/>
      <c r="JPK756"/>
      <c r="JPL756"/>
      <c r="JPM756"/>
      <c r="JPN756"/>
      <c r="JPO756"/>
      <c r="JPP756"/>
      <c r="JPQ756"/>
      <c r="JPR756"/>
      <c r="JPS756"/>
      <c r="JPT756"/>
      <c r="JPU756"/>
      <c r="JPV756"/>
      <c r="JPW756"/>
      <c r="JPX756"/>
      <c r="JPY756"/>
      <c r="JPZ756"/>
      <c r="JQA756"/>
      <c r="JQB756"/>
      <c r="JQC756"/>
      <c r="JQD756"/>
      <c r="JQE756"/>
      <c r="JQF756"/>
      <c r="JQG756"/>
      <c r="JQH756"/>
      <c r="JQI756"/>
      <c r="JQJ756"/>
      <c r="JQK756"/>
      <c r="JQL756"/>
      <c r="JQM756"/>
      <c r="JQN756"/>
      <c r="JQO756"/>
      <c r="JQP756"/>
      <c r="JQQ756"/>
      <c r="JQR756"/>
      <c r="JQS756"/>
      <c r="JQT756"/>
      <c r="JQU756"/>
      <c r="JQV756"/>
      <c r="JQW756"/>
      <c r="JQX756"/>
      <c r="JQY756"/>
      <c r="JQZ756"/>
      <c r="JRA756"/>
      <c r="JRB756"/>
      <c r="JRC756"/>
      <c r="JRD756"/>
      <c r="JRE756"/>
      <c r="JRF756"/>
      <c r="JRG756"/>
      <c r="JRH756"/>
      <c r="JRI756"/>
      <c r="JRJ756"/>
      <c r="JRK756"/>
      <c r="JRL756"/>
      <c r="JRM756"/>
      <c r="JRN756"/>
      <c r="JRO756"/>
      <c r="JRP756"/>
      <c r="JRQ756"/>
      <c r="JRR756"/>
      <c r="JRS756"/>
      <c r="JRT756"/>
      <c r="JRU756"/>
      <c r="JRV756"/>
      <c r="JRW756"/>
      <c r="JRX756"/>
      <c r="JRY756"/>
      <c r="JRZ756"/>
      <c r="JSA756"/>
      <c r="JSB756"/>
      <c r="JSC756"/>
      <c r="JSD756"/>
      <c r="JSE756"/>
      <c r="JSF756"/>
      <c r="JSG756"/>
      <c r="JSH756"/>
      <c r="JSI756"/>
      <c r="JSJ756"/>
      <c r="JSK756"/>
      <c r="JSL756"/>
      <c r="JSM756"/>
      <c r="JSN756"/>
      <c r="JSO756"/>
      <c r="JSP756"/>
      <c r="JSQ756"/>
      <c r="JSR756"/>
      <c r="JSS756"/>
      <c r="JST756"/>
      <c r="JSU756"/>
      <c r="JSV756"/>
      <c r="JSW756"/>
      <c r="JSX756"/>
      <c r="JSY756"/>
      <c r="JSZ756"/>
      <c r="JTA756"/>
      <c r="JTB756"/>
      <c r="JTC756"/>
      <c r="JTD756"/>
      <c r="JTE756"/>
      <c r="JTF756"/>
      <c r="JTG756"/>
      <c r="JTH756"/>
      <c r="JTI756"/>
      <c r="JTJ756"/>
      <c r="JTK756"/>
      <c r="JTL756"/>
      <c r="JTM756"/>
      <c r="JTN756"/>
      <c r="JTO756"/>
      <c r="JTP756"/>
      <c r="JTQ756"/>
      <c r="JTR756"/>
      <c r="JTS756"/>
      <c r="JTT756"/>
      <c r="JTU756"/>
      <c r="JTV756"/>
      <c r="JTW756"/>
      <c r="JTX756"/>
      <c r="JTY756"/>
      <c r="JTZ756"/>
      <c r="JUA756"/>
      <c r="JUB756"/>
      <c r="JUC756"/>
      <c r="JUD756"/>
      <c r="JUE756"/>
      <c r="JUF756"/>
      <c r="JUG756"/>
      <c r="JUH756"/>
      <c r="JUI756"/>
      <c r="JUJ756"/>
      <c r="JUK756"/>
      <c r="JUL756"/>
      <c r="JUM756"/>
      <c r="JUN756"/>
      <c r="JUO756"/>
      <c r="JUP756"/>
      <c r="JUQ756"/>
      <c r="JUR756"/>
      <c r="JUS756"/>
      <c r="JUT756"/>
      <c r="JUU756"/>
      <c r="JUV756"/>
      <c r="JUW756"/>
      <c r="JUX756"/>
      <c r="JUY756"/>
      <c r="JUZ756"/>
      <c r="JVA756"/>
      <c r="JVB756"/>
      <c r="JVC756"/>
      <c r="JVD756"/>
      <c r="JVE756"/>
      <c r="JVF756"/>
      <c r="JVG756"/>
      <c r="JVH756"/>
      <c r="JVI756"/>
      <c r="JVJ756"/>
      <c r="JVK756"/>
      <c r="JVL756"/>
      <c r="JVM756"/>
      <c r="JVN756"/>
      <c r="JVO756"/>
      <c r="JVP756"/>
      <c r="JVQ756"/>
      <c r="JVR756"/>
      <c r="JVS756"/>
      <c r="JVT756"/>
      <c r="JVU756"/>
      <c r="JVV756"/>
      <c r="JVW756"/>
      <c r="JVX756"/>
      <c r="JVY756"/>
      <c r="JVZ756"/>
      <c r="JWA756"/>
      <c r="JWB756"/>
      <c r="JWC756"/>
      <c r="JWD756"/>
      <c r="JWE756"/>
      <c r="JWF756"/>
      <c r="JWG756"/>
      <c r="JWH756"/>
      <c r="JWI756"/>
      <c r="JWJ756"/>
      <c r="JWK756"/>
      <c r="JWL756"/>
      <c r="JWM756"/>
      <c r="JWN756"/>
      <c r="JWO756"/>
      <c r="JWP756"/>
      <c r="JWQ756"/>
      <c r="JWR756"/>
      <c r="JWS756"/>
      <c r="JWT756"/>
      <c r="JWU756"/>
      <c r="JWV756"/>
      <c r="JWW756"/>
      <c r="JWX756"/>
      <c r="JWY756"/>
      <c r="JWZ756"/>
      <c r="JXA756"/>
      <c r="JXB756"/>
      <c r="JXC756"/>
      <c r="JXD756"/>
      <c r="JXE756"/>
      <c r="JXF756"/>
      <c r="JXG756"/>
      <c r="JXH756"/>
      <c r="JXI756"/>
      <c r="JXJ756"/>
      <c r="JXK756"/>
      <c r="JXL756"/>
      <c r="JXM756"/>
      <c r="JXN756"/>
      <c r="JXO756"/>
      <c r="JXP756"/>
      <c r="JXQ756"/>
      <c r="JXR756"/>
      <c r="JXS756"/>
      <c r="JXT756"/>
      <c r="JXU756"/>
      <c r="JXV756"/>
      <c r="JXW756"/>
      <c r="JXX756"/>
      <c r="JXY756"/>
      <c r="JXZ756"/>
      <c r="JYA756"/>
      <c r="JYB756"/>
      <c r="JYC756"/>
      <c r="JYD756"/>
      <c r="JYE756"/>
      <c r="JYF756"/>
      <c r="JYG756"/>
      <c r="JYH756"/>
      <c r="JYI756"/>
      <c r="JYJ756"/>
      <c r="JYK756"/>
      <c r="JYL756"/>
      <c r="JYM756"/>
      <c r="JYN756"/>
      <c r="JYO756"/>
      <c r="JYP756"/>
      <c r="JYQ756"/>
      <c r="JYR756"/>
      <c r="JYS756"/>
      <c r="JYT756"/>
      <c r="JYU756"/>
      <c r="JYV756"/>
      <c r="JYW756"/>
      <c r="JYX756"/>
      <c r="JYY756"/>
      <c r="JYZ756"/>
      <c r="JZA756"/>
      <c r="JZB756"/>
      <c r="JZC756"/>
      <c r="JZD756"/>
      <c r="JZE756"/>
      <c r="JZF756"/>
      <c r="JZG756"/>
      <c r="JZH756"/>
      <c r="JZI756"/>
      <c r="JZJ756"/>
      <c r="JZK756"/>
      <c r="JZL756"/>
      <c r="JZM756"/>
      <c r="JZN756"/>
      <c r="JZO756"/>
      <c r="JZP756"/>
      <c r="JZQ756"/>
      <c r="JZR756"/>
      <c r="JZS756"/>
      <c r="JZT756"/>
      <c r="JZU756"/>
      <c r="JZV756"/>
      <c r="JZW756"/>
      <c r="JZX756"/>
      <c r="JZY756"/>
      <c r="JZZ756"/>
      <c r="KAA756"/>
      <c r="KAB756"/>
      <c r="KAC756"/>
      <c r="KAD756"/>
      <c r="KAE756"/>
      <c r="KAF756"/>
      <c r="KAG756"/>
      <c r="KAH756"/>
      <c r="KAI756"/>
      <c r="KAJ756"/>
      <c r="KAK756"/>
      <c r="KAL756"/>
      <c r="KAM756"/>
      <c r="KAN756"/>
      <c r="KAO756"/>
      <c r="KAP756"/>
      <c r="KAQ756"/>
      <c r="KAR756"/>
      <c r="KAS756"/>
      <c r="KAT756"/>
      <c r="KAU756"/>
      <c r="KAV756"/>
      <c r="KAW756"/>
      <c r="KAX756"/>
      <c r="KAY756"/>
      <c r="KAZ756"/>
      <c r="KBA756"/>
      <c r="KBB756"/>
      <c r="KBC756"/>
      <c r="KBD756"/>
      <c r="KBE756"/>
      <c r="KBF756"/>
      <c r="KBG756"/>
      <c r="KBH756"/>
      <c r="KBI756"/>
      <c r="KBJ756"/>
      <c r="KBK756"/>
      <c r="KBL756"/>
      <c r="KBM756"/>
      <c r="KBN756"/>
      <c r="KBO756"/>
      <c r="KBP756"/>
      <c r="KBQ756"/>
      <c r="KBR756"/>
      <c r="KBS756"/>
      <c r="KBT756"/>
      <c r="KBU756"/>
      <c r="KBV756"/>
      <c r="KBW756"/>
      <c r="KBX756"/>
      <c r="KBY756"/>
      <c r="KBZ756"/>
      <c r="KCA756"/>
      <c r="KCB756"/>
      <c r="KCC756"/>
      <c r="KCD756"/>
      <c r="KCE756"/>
      <c r="KCF756"/>
      <c r="KCG756"/>
      <c r="KCH756"/>
      <c r="KCI756"/>
      <c r="KCJ756"/>
      <c r="KCK756"/>
      <c r="KCL756"/>
      <c r="KCM756"/>
      <c r="KCN756"/>
      <c r="KCO756"/>
      <c r="KCP756"/>
      <c r="KCQ756"/>
      <c r="KCR756"/>
      <c r="KCS756"/>
      <c r="KCT756"/>
      <c r="KCU756"/>
      <c r="KCV756"/>
      <c r="KCW756"/>
      <c r="KCX756"/>
      <c r="KCY756"/>
      <c r="KCZ756"/>
      <c r="KDA756"/>
      <c r="KDB756"/>
      <c r="KDC756"/>
      <c r="KDD756"/>
      <c r="KDE756"/>
      <c r="KDF756"/>
      <c r="KDG756"/>
      <c r="KDH756"/>
      <c r="KDI756"/>
      <c r="KDJ756"/>
      <c r="KDK756"/>
      <c r="KDL756"/>
      <c r="KDM756"/>
      <c r="KDN756"/>
      <c r="KDO756"/>
      <c r="KDP756"/>
      <c r="KDQ756"/>
      <c r="KDR756"/>
      <c r="KDS756"/>
      <c r="KDT756"/>
      <c r="KDU756"/>
      <c r="KDV756"/>
      <c r="KDW756"/>
      <c r="KDX756"/>
      <c r="KDY756"/>
      <c r="KDZ756"/>
      <c r="KEA756"/>
      <c r="KEB756"/>
      <c r="KEC756"/>
      <c r="KED756"/>
      <c r="KEE756"/>
      <c r="KEF756"/>
      <c r="KEG756"/>
      <c r="KEH756"/>
      <c r="KEI756"/>
      <c r="KEJ756"/>
      <c r="KEK756"/>
      <c r="KEL756"/>
      <c r="KEM756"/>
      <c r="KEN756"/>
      <c r="KEO756"/>
      <c r="KEP756"/>
      <c r="KEQ756"/>
      <c r="KER756"/>
      <c r="KES756"/>
      <c r="KET756"/>
      <c r="KEU756"/>
      <c r="KEV756"/>
      <c r="KEW756"/>
      <c r="KEX756"/>
      <c r="KEY756"/>
      <c r="KEZ756"/>
      <c r="KFA756"/>
      <c r="KFB756"/>
      <c r="KFC756"/>
      <c r="KFD756"/>
      <c r="KFE756"/>
      <c r="KFF756"/>
      <c r="KFG756"/>
      <c r="KFH756"/>
      <c r="KFI756"/>
      <c r="KFJ756"/>
      <c r="KFK756"/>
      <c r="KFL756"/>
      <c r="KFM756"/>
      <c r="KFN756"/>
      <c r="KFO756"/>
      <c r="KFP756"/>
      <c r="KFQ756"/>
      <c r="KFR756"/>
      <c r="KFS756"/>
      <c r="KFT756"/>
      <c r="KFU756"/>
      <c r="KFV756"/>
      <c r="KFW756"/>
      <c r="KFX756"/>
      <c r="KFY756"/>
      <c r="KFZ756"/>
      <c r="KGA756"/>
      <c r="KGB756"/>
      <c r="KGC756"/>
      <c r="KGD756"/>
      <c r="KGE756"/>
      <c r="KGF756"/>
      <c r="KGG756"/>
      <c r="KGH756"/>
      <c r="KGI756"/>
      <c r="KGJ756"/>
      <c r="KGK756"/>
      <c r="KGL756"/>
      <c r="KGM756"/>
      <c r="KGN756"/>
      <c r="KGO756"/>
      <c r="KGP756"/>
      <c r="KGQ756"/>
      <c r="KGR756"/>
      <c r="KGS756"/>
      <c r="KGT756"/>
      <c r="KGU756"/>
      <c r="KGV756"/>
      <c r="KGW756"/>
      <c r="KGX756"/>
      <c r="KGY756"/>
      <c r="KGZ756"/>
      <c r="KHA756"/>
      <c r="KHB756"/>
      <c r="KHC756"/>
      <c r="KHD756"/>
      <c r="KHE756"/>
      <c r="KHF756"/>
      <c r="KHG756"/>
      <c r="KHH756"/>
      <c r="KHI756"/>
      <c r="KHJ756"/>
      <c r="KHK756"/>
      <c r="KHL756"/>
      <c r="KHM756"/>
      <c r="KHN756"/>
      <c r="KHO756"/>
      <c r="KHP756"/>
      <c r="KHQ756"/>
      <c r="KHR756"/>
      <c r="KHS756"/>
      <c r="KHT756"/>
      <c r="KHU756"/>
      <c r="KHV756"/>
      <c r="KHW756"/>
      <c r="KHX756"/>
      <c r="KHY756"/>
      <c r="KHZ756"/>
      <c r="KIA756"/>
      <c r="KIB756"/>
      <c r="KIC756"/>
      <c r="KID756"/>
      <c r="KIE756"/>
      <c r="KIF756"/>
      <c r="KIG756"/>
      <c r="KIH756"/>
      <c r="KII756"/>
      <c r="KIJ756"/>
      <c r="KIK756"/>
      <c r="KIL756"/>
      <c r="KIM756"/>
      <c r="KIN756"/>
      <c r="KIO756"/>
      <c r="KIP756"/>
      <c r="KIQ756"/>
      <c r="KIR756"/>
      <c r="KIS756"/>
      <c r="KIT756"/>
      <c r="KIU756"/>
      <c r="KIV756"/>
      <c r="KIW756"/>
      <c r="KIX756"/>
      <c r="KIY756"/>
      <c r="KIZ756"/>
      <c r="KJA756"/>
      <c r="KJB756"/>
      <c r="KJC756"/>
      <c r="KJD756"/>
      <c r="KJE756"/>
      <c r="KJF756"/>
      <c r="KJG756"/>
      <c r="KJH756"/>
      <c r="KJI756"/>
      <c r="KJJ756"/>
      <c r="KJK756"/>
      <c r="KJL756"/>
      <c r="KJM756"/>
      <c r="KJN756"/>
      <c r="KJO756"/>
      <c r="KJP756"/>
      <c r="KJQ756"/>
      <c r="KJR756"/>
      <c r="KJS756"/>
      <c r="KJT756"/>
      <c r="KJU756"/>
      <c r="KJV756"/>
      <c r="KJW756"/>
      <c r="KJX756"/>
      <c r="KJY756"/>
      <c r="KJZ756"/>
      <c r="KKA756"/>
      <c r="KKB756"/>
      <c r="KKC756"/>
      <c r="KKD756"/>
      <c r="KKE756"/>
      <c r="KKF756"/>
      <c r="KKG756"/>
      <c r="KKH756"/>
      <c r="KKI756"/>
      <c r="KKJ756"/>
      <c r="KKK756"/>
      <c r="KKL756"/>
      <c r="KKM756"/>
      <c r="KKN756"/>
      <c r="KKO756"/>
      <c r="KKP756"/>
      <c r="KKQ756"/>
      <c r="KKR756"/>
      <c r="KKS756"/>
      <c r="KKT756"/>
      <c r="KKU756"/>
      <c r="KKV756"/>
      <c r="KKW756"/>
      <c r="KKX756"/>
      <c r="KKY756"/>
      <c r="KKZ756"/>
      <c r="KLA756"/>
      <c r="KLB756"/>
      <c r="KLC756"/>
      <c r="KLD756"/>
      <c r="KLE756"/>
      <c r="KLF756"/>
      <c r="KLG756"/>
      <c r="KLH756"/>
      <c r="KLI756"/>
      <c r="KLJ756"/>
      <c r="KLK756"/>
      <c r="KLL756"/>
      <c r="KLM756"/>
      <c r="KLN756"/>
      <c r="KLO756"/>
      <c r="KLP756"/>
      <c r="KLQ756"/>
      <c r="KLR756"/>
      <c r="KLS756"/>
      <c r="KLT756"/>
      <c r="KLU756"/>
      <c r="KLV756"/>
      <c r="KLW756"/>
      <c r="KLX756"/>
      <c r="KLY756"/>
      <c r="KLZ756"/>
      <c r="KMA756"/>
      <c r="KMB756"/>
      <c r="KMC756"/>
      <c r="KMD756"/>
      <c r="KME756"/>
      <c r="KMF756"/>
      <c r="KMG756"/>
      <c r="KMH756"/>
      <c r="KMI756"/>
      <c r="KMJ756"/>
      <c r="KMK756"/>
      <c r="KML756"/>
      <c r="KMM756"/>
      <c r="KMN756"/>
      <c r="KMO756"/>
      <c r="KMP756"/>
      <c r="KMQ756"/>
      <c r="KMR756"/>
      <c r="KMS756"/>
      <c r="KMT756"/>
      <c r="KMU756"/>
      <c r="KMV756"/>
      <c r="KMW756"/>
      <c r="KMX756"/>
      <c r="KMY756"/>
      <c r="KMZ756"/>
      <c r="KNA756"/>
      <c r="KNB756"/>
      <c r="KNC756"/>
      <c r="KND756"/>
      <c r="KNE756"/>
      <c r="KNF756"/>
      <c r="KNG756"/>
      <c r="KNH756"/>
      <c r="KNI756"/>
      <c r="KNJ756"/>
      <c r="KNK756"/>
      <c r="KNL756"/>
      <c r="KNM756"/>
      <c r="KNN756"/>
      <c r="KNO756"/>
      <c r="KNP756"/>
      <c r="KNQ756"/>
      <c r="KNR756"/>
      <c r="KNS756"/>
      <c r="KNT756"/>
      <c r="KNU756"/>
      <c r="KNV756"/>
      <c r="KNW756"/>
      <c r="KNX756"/>
      <c r="KNY756"/>
      <c r="KNZ756"/>
      <c r="KOA756"/>
      <c r="KOB756"/>
      <c r="KOC756"/>
      <c r="KOD756"/>
      <c r="KOE756"/>
      <c r="KOF756"/>
      <c r="KOG756"/>
      <c r="KOH756"/>
      <c r="KOI756"/>
      <c r="KOJ756"/>
      <c r="KOK756"/>
      <c r="KOL756"/>
      <c r="KOM756"/>
      <c r="KON756"/>
      <c r="KOO756"/>
      <c r="KOP756"/>
      <c r="KOQ756"/>
      <c r="KOR756"/>
      <c r="KOS756"/>
      <c r="KOT756"/>
      <c r="KOU756"/>
      <c r="KOV756"/>
      <c r="KOW756"/>
      <c r="KOX756"/>
      <c r="KOY756"/>
      <c r="KOZ756"/>
      <c r="KPA756"/>
      <c r="KPB756"/>
      <c r="KPC756"/>
      <c r="KPD756"/>
      <c r="KPE756"/>
      <c r="KPF756"/>
      <c r="KPG756"/>
      <c r="KPH756"/>
      <c r="KPI756"/>
      <c r="KPJ756"/>
      <c r="KPK756"/>
      <c r="KPL756"/>
      <c r="KPM756"/>
      <c r="KPN756"/>
      <c r="KPO756"/>
      <c r="KPP756"/>
      <c r="KPQ756"/>
      <c r="KPR756"/>
      <c r="KPS756"/>
      <c r="KPT756"/>
      <c r="KPU756"/>
      <c r="KPV756"/>
      <c r="KPW756"/>
      <c r="KPX756"/>
      <c r="KPY756"/>
      <c r="KPZ756"/>
      <c r="KQA756"/>
      <c r="KQB756"/>
      <c r="KQC756"/>
      <c r="KQD756"/>
      <c r="KQE756"/>
      <c r="KQF756"/>
      <c r="KQG756"/>
      <c r="KQH756"/>
      <c r="KQI756"/>
      <c r="KQJ756"/>
      <c r="KQK756"/>
      <c r="KQL756"/>
      <c r="KQM756"/>
      <c r="KQN756"/>
      <c r="KQO756"/>
      <c r="KQP756"/>
      <c r="KQQ756"/>
      <c r="KQR756"/>
      <c r="KQS756"/>
      <c r="KQT756"/>
      <c r="KQU756"/>
      <c r="KQV756"/>
      <c r="KQW756"/>
      <c r="KQX756"/>
      <c r="KQY756"/>
      <c r="KQZ756"/>
      <c r="KRA756"/>
      <c r="KRB756"/>
      <c r="KRC756"/>
      <c r="KRD756"/>
      <c r="KRE756"/>
      <c r="KRF756"/>
      <c r="KRG756"/>
      <c r="KRH756"/>
      <c r="KRI756"/>
      <c r="KRJ756"/>
      <c r="KRK756"/>
      <c r="KRL756"/>
      <c r="KRM756"/>
      <c r="KRN756"/>
      <c r="KRO756"/>
      <c r="KRP756"/>
      <c r="KRQ756"/>
      <c r="KRR756"/>
      <c r="KRS756"/>
      <c r="KRT756"/>
      <c r="KRU756"/>
      <c r="KRV756"/>
      <c r="KRW756"/>
      <c r="KRX756"/>
      <c r="KRY756"/>
      <c r="KRZ756"/>
      <c r="KSA756"/>
      <c r="KSB756"/>
      <c r="KSC756"/>
      <c r="KSD756"/>
      <c r="KSE756"/>
      <c r="KSF756"/>
      <c r="KSG756"/>
      <c r="KSH756"/>
      <c r="KSI756"/>
      <c r="KSJ756"/>
      <c r="KSK756"/>
      <c r="KSL756"/>
      <c r="KSM756"/>
      <c r="KSN756"/>
      <c r="KSO756"/>
      <c r="KSP756"/>
      <c r="KSQ756"/>
      <c r="KSR756"/>
      <c r="KSS756"/>
      <c r="KST756"/>
      <c r="KSU756"/>
      <c r="KSV756"/>
      <c r="KSW756"/>
      <c r="KSX756"/>
      <c r="KSY756"/>
      <c r="KSZ756"/>
      <c r="KTA756"/>
      <c r="KTB756"/>
      <c r="KTC756"/>
      <c r="KTD756"/>
      <c r="KTE756"/>
      <c r="KTF756"/>
      <c r="KTG756"/>
      <c r="KTH756"/>
      <c r="KTI756"/>
      <c r="KTJ756"/>
      <c r="KTK756"/>
      <c r="KTL756"/>
      <c r="KTM756"/>
      <c r="KTN756"/>
      <c r="KTO756"/>
      <c r="KTP756"/>
      <c r="KTQ756"/>
      <c r="KTR756"/>
      <c r="KTS756"/>
      <c r="KTT756"/>
      <c r="KTU756"/>
      <c r="KTV756"/>
      <c r="KTW756"/>
      <c r="KTX756"/>
      <c r="KTY756"/>
      <c r="KTZ756"/>
      <c r="KUA756"/>
      <c r="KUB756"/>
      <c r="KUC756"/>
      <c r="KUD756"/>
      <c r="KUE756"/>
      <c r="KUF756"/>
      <c r="KUG756"/>
      <c r="KUH756"/>
      <c r="KUI756"/>
      <c r="KUJ756"/>
      <c r="KUK756"/>
      <c r="KUL756"/>
      <c r="KUM756"/>
      <c r="KUN756"/>
      <c r="KUO756"/>
      <c r="KUP756"/>
      <c r="KUQ756"/>
      <c r="KUR756"/>
      <c r="KUS756"/>
      <c r="KUT756"/>
      <c r="KUU756"/>
      <c r="KUV756"/>
      <c r="KUW756"/>
      <c r="KUX756"/>
      <c r="KUY756"/>
      <c r="KUZ756"/>
      <c r="KVA756"/>
      <c r="KVB756"/>
      <c r="KVC756"/>
      <c r="KVD756"/>
      <c r="KVE756"/>
      <c r="KVF756"/>
      <c r="KVG756"/>
      <c r="KVH756"/>
      <c r="KVI756"/>
      <c r="KVJ756"/>
      <c r="KVK756"/>
      <c r="KVL756"/>
      <c r="KVM756"/>
      <c r="KVN756"/>
      <c r="KVO756"/>
      <c r="KVP756"/>
      <c r="KVQ756"/>
      <c r="KVR756"/>
      <c r="KVS756"/>
      <c r="KVT756"/>
      <c r="KVU756"/>
      <c r="KVV756"/>
      <c r="KVW756"/>
      <c r="KVX756"/>
      <c r="KVY756"/>
      <c r="KVZ756"/>
      <c r="KWA756"/>
      <c r="KWB756"/>
      <c r="KWC756"/>
      <c r="KWD756"/>
      <c r="KWE756"/>
      <c r="KWF756"/>
      <c r="KWG756"/>
      <c r="KWH756"/>
      <c r="KWI756"/>
      <c r="KWJ756"/>
      <c r="KWK756"/>
      <c r="KWL756"/>
      <c r="KWM756"/>
      <c r="KWN756"/>
      <c r="KWO756"/>
      <c r="KWP756"/>
      <c r="KWQ756"/>
      <c r="KWR756"/>
      <c r="KWS756"/>
      <c r="KWT756"/>
      <c r="KWU756"/>
      <c r="KWV756"/>
      <c r="KWW756"/>
      <c r="KWX756"/>
      <c r="KWY756"/>
      <c r="KWZ756"/>
      <c r="KXA756"/>
      <c r="KXB756"/>
      <c r="KXC756"/>
      <c r="KXD756"/>
      <c r="KXE756"/>
      <c r="KXF756"/>
      <c r="KXG756"/>
      <c r="KXH756"/>
      <c r="KXI756"/>
      <c r="KXJ756"/>
      <c r="KXK756"/>
      <c r="KXL756"/>
      <c r="KXM756"/>
      <c r="KXN756"/>
      <c r="KXO756"/>
      <c r="KXP756"/>
      <c r="KXQ756"/>
      <c r="KXR756"/>
      <c r="KXS756"/>
      <c r="KXT756"/>
      <c r="KXU756"/>
      <c r="KXV756"/>
      <c r="KXW756"/>
      <c r="KXX756"/>
      <c r="KXY756"/>
      <c r="KXZ756"/>
      <c r="KYA756"/>
      <c r="KYB756"/>
      <c r="KYC756"/>
      <c r="KYD756"/>
      <c r="KYE756"/>
      <c r="KYF756"/>
      <c r="KYG756"/>
      <c r="KYH756"/>
      <c r="KYI756"/>
      <c r="KYJ756"/>
      <c r="KYK756"/>
      <c r="KYL756"/>
      <c r="KYM756"/>
      <c r="KYN756"/>
      <c r="KYO756"/>
      <c r="KYP756"/>
      <c r="KYQ756"/>
      <c r="KYR756"/>
      <c r="KYS756"/>
      <c r="KYT756"/>
      <c r="KYU756"/>
      <c r="KYV756"/>
      <c r="KYW756"/>
      <c r="KYX756"/>
      <c r="KYY756"/>
      <c r="KYZ756"/>
      <c r="KZA756"/>
      <c r="KZB756"/>
      <c r="KZC756"/>
      <c r="KZD756"/>
      <c r="KZE756"/>
      <c r="KZF756"/>
      <c r="KZG756"/>
      <c r="KZH756"/>
      <c r="KZI756"/>
      <c r="KZJ756"/>
      <c r="KZK756"/>
      <c r="KZL756"/>
      <c r="KZM756"/>
      <c r="KZN756"/>
      <c r="KZO756"/>
      <c r="KZP756"/>
      <c r="KZQ756"/>
      <c r="KZR756"/>
      <c r="KZS756"/>
      <c r="KZT756"/>
      <c r="KZU756"/>
      <c r="KZV756"/>
      <c r="KZW756"/>
      <c r="KZX756"/>
      <c r="KZY756"/>
      <c r="KZZ756"/>
      <c r="LAA756"/>
      <c r="LAB756"/>
      <c r="LAC756"/>
      <c r="LAD756"/>
      <c r="LAE756"/>
      <c r="LAF756"/>
      <c r="LAG756"/>
      <c r="LAH756"/>
      <c r="LAI756"/>
      <c r="LAJ756"/>
      <c r="LAK756"/>
      <c r="LAL756"/>
      <c r="LAM756"/>
      <c r="LAN756"/>
      <c r="LAO756"/>
      <c r="LAP756"/>
      <c r="LAQ756"/>
      <c r="LAR756"/>
      <c r="LAS756"/>
      <c r="LAT756"/>
      <c r="LAU756"/>
      <c r="LAV756"/>
      <c r="LAW756"/>
      <c r="LAX756"/>
      <c r="LAY756"/>
      <c r="LAZ756"/>
      <c r="LBA756"/>
      <c r="LBB756"/>
      <c r="LBC756"/>
      <c r="LBD756"/>
      <c r="LBE756"/>
      <c r="LBF756"/>
      <c r="LBG756"/>
      <c r="LBH756"/>
      <c r="LBI756"/>
      <c r="LBJ756"/>
      <c r="LBK756"/>
      <c r="LBL756"/>
      <c r="LBM756"/>
      <c r="LBN756"/>
      <c r="LBO756"/>
      <c r="LBP756"/>
      <c r="LBQ756"/>
      <c r="LBR756"/>
      <c r="LBS756"/>
      <c r="LBT756"/>
      <c r="LBU756"/>
      <c r="LBV756"/>
      <c r="LBW756"/>
      <c r="LBX756"/>
      <c r="LBY756"/>
      <c r="LBZ756"/>
      <c r="LCA756"/>
      <c r="LCB756"/>
      <c r="LCC756"/>
      <c r="LCD756"/>
      <c r="LCE756"/>
      <c r="LCF756"/>
      <c r="LCG756"/>
      <c r="LCH756"/>
      <c r="LCI756"/>
      <c r="LCJ756"/>
      <c r="LCK756"/>
      <c r="LCL756"/>
      <c r="LCM756"/>
      <c r="LCN756"/>
      <c r="LCO756"/>
      <c r="LCP756"/>
      <c r="LCQ756"/>
      <c r="LCR756"/>
      <c r="LCS756"/>
      <c r="LCT756"/>
      <c r="LCU756"/>
      <c r="LCV756"/>
      <c r="LCW756"/>
      <c r="LCX756"/>
      <c r="LCY756"/>
      <c r="LCZ756"/>
      <c r="LDA756"/>
      <c r="LDB756"/>
      <c r="LDC756"/>
      <c r="LDD756"/>
      <c r="LDE756"/>
      <c r="LDF756"/>
      <c r="LDG756"/>
      <c r="LDH756"/>
      <c r="LDI756"/>
      <c r="LDJ756"/>
      <c r="LDK756"/>
      <c r="LDL756"/>
      <c r="LDM756"/>
      <c r="LDN756"/>
      <c r="LDO756"/>
      <c r="LDP756"/>
      <c r="LDQ756"/>
      <c r="LDR756"/>
      <c r="LDS756"/>
      <c r="LDT756"/>
      <c r="LDU756"/>
      <c r="LDV756"/>
      <c r="LDW756"/>
      <c r="LDX756"/>
      <c r="LDY756"/>
      <c r="LDZ756"/>
      <c r="LEA756"/>
      <c r="LEB756"/>
      <c r="LEC756"/>
      <c r="LED756"/>
      <c r="LEE756"/>
      <c r="LEF756"/>
      <c r="LEG756"/>
      <c r="LEH756"/>
      <c r="LEI756"/>
      <c r="LEJ756"/>
      <c r="LEK756"/>
      <c r="LEL756"/>
      <c r="LEM756"/>
      <c r="LEN756"/>
      <c r="LEO756"/>
      <c r="LEP756"/>
      <c r="LEQ756"/>
      <c r="LER756"/>
      <c r="LES756"/>
      <c r="LET756"/>
      <c r="LEU756"/>
      <c r="LEV756"/>
      <c r="LEW756"/>
      <c r="LEX756"/>
      <c r="LEY756"/>
      <c r="LEZ756"/>
      <c r="LFA756"/>
      <c r="LFB756"/>
      <c r="LFC756"/>
      <c r="LFD756"/>
      <c r="LFE756"/>
      <c r="LFF756"/>
      <c r="LFG756"/>
      <c r="LFH756"/>
      <c r="LFI756"/>
      <c r="LFJ756"/>
      <c r="LFK756"/>
      <c r="LFL756"/>
      <c r="LFM756"/>
      <c r="LFN756"/>
      <c r="LFO756"/>
      <c r="LFP756"/>
      <c r="LFQ756"/>
      <c r="LFR756"/>
      <c r="LFS756"/>
      <c r="LFT756"/>
      <c r="LFU756"/>
      <c r="LFV756"/>
      <c r="LFW756"/>
      <c r="LFX756"/>
      <c r="LFY756"/>
      <c r="LFZ756"/>
      <c r="LGA756"/>
      <c r="LGB756"/>
      <c r="LGC756"/>
      <c r="LGD756"/>
      <c r="LGE756"/>
      <c r="LGF756"/>
      <c r="LGG756"/>
      <c r="LGH756"/>
      <c r="LGI756"/>
      <c r="LGJ756"/>
      <c r="LGK756"/>
      <c r="LGL756"/>
      <c r="LGM756"/>
      <c r="LGN756"/>
      <c r="LGO756"/>
      <c r="LGP756"/>
      <c r="LGQ756"/>
      <c r="LGR756"/>
      <c r="LGS756"/>
      <c r="LGT756"/>
      <c r="LGU756"/>
      <c r="LGV756"/>
      <c r="LGW756"/>
      <c r="LGX756"/>
      <c r="LGY756"/>
      <c r="LGZ756"/>
      <c r="LHA756"/>
      <c r="LHB756"/>
      <c r="LHC756"/>
      <c r="LHD756"/>
      <c r="LHE756"/>
      <c r="LHF756"/>
      <c r="LHG756"/>
      <c r="LHH756"/>
      <c r="LHI756"/>
      <c r="LHJ756"/>
      <c r="LHK756"/>
      <c r="LHL756"/>
      <c r="LHM756"/>
      <c r="LHN756"/>
      <c r="LHO756"/>
      <c r="LHP756"/>
      <c r="LHQ756"/>
      <c r="LHR756"/>
      <c r="LHS756"/>
      <c r="LHT756"/>
      <c r="LHU756"/>
      <c r="LHV756"/>
      <c r="LHW756"/>
      <c r="LHX756"/>
      <c r="LHY756"/>
      <c r="LHZ756"/>
      <c r="LIA756"/>
      <c r="LIB756"/>
      <c r="LIC756"/>
      <c r="LID756"/>
      <c r="LIE756"/>
      <c r="LIF756"/>
      <c r="LIG756"/>
      <c r="LIH756"/>
      <c r="LII756"/>
      <c r="LIJ756"/>
      <c r="LIK756"/>
      <c r="LIL756"/>
      <c r="LIM756"/>
      <c r="LIN756"/>
      <c r="LIO756"/>
      <c r="LIP756"/>
      <c r="LIQ756"/>
      <c r="LIR756"/>
      <c r="LIS756"/>
      <c r="LIT756"/>
      <c r="LIU756"/>
      <c r="LIV756"/>
      <c r="LIW756"/>
      <c r="LIX756"/>
      <c r="LIY756"/>
      <c r="LIZ756"/>
      <c r="LJA756"/>
      <c r="LJB756"/>
      <c r="LJC756"/>
      <c r="LJD756"/>
      <c r="LJE756"/>
      <c r="LJF756"/>
      <c r="LJG756"/>
      <c r="LJH756"/>
      <c r="LJI756"/>
      <c r="LJJ756"/>
      <c r="LJK756"/>
      <c r="LJL756"/>
      <c r="LJM756"/>
      <c r="LJN756"/>
      <c r="LJO756"/>
      <c r="LJP756"/>
      <c r="LJQ756"/>
      <c r="LJR756"/>
      <c r="LJS756"/>
      <c r="LJT756"/>
      <c r="LJU756"/>
      <c r="LJV756"/>
      <c r="LJW756"/>
      <c r="LJX756"/>
      <c r="LJY756"/>
      <c r="LJZ756"/>
      <c r="LKA756"/>
      <c r="LKB756"/>
      <c r="LKC756"/>
      <c r="LKD756"/>
      <c r="LKE756"/>
      <c r="LKF756"/>
      <c r="LKG756"/>
      <c r="LKH756"/>
      <c r="LKI756"/>
      <c r="LKJ756"/>
      <c r="LKK756"/>
      <c r="LKL756"/>
      <c r="LKM756"/>
      <c r="LKN756"/>
      <c r="LKO756"/>
      <c r="LKP756"/>
      <c r="LKQ756"/>
      <c r="LKR756"/>
      <c r="LKS756"/>
      <c r="LKT756"/>
      <c r="LKU756"/>
      <c r="LKV756"/>
      <c r="LKW756"/>
      <c r="LKX756"/>
      <c r="LKY756"/>
      <c r="LKZ756"/>
      <c r="LLA756"/>
      <c r="LLB756"/>
      <c r="LLC756"/>
      <c r="LLD756"/>
      <c r="LLE756"/>
      <c r="LLF756"/>
      <c r="LLG756"/>
      <c r="LLH756"/>
      <c r="LLI756"/>
      <c r="LLJ756"/>
      <c r="LLK756"/>
      <c r="LLL756"/>
      <c r="LLM756"/>
      <c r="LLN756"/>
      <c r="LLO756"/>
      <c r="LLP756"/>
      <c r="LLQ756"/>
      <c r="LLR756"/>
      <c r="LLS756"/>
      <c r="LLT756"/>
      <c r="LLU756"/>
      <c r="LLV756"/>
      <c r="LLW756"/>
      <c r="LLX756"/>
      <c r="LLY756"/>
      <c r="LLZ756"/>
      <c r="LMA756"/>
      <c r="LMB756"/>
      <c r="LMC756"/>
      <c r="LMD756"/>
      <c r="LME756"/>
      <c r="LMF756"/>
      <c r="LMG756"/>
      <c r="LMH756"/>
      <c r="LMI756"/>
      <c r="LMJ756"/>
      <c r="LMK756"/>
      <c r="LML756"/>
      <c r="LMM756"/>
      <c r="LMN756"/>
      <c r="LMO756"/>
      <c r="LMP756"/>
      <c r="LMQ756"/>
      <c r="LMR756"/>
      <c r="LMS756"/>
      <c r="LMT756"/>
      <c r="LMU756"/>
      <c r="LMV756"/>
      <c r="LMW756"/>
      <c r="LMX756"/>
      <c r="LMY756"/>
      <c r="LMZ756"/>
      <c r="LNA756"/>
      <c r="LNB756"/>
      <c r="LNC756"/>
      <c r="LND756"/>
      <c r="LNE756"/>
      <c r="LNF756"/>
      <c r="LNG756"/>
      <c r="LNH756"/>
      <c r="LNI756"/>
      <c r="LNJ756"/>
      <c r="LNK756"/>
      <c r="LNL756"/>
      <c r="LNM756"/>
      <c r="LNN756"/>
      <c r="LNO756"/>
      <c r="LNP756"/>
      <c r="LNQ756"/>
      <c r="LNR756"/>
      <c r="LNS756"/>
      <c r="LNT756"/>
      <c r="LNU756"/>
      <c r="LNV756"/>
      <c r="LNW756"/>
      <c r="LNX756"/>
      <c r="LNY756"/>
      <c r="LNZ756"/>
      <c r="LOA756"/>
      <c r="LOB756"/>
      <c r="LOC756"/>
      <c r="LOD756"/>
      <c r="LOE756"/>
      <c r="LOF756"/>
      <c r="LOG756"/>
      <c r="LOH756"/>
      <c r="LOI756"/>
      <c r="LOJ756"/>
      <c r="LOK756"/>
      <c r="LOL756"/>
      <c r="LOM756"/>
      <c r="LON756"/>
      <c r="LOO756"/>
      <c r="LOP756"/>
      <c r="LOQ756"/>
      <c r="LOR756"/>
      <c r="LOS756"/>
      <c r="LOT756"/>
      <c r="LOU756"/>
      <c r="LOV756"/>
      <c r="LOW756"/>
      <c r="LOX756"/>
      <c r="LOY756"/>
      <c r="LOZ756"/>
      <c r="LPA756"/>
      <c r="LPB756"/>
      <c r="LPC756"/>
      <c r="LPD756"/>
      <c r="LPE756"/>
      <c r="LPF756"/>
      <c r="LPG756"/>
      <c r="LPH756"/>
      <c r="LPI756"/>
      <c r="LPJ756"/>
      <c r="LPK756"/>
      <c r="LPL756"/>
      <c r="LPM756"/>
      <c r="LPN756"/>
      <c r="LPO756"/>
      <c r="LPP756"/>
      <c r="LPQ756"/>
      <c r="LPR756"/>
      <c r="LPS756"/>
      <c r="LPT756"/>
      <c r="LPU756"/>
      <c r="LPV756"/>
      <c r="LPW756"/>
      <c r="LPX756"/>
      <c r="LPY756"/>
      <c r="LPZ756"/>
      <c r="LQA756"/>
      <c r="LQB756"/>
      <c r="LQC756"/>
      <c r="LQD756"/>
      <c r="LQE756"/>
      <c r="LQF756"/>
      <c r="LQG756"/>
      <c r="LQH756"/>
      <c r="LQI756"/>
      <c r="LQJ756"/>
      <c r="LQK756"/>
      <c r="LQL756"/>
      <c r="LQM756"/>
      <c r="LQN756"/>
      <c r="LQO756"/>
      <c r="LQP756"/>
      <c r="LQQ756"/>
      <c r="LQR756"/>
      <c r="LQS756"/>
      <c r="LQT756"/>
      <c r="LQU756"/>
      <c r="LQV756"/>
      <c r="LQW756"/>
      <c r="LQX756"/>
      <c r="LQY756"/>
      <c r="LQZ756"/>
      <c r="LRA756"/>
      <c r="LRB756"/>
      <c r="LRC756"/>
      <c r="LRD756"/>
      <c r="LRE756"/>
      <c r="LRF756"/>
      <c r="LRG756"/>
      <c r="LRH756"/>
      <c r="LRI756"/>
      <c r="LRJ756"/>
      <c r="LRK756"/>
      <c r="LRL756"/>
      <c r="LRM756"/>
      <c r="LRN756"/>
      <c r="LRO756"/>
      <c r="LRP756"/>
      <c r="LRQ756"/>
      <c r="LRR756"/>
      <c r="LRS756"/>
      <c r="LRT756"/>
      <c r="LRU756"/>
      <c r="LRV756"/>
      <c r="LRW756"/>
      <c r="LRX756"/>
      <c r="LRY756"/>
      <c r="LRZ756"/>
      <c r="LSA756"/>
      <c r="LSB756"/>
      <c r="LSC756"/>
      <c r="LSD756"/>
      <c r="LSE756"/>
      <c r="LSF756"/>
      <c r="LSG756"/>
      <c r="LSH756"/>
      <c r="LSI756"/>
      <c r="LSJ756"/>
      <c r="LSK756"/>
      <c r="LSL756"/>
      <c r="LSM756"/>
      <c r="LSN756"/>
      <c r="LSO756"/>
      <c r="LSP756"/>
      <c r="LSQ756"/>
      <c r="LSR756"/>
      <c r="LSS756"/>
      <c r="LST756"/>
      <c r="LSU756"/>
      <c r="LSV756"/>
      <c r="LSW756"/>
      <c r="LSX756"/>
      <c r="LSY756"/>
      <c r="LSZ756"/>
      <c r="LTA756"/>
      <c r="LTB756"/>
      <c r="LTC756"/>
      <c r="LTD756"/>
      <c r="LTE756"/>
      <c r="LTF756"/>
      <c r="LTG756"/>
      <c r="LTH756"/>
      <c r="LTI756"/>
      <c r="LTJ756"/>
      <c r="LTK756"/>
      <c r="LTL756"/>
      <c r="LTM756"/>
      <c r="LTN756"/>
      <c r="LTO756"/>
      <c r="LTP756"/>
      <c r="LTQ756"/>
      <c r="LTR756"/>
      <c r="LTS756"/>
      <c r="LTT756"/>
      <c r="LTU756"/>
      <c r="LTV756"/>
      <c r="LTW756"/>
      <c r="LTX756"/>
      <c r="LTY756"/>
      <c r="LTZ756"/>
      <c r="LUA756"/>
      <c r="LUB756"/>
      <c r="LUC756"/>
      <c r="LUD756"/>
      <c r="LUE756"/>
      <c r="LUF756"/>
      <c r="LUG756"/>
      <c r="LUH756"/>
      <c r="LUI756"/>
      <c r="LUJ756"/>
      <c r="LUK756"/>
      <c r="LUL756"/>
      <c r="LUM756"/>
      <c r="LUN756"/>
      <c r="LUO756"/>
      <c r="LUP756"/>
      <c r="LUQ756"/>
      <c r="LUR756"/>
      <c r="LUS756"/>
      <c r="LUT756"/>
      <c r="LUU756"/>
      <c r="LUV756"/>
      <c r="LUW756"/>
      <c r="LUX756"/>
      <c r="LUY756"/>
      <c r="LUZ756"/>
      <c r="LVA756"/>
      <c r="LVB756"/>
      <c r="LVC756"/>
      <c r="LVD756"/>
      <c r="LVE756"/>
      <c r="LVF756"/>
      <c r="LVG756"/>
      <c r="LVH756"/>
      <c r="LVI756"/>
      <c r="LVJ756"/>
      <c r="LVK756"/>
      <c r="LVL756"/>
      <c r="LVM756"/>
      <c r="LVN756"/>
      <c r="LVO756"/>
      <c r="LVP756"/>
      <c r="LVQ756"/>
      <c r="LVR756"/>
      <c r="LVS756"/>
      <c r="LVT756"/>
      <c r="LVU756"/>
      <c r="LVV756"/>
      <c r="LVW756"/>
      <c r="LVX756"/>
      <c r="LVY756"/>
      <c r="LVZ756"/>
      <c r="LWA756"/>
      <c r="LWB756"/>
      <c r="LWC756"/>
      <c r="LWD756"/>
      <c r="LWE756"/>
      <c r="LWF756"/>
      <c r="LWG756"/>
      <c r="LWH756"/>
      <c r="LWI756"/>
      <c r="LWJ756"/>
      <c r="LWK756"/>
      <c r="LWL756"/>
      <c r="LWM756"/>
      <c r="LWN756"/>
      <c r="LWO756"/>
      <c r="LWP756"/>
      <c r="LWQ756"/>
      <c r="LWR756"/>
      <c r="LWS756"/>
      <c r="LWT756"/>
      <c r="LWU756"/>
      <c r="LWV756"/>
      <c r="LWW756"/>
      <c r="LWX756"/>
      <c r="LWY756"/>
      <c r="LWZ756"/>
      <c r="LXA756"/>
      <c r="LXB756"/>
      <c r="LXC756"/>
      <c r="LXD756"/>
      <c r="LXE756"/>
      <c r="LXF756"/>
      <c r="LXG756"/>
      <c r="LXH756"/>
      <c r="LXI756"/>
      <c r="LXJ756"/>
      <c r="LXK756"/>
      <c r="LXL756"/>
      <c r="LXM756"/>
      <c r="LXN756"/>
      <c r="LXO756"/>
      <c r="LXP756"/>
      <c r="LXQ756"/>
      <c r="LXR756"/>
      <c r="LXS756"/>
      <c r="LXT756"/>
      <c r="LXU756"/>
      <c r="LXV756"/>
      <c r="LXW756"/>
      <c r="LXX756"/>
      <c r="LXY756"/>
      <c r="LXZ756"/>
      <c r="LYA756"/>
      <c r="LYB756"/>
      <c r="LYC756"/>
      <c r="LYD756"/>
      <c r="LYE756"/>
      <c r="LYF756"/>
      <c r="LYG756"/>
      <c r="LYH756"/>
      <c r="LYI756"/>
      <c r="LYJ756"/>
      <c r="LYK756"/>
      <c r="LYL756"/>
      <c r="LYM756"/>
      <c r="LYN756"/>
      <c r="LYO756"/>
      <c r="LYP756"/>
      <c r="LYQ756"/>
      <c r="LYR756"/>
      <c r="LYS756"/>
      <c r="LYT756"/>
      <c r="LYU756"/>
      <c r="LYV756"/>
      <c r="LYW756"/>
      <c r="LYX756"/>
      <c r="LYY756"/>
      <c r="LYZ756"/>
      <c r="LZA756"/>
      <c r="LZB756"/>
      <c r="LZC756"/>
      <c r="LZD756"/>
      <c r="LZE756"/>
      <c r="LZF756"/>
      <c r="LZG756"/>
      <c r="LZH756"/>
      <c r="LZI756"/>
      <c r="LZJ756"/>
      <c r="LZK756"/>
      <c r="LZL756"/>
      <c r="LZM756"/>
      <c r="LZN756"/>
      <c r="LZO756"/>
      <c r="LZP756"/>
      <c r="LZQ756"/>
      <c r="LZR756"/>
      <c r="LZS756"/>
      <c r="LZT756"/>
      <c r="LZU756"/>
      <c r="LZV756"/>
      <c r="LZW756"/>
      <c r="LZX756"/>
      <c r="LZY756"/>
      <c r="LZZ756"/>
      <c r="MAA756"/>
      <c r="MAB756"/>
      <c r="MAC756"/>
      <c r="MAD756"/>
      <c r="MAE756"/>
      <c r="MAF756"/>
      <c r="MAG756"/>
      <c r="MAH756"/>
      <c r="MAI756"/>
      <c r="MAJ756"/>
      <c r="MAK756"/>
      <c r="MAL756"/>
      <c r="MAM756"/>
      <c r="MAN756"/>
      <c r="MAO756"/>
      <c r="MAP756"/>
      <c r="MAQ756"/>
      <c r="MAR756"/>
      <c r="MAS756"/>
      <c r="MAT756"/>
      <c r="MAU756"/>
      <c r="MAV756"/>
      <c r="MAW756"/>
      <c r="MAX756"/>
      <c r="MAY756"/>
      <c r="MAZ756"/>
      <c r="MBA756"/>
      <c r="MBB756"/>
      <c r="MBC756"/>
      <c r="MBD756"/>
      <c r="MBE756"/>
      <c r="MBF756"/>
      <c r="MBG756"/>
      <c r="MBH756"/>
      <c r="MBI756"/>
      <c r="MBJ756"/>
      <c r="MBK756"/>
      <c r="MBL756"/>
      <c r="MBM756"/>
      <c r="MBN756"/>
      <c r="MBO756"/>
      <c r="MBP756"/>
      <c r="MBQ756"/>
      <c r="MBR756"/>
      <c r="MBS756"/>
      <c r="MBT756"/>
      <c r="MBU756"/>
      <c r="MBV756"/>
      <c r="MBW756"/>
      <c r="MBX756"/>
      <c r="MBY756"/>
      <c r="MBZ756"/>
      <c r="MCA756"/>
      <c r="MCB756"/>
      <c r="MCC756"/>
      <c r="MCD756"/>
      <c r="MCE756"/>
      <c r="MCF756"/>
      <c r="MCG756"/>
      <c r="MCH756"/>
      <c r="MCI756"/>
      <c r="MCJ756"/>
      <c r="MCK756"/>
      <c r="MCL756"/>
      <c r="MCM756"/>
      <c r="MCN756"/>
      <c r="MCO756"/>
      <c r="MCP756"/>
      <c r="MCQ756"/>
      <c r="MCR756"/>
      <c r="MCS756"/>
      <c r="MCT756"/>
      <c r="MCU756"/>
      <c r="MCV756"/>
      <c r="MCW756"/>
      <c r="MCX756"/>
      <c r="MCY756"/>
      <c r="MCZ756"/>
      <c r="MDA756"/>
      <c r="MDB756"/>
      <c r="MDC756"/>
      <c r="MDD756"/>
      <c r="MDE756"/>
      <c r="MDF756"/>
      <c r="MDG756"/>
      <c r="MDH756"/>
      <c r="MDI756"/>
      <c r="MDJ756"/>
      <c r="MDK756"/>
      <c r="MDL756"/>
      <c r="MDM756"/>
      <c r="MDN756"/>
      <c r="MDO756"/>
      <c r="MDP756"/>
      <c r="MDQ756"/>
      <c r="MDR756"/>
      <c r="MDS756"/>
      <c r="MDT756"/>
      <c r="MDU756"/>
      <c r="MDV756"/>
      <c r="MDW756"/>
      <c r="MDX756"/>
      <c r="MDY756"/>
      <c r="MDZ756"/>
      <c r="MEA756"/>
      <c r="MEB756"/>
      <c r="MEC756"/>
      <c r="MED756"/>
      <c r="MEE756"/>
      <c r="MEF756"/>
      <c r="MEG756"/>
      <c r="MEH756"/>
      <c r="MEI756"/>
      <c r="MEJ756"/>
      <c r="MEK756"/>
      <c r="MEL756"/>
      <c r="MEM756"/>
      <c r="MEN756"/>
      <c r="MEO756"/>
      <c r="MEP756"/>
      <c r="MEQ756"/>
      <c r="MER756"/>
      <c r="MES756"/>
      <c r="MET756"/>
      <c r="MEU756"/>
      <c r="MEV756"/>
      <c r="MEW756"/>
      <c r="MEX756"/>
      <c r="MEY756"/>
      <c r="MEZ756"/>
      <c r="MFA756"/>
      <c r="MFB756"/>
      <c r="MFC756"/>
      <c r="MFD756"/>
      <c r="MFE756"/>
      <c r="MFF756"/>
      <c r="MFG756"/>
      <c r="MFH756"/>
      <c r="MFI756"/>
      <c r="MFJ756"/>
      <c r="MFK756"/>
      <c r="MFL756"/>
      <c r="MFM756"/>
      <c r="MFN756"/>
      <c r="MFO756"/>
      <c r="MFP756"/>
      <c r="MFQ756"/>
      <c r="MFR756"/>
      <c r="MFS756"/>
      <c r="MFT756"/>
      <c r="MFU756"/>
      <c r="MFV756"/>
      <c r="MFW756"/>
      <c r="MFX756"/>
      <c r="MFY756"/>
      <c r="MFZ756"/>
      <c r="MGA756"/>
      <c r="MGB756"/>
      <c r="MGC756"/>
      <c r="MGD756"/>
      <c r="MGE756"/>
      <c r="MGF756"/>
      <c r="MGG756"/>
      <c r="MGH756"/>
      <c r="MGI756"/>
      <c r="MGJ756"/>
      <c r="MGK756"/>
      <c r="MGL756"/>
      <c r="MGM756"/>
      <c r="MGN756"/>
      <c r="MGO756"/>
      <c r="MGP756"/>
      <c r="MGQ756"/>
      <c r="MGR756"/>
      <c r="MGS756"/>
      <c r="MGT756"/>
      <c r="MGU756"/>
      <c r="MGV756"/>
      <c r="MGW756"/>
      <c r="MGX756"/>
      <c r="MGY756"/>
      <c r="MGZ756"/>
      <c r="MHA756"/>
      <c r="MHB756"/>
      <c r="MHC756"/>
      <c r="MHD756"/>
      <c r="MHE756"/>
      <c r="MHF756"/>
      <c r="MHG756"/>
      <c r="MHH756"/>
      <c r="MHI756"/>
      <c r="MHJ756"/>
      <c r="MHK756"/>
      <c r="MHL756"/>
      <c r="MHM756"/>
      <c r="MHN756"/>
      <c r="MHO756"/>
      <c r="MHP756"/>
      <c r="MHQ756"/>
      <c r="MHR756"/>
      <c r="MHS756"/>
      <c r="MHT756"/>
      <c r="MHU756"/>
      <c r="MHV756"/>
      <c r="MHW756"/>
      <c r="MHX756"/>
      <c r="MHY756"/>
      <c r="MHZ756"/>
      <c r="MIA756"/>
      <c r="MIB756"/>
      <c r="MIC756"/>
      <c r="MID756"/>
      <c r="MIE756"/>
      <c r="MIF756"/>
      <c r="MIG756"/>
      <c r="MIH756"/>
      <c r="MII756"/>
      <c r="MIJ756"/>
      <c r="MIK756"/>
      <c r="MIL756"/>
      <c r="MIM756"/>
      <c r="MIN756"/>
      <c r="MIO756"/>
      <c r="MIP756"/>
      <c r="MIQ756"/>
      <c r="MIR756"/>
      <c r="MIS756"/>
      <c r="MIT756"/>
      <c r="MIU756"/>
      <c r="MIV756"/>
      <c r="MIW756"/>
      <c r="MIX756"/>
      <c r="MIY756"/>
      <c r="MIZ756"/>
      <c r="MJA756"/>
      <c r="MJB756"/>
      <c r="MJC756"/>
      <c r="MJD756"/>
      <c r="MJE756"/>
      <c r="MJF756"/>
      <c r="MJG756"/>
      <c r="MJH756"/>
      <c r="MJI756"/>
      <c r="MJJ756"/>
      <c r="MJK756"/>
      <c r="MJL756"/>
      <c r="MJM756"/>
      <c r="MJN756"/>
      <c r="MJO756"/>
      <c r="MJP756"/>
      <c r="MJQ756"/>
      <c r="MJR756"/>
      <c r="MJS756"/>
      <c r="MJT756"/>
      <c r="MJU756"/>
      <c r="MJV756"/>
      <c r="MJW756"/>
      <c r="MJX756"/>
      <c r="MJY756"/>
      <c r="MJZ756"/>
      <c r="MKA756"/>
      <c r="MKB756"/>
      <c r="MKC756"/>
      <c r="MKD756"/>
      <c r="MKE756"/>
      <c r="MKF756"/>
      <c r="MKG756"/>
      <c r="MKH756"/>
      <c r="MKI756"/>
      <c r="MKJ756"/>
      <c r="MKK756"/>
      <c r="MKL756"/>
      <c r="MKM756"/>
      <c r="MKN756"/>
      <c r="MKO756"/>
      <c r="MKP756"/>
      <c r="MKQ756"/>
      <c r="MKR756"/>
      <c r="MKS756"/>
      <c r="MKT756"/>
      <c r="MKU756"/>
      <c r="MKV756"/>
      <c r="MKW756"/>
      <c r="MKX756"/>
      <c r="MKY756"/>
      <c r="MKZ756"/>
      <c r="MLA756"/>
      <c r="MLB756"/>
      <c r="MLC756"/>
      <c r="MLD756"/>
      <c r="MLE756"/>
      <c r="MLF756"/>
      <c r="MLG756"/>
      <c r="MLH756"/>
      <c r="MLI756"/>
      <c r="MLJ756"/>
      <c r="MLK756"/>
      <c r="MLL756"/>
      <c r="MLM756"/>
      <c r="MLN756"/>
      <c r="MLO756"/>
      <c r="MLP756"/>
      <c r="MLQ756"/>
      <c r="MLR756"/>
      <c r="MLS756"/>
      <c r="MLT756"/>
      <c r="MLU756"/>
      <c r="MLV756"/>
      <c r="MLW756"/>
      <c r="MLX756"/>
      <c r="MLY756"/>
      <c r="MLZ756"/>
      <c r="MMA756"/>
      <c r="MMB756"/>
      <c r="MMC756"/>
      <c r="MMD756"/>
      <c r="MME756"/>
      <c r="MMF756"/>
      <c r="MMG756"/>
      <c r="MMH756"/>
      <c r="MMI756"/>
      <c r="MMJ756"/>
      <c r="MMK756"/>
      <c r="MML756"/>
      <c r="MMM756"/>
      <c r="MMN756"/>
      <c r="MMO756"/>
      <c r="MMP756"/>
      <c r="MMQ756"/>
      <c r="MMR756"/>
      <c r="MMS756"/>
      <c r="MMT756"/>
      <c r="MMU756"/>
      <c r="MMV756"/>
      <c r="MMW756"/>
      <c r="MMX756"/>
      <c r="MMY756"/>
      <c r="MMZ756"/>
      <c r="MNA756"/>
      <c r="MNB756"/>
      <c r="MNC756"/>
      <c r="MND756"/>
      <c r="MNE756"/>
      <c r="MNF756"/>
      <c r="MNG756"/>
      <c r="MNH756"/>
      <c r="MNI756"/>
      <c r="MNJ756"/>
      <c r="MNK756"/>
      <c r="MNL756"/>
      <c r="MNM756"/>
      <c r="MNN756"/>
      <c r="MNO756"/>
      <c r="MNP756"/>
      <c r="MNQ756"/>
      <c r="MNR756"/>
      <c r="MNS756"/>
      <c r="MNT756"/>
      <c r="MNU756"/>
      <c r="MNV756"/>
      <c r="MNW756"/>
      <c r="MNX756"/>
      <c r="MNY756"/>
      <c r="MNZ756"/>
      <c r="MOA756"/>
      <c r="MOB756"/>
      <c r="MOC756"/>
      <c r="MOD756"/>
      <c r="MOE756"/>
      <c r="MOF756"/>
      <c r="MOG756"/>
      <c r="MOH756"/>
      <c r="MOI756"/>
      <c r="MOJ756"/>
      <c r="MOK756"/>
      <c r="MOL756"/>
      <c r="MOM756"/>
      <c r="MON756"/>
      <c r="MOO756"/>
      <c r="MOP756"/>
      <c r="MOQ756"/>
      <c r="MOR756"/>
      <c r="MOS756"/>
      <c r="MOT756"/>
      <c r="MOU756"/>
      <c r="MOV756"/>
      <c r="MOW756"/>
      <c r="MOX756"/>
      <c r="MOY756"/>
      <c r="MOZ756"/>
      <c r="MPA756"/>
      <c r="MPB756"/>
      <c r="MPC756"/>
      <c r="MPD756"/>
      <c r="MPE756"/>
      <c r="MPF756"/>
      <c r="MPG756"/>
      <c r="MPH756"/>
      <c r="MPI756"/>
      <c r="MPJ756"/>
      <c r="MPK756"/>
      <c r="MPL756"/>
      <c r="MPM756"/>
      <c r="MPN756"/>
      <c r="MPO756"/>
      <c r="MPP756"/>
      <c r="MPQ756"/>
      <c r="MPR756"/>
      <c r="MPS756"/>
      <c r="MPT756"/>
      <c r="MPU756"/>
      <c r="MPV756"/>
      <c r="MPW756"/>
      <c r="MPX756"/>
      <c r="MPY756"/>
      <c r="MPZ756"/>
      <c r="MQA756"/>
      <c r="MQB756"/>
      <c r="MQC756"/>
      <c r="MQD756"/>
      <c r="MQE756"/>
      <c r="MQF756"/>
      <c r="MQG756"/>
      <c r="MQH756"/>
      <c r="MQI756"/>
      <c r="MQJ756"/>
      <c r="MQK756"/>
      <c r="MQL756"/>
      <c r="MQM756"/>
      <c r="MQN756"/>
      <c r="MQO756"/>
      <c r="MQP756"/>
      <c r="MQQ756"/>
      <c r="MQR756"/>
      <c r="MQS756"/>
      <c r="MQT756"/>
      <c r="MQU756"/>
      <c r="MQV756"/>
      <c r="MQW756"/>
      <c r="MQX756"/>
      <c r="MQY756"/>
      <c r="MQZ756"/>
      <c r="MRA756"/>
      <c r="MRB756"/>
      <c r="MRC756"/>
      <c r="MRD756"/>
      <c r="MRE756"/>
      <c r="MRF756"/>
      <c r="MRG756"/>
      <c r="MRH756"/>
      <c r="MRI756"/>
      <c r="MRJ756"/>
      <c r="MRK756"/>
      <c r="MRL756"/>
      <c r="MRM756"/>
      <c r="MRN756"/>
      <c r="MRO756"/>
      <c r="MRP756"/>
      <c r="MRQ756"/>
      <c r="MRR756"/>
      <c r="MRS756"/>
      <c r="MRT756"/>
      <c r="MRU756"/>
      <c r="MRV756"/>
      <c r="MRW756"/>
      <c r="MRX756"/>
      <c r="MRY756"/>
      <c r="MRZ756"/>
      <c r="MSA756"/>
      <c r="MSB756"/>
      <c r="MSC756"/>
      <c r="MSD756"/>
      <c r="MSE756"/>
      <c r="MSF756"/>
      <c r="MSG756"/>
      <c r="MSH756"/>
      <c r="MSI756"/>
      <c r="MSJ756"/>
      <c r="MSK756"/>
      <c r="MSL756"/>
      <c r="MSM756"/>
      <c r="MSN756"/>
      <c r="MSO756"/>
      <c r="MSP756"/>
      <c r="MSQ756"/>
      <c r="MSR756"/>
      <c r="MSS756"/>
      <c r="MST756"/>
      <c r="MSU756"/>
      <c r="MSV756"/>
      <c r="MSW756"/>
      <c r="MSX756"/>
      <c r="MSY756"/>
      <c r="MSZ756"/>
      <c r="MTA756"/>
      <c r="MTB756"/>
      <c r="MTC756"/>
      <c r="MTD756"/>
      <c r="MTE756"/>
      <c r="MTF756"/>
      <c r="MTG756"/>
      <c r="MTH756"/>
      <c r="MTI756"/>
      <c r="MTJ756"/>
      <c r="MTK756"/>
      <c r="MTL756"/>
      <c r="MTM756"/>
      <c r="MTN756"/>
      <c r="MTO756"/>
      <c r="MTP756"/>
      <c r="MTQ756"/>
      <c r="MTR756"/>
      <c r="MTS756"/>
      <c r="MTT756"/>
      <c r="MTU756"/>
      <c r="MTV756"/>
      <c r="MTW756"/>
      <c r="MTX756"/>
      <c r="MTY756"/>
      <c r="MTZ756"/>
      <c r="MUA756"/>
      <c r="MUB756"/>
      <c r="MUC756"/>
      <c r="MUD756"/>
      <c r="MUE756"/>
      <c r="MUF756"/>
      <c r="MUG756"/>
      <c r="MUH756"/>
      <c r="MUI756"/>
      <c r="MUJ756"/>
      <c r="MUK756"/>
      <c r="MUL756"/>
      <c r="MUM756"/>
      <c r="MUN756"/>
      <c r="MUO756"/>
      <c r="MUP756"/>
      <c r="MUQ756"/>
      <c r="MUR756"/>
      <c r="MUS756"/>
      <c r="MUT756"/>
      <c r="MUU756"/>
      <c r="MUV756"/>
      <c r="MUW756"/>
      <c r="MUX756"/>
      <c r="MUY756"/>
      <c r="MUZ756"/>
      <c r="MVA756"/>
      <c r="MVB756"/>
      <c r="MVC756"/>
      <c r="MVD756"/>
      <c r="MVE756"/>
      <c r="MVF756"/>
      <c r="MVG756"/>
      <c r="MVH756"/>
      <c r="MVI756"/>
      <c r="MVJ756"/>
      <c r="MVK756"/>
      <c r="MVL756"/>
      <c r="MVM756"/>
      <c r="MVN756"/>
      <c r="MVO756"/>
      <c r="MVP756"/>
      <c r="MVQ756"/>
      <c r="MVR756"/>
      <c r="MVS756"/>
      <c r="MVT756"/>
      <c r="MVU756"/>
      <c r="MVV756"/>
      <c r="MVW756"/>
      <c r="MVX756"/>
      <c r="MVY756"/>
      <c r="MVZ756"/>
      <c r="MWA756"/>
      <c r="MWB756"/>
      <c r="MWC756"/>
      <c r="MWD756"/>
      <c r="MWE756"/>
      <c r="MWF756"/>
      <c r="MWG756"/>
      <c r="MWH756"/>
      <c r="MWI756"/>
      <c r="MWJ756"/>
      <c r="MWK756"/>
      <c r="MWL756"/>
      <c r="MWM756"/>
      <c r="MWN756"/>
      <c r="MWO756"/>
      <c r="MWP756"/>
      <c r="MWQ756"/>
      <c r="MWR756"/>
      <c r="MWS756"/>
      <c r="MWT756"/>
      <c r="MWU756"/>
      <c r="MWV756"/>
      <c r="MWW756"/>
      <c r="MWX756"/>
      <c r="MWY756"/>
      <c r="MWZ756"/>
      <c r="MXA756"/>
      <c r="MXB756"/>
      <c r="MXC756"/>
      <c r="MXD756"/>
      <c r="MXE756"/>
      <c r="MXF756"/>
      <c r="MXG756"/>
      <c r="MXH756"/>
      <c r="MXI756"/>
      <c r="MXJ756"/>
      <c r="MXK756"/>
      <c r="MXL756"/>
      <c r="MXM756"/>
      <c r="MXN756"/>
      <c r="MXO756"/>
      <c r="MXP756"/>
      <c r="MXQ756"/>
      <c r="MXR756"/>
      <c r="MXS756"/>
      <c r="MXT756"/>
      <c r="MXU756"/>
      <c r="MXV756"/>
      <c r="MXW756"/>
      <c r="MXX756"/>
      <c r="MXY756"/>
      <c r="MXZ756"/>
      <c r="MYA756"/>
      <c r="MYB756"/>
      <c r="MYC756"/>
      <c r="MYD756"/>
      <c r="MYE756"/>
      <c r="MYF756"/>
      <c r="MYG756"/>
      <c r="MYH756"/>
      <c r="MYI756"/>
      <c r="MYJ756"/>
      <c r="MYK756"/>
      <c r="MYL756"/>
      <c r="MYM756"/>
      <c r="MYN756"/>
      <c r="MYO756"/>
      <c r="MYP756"/>
      <c r="MYQ756"/>
      <c r="MYR756"/>
      <c r="MYS756"/>
      <c r="MYT756"/>
      <c r="MYU756"/>
      <c r="MYV756"/>
      <c r="MYW756"/>
      <c r="MYX756"/>
      <c r="MYY756"/>
      <c r="MYZ756"/>
      <c r="MZA756"/>
      <c r="MZB756"/>
      <c r="MZC756"/>
      <c r="MZD756"/>
      <c r="MZE756"/>
      <c r="MZF756"/>
      <c r="MZG756"/>
      <c r="MZH756"/>
      <c r="MZI756"/>
      <c r="MZJ756"/>
      <c r="MZK756"/>
      <c r="MZL756"/>
      <c r="MZM756"/>
      <c r="MZN756"/>
      <c r="MZO756"/>
      <c r="MZP756"/>
      <c r="MZQ756"/>
      <c r="MZR756"/>
      <c r="MZS756"/>
      <c r="MZT756"/>
      <c r="MZU756"/>
      <c r="MZV756"/>
      <c r="MZW756"/>
      <c r="MZX756"/>
      <c r="MZY756"/>
      <c r="MZZ756"/>
      <c r="NAA756"/>
      <c r="NAB756"/>
      <c r="NAC756"/>
      <c r="NAD756"/>
      <c r="NAE756"/>
      <c r="NAF756"/>
      <c r="NAG756"/>
      <c r="NAH756"/>
      <c r="NAI756"/>
      <c r="NAJ756"/>
      <c r="NAK756"/>
      <c r="NAL756"/>
      <c r="NAM756"/>
      <c r="NAN756"/>
      <c r="NAO756"/>
      <c r="NAP756"/>
      <c r="NAQ756"/>
      <c r="NAR756"/>
      <c r="NAS756"/>
      <c r="NAT756"/>
      <c r="NAU756"/>
      <c r="NAV756"/>
      <c r="NAW756"/>
      <c r="NAX756"/>
      <c r="NAY756"/>
      <c r="NAZ756"/>
      <c r="NBA756"/>
      <c r="NBB756"/>
      <c r="NBC756"/>
      <c r="NBD756"/>
      <c r="NBE756"/>
      <c r="NBF756"/>
      <c r="NBG756"/>
      <c r="NBH756"/>
      <c r="NBI756"/>
      <c r="NBJ756"/>
      <c r="NBK756"/>
      <c r="NBL756"/>
      <c r="NBM756"/>
      <c r="NBN756"/>
      <c r="NBO756"/>
      <c r="NBP756"/>
      <c r="NBQ756"/>
      <c r="NBR756"/>
      <c r="NBS756"/>
      <c r="NBT756"/>
      <c r="NBU756"/>
      <c r="NBV756"/>
      <c r="NBW756"/>
      <c r="NBX756"/>
      <c r="NBY756"/>
      <c r="NBZ756"/>
      <c r="NCA756"/>
      <c r="NCB756"/>
      <c r="NCC756"/>
      <c r="NCD756"/>
      <c r="NCE756"/>
      <c r="NCF756"/>
      <c r="NCG756"/>
      <c r="NCH756"/>
      <c r="NCI756"/>
      <c r="NCJ756"/>
      <c r="NCK756"/>
      <c r="NCL756"/>
      <c r="NCM756"/>
      <c r="NCN756"/>
      <c r="NCO756"/>
      <c r="NCP756"/>
      <c r="NCQ756"/>
      <c r="NCR756"/>
      <c r="NCS756"/>
      <c r="NCT756"/>
      <c r="NCU756"/>
      <c r="NCV756"/>
      <c r="NCW756"/>
      <c r="NCX756"/>
      <c r="NCY756"/>
      <c r="NCZ756"/>
      <c r="NDA756"/>
      <c r="NDB756"/>
      <c r="NDC756"/>
      <c r="NDD756"/>
      <c r="NDE756"/>
      <c r="NDF756"/>
      <c r="NDG756"/>
      <c r="NDH756"/>
      <c r="NDI756"/>
      <c r="NDJ756"/>
      <c r="NDK756"/>
      <c r="NDL756"/>
      <c r="NDM756"/>
      <c r="NDN756"/>
      <c r="NDO756"/>
      <c r="NDP756"/>
      <c r="NDQ756"/>
      <c r="NDR756"/>
      <c r="NDS756"/>
      <c r="NDT756"/>
      <c r="NDU756"/>
      <c r="NDV756"/>
      <c r="NDW756"/>
      <c r="NDX756"/>
      <c r="NDY756"/>
      <c r="NDZ756"/>
      <c r="NEA756"/>
      <c r="NEB756"/>
      <c r="NEC756"/>
      <c r="NED756"/>
      <c r="NEE756"/>
      <c r="NEF756"/>
      <c r="NEG756"/>
      <c r="NEH756"/>
      <c r="NEI756"/>
      <c r="NEJ756"/>
      <c r="NEK756"/>
      <c r="NEL756"/>
      <c r="NEM756"/>
      <c r="NEN756"/>
      <c r="NEO756"/>
      <c r="NEP756"/>
      <c r="NEQ756"/>
      <c r="NER756"/>
      <c r="NES756"/>
      <c r="NET756"/>
      <c r="NEU756"/>
      <c r="NEV756"/>
      <c r="NEW756"/>
      <c r="NEX756"/>
      <c r="NEY756"/>
      <c r="NEZ756"/>
      <c r="NFA756"/>
      <c r="NFB756"/>
      <c r="NFC756"/>
      <c r="NFD756"/>
      <c r="NFE756"/>
      <c r="NFF756"/>
      <c r="NFG756"/>
      <c r="NFH756"/>
      <c r="NFI756"/>
      <c r="NFJ756"/>
      <c r="NFK756"/>
      <c r="NFL756"/>
      <c r="NFM756"/>
      <c r="NFN756"/>
      <c r="NFO756"/>
      <c r="NFP756"/>
      <c r="NFQ756"/>
      <c r="NFR756"/>
      <c r="NFS756"/>
      <c r="NFT756"/>
      <c r="NFU756"/>
      <c r="NFV756"/>
      <c r="NFW756"/>
      <c r="NFX756"/>
      <c r="NFY756"/>
      <c r="NFZ756"/>
      <c r="NGA756"/>
      <c r="NGB756"/>
      <c r="NGC756"/>
      <c r="NGD756"/>
      <c r="NGE756"/>
      <c r="NGF756"/>
      <c r="NGG756"/>
      <c r="NGH756"/>
      <c r="NGI756"/>
      <c r="NGJ756"/>
      <c r="NGK756"/>
      <c r="NGL756"/>
      <c r="NGM756"/>
      <c r="NGN756"/>
      <c r="NGO756"/>
      <c r="NGP756"/>
      <c r="NGQ756"/>
      <c r="NGR756"/>
      <c r="NGS756"/>
      <c r="NGT756"/>
      <c r="NGU756"/>
      <c r="NGV756"/>
      <c r="NGW756"/>
      <c r="NGX756"/>
      <c r="NGY756"/>
      <c r="NGZ756"/>
      <c r="NHA756"/>
      <c r="NHB756"/>
      <c r="NHC756"/>
      <c r="NHD756"/>
      <c r="NHE756"/>
      <c r="NHF756"/>
      <c r="NHG756"/>
      <c r="NHH756"/>
      <c r="NHI756"/>
      <c r="NHJ756"/>
      <c r="NHK756"/>
      <c r="NHL756"/>
      <c r="NHM756"/>
      <c r="NHN756"/>
      <c r="NHO756"/>
      <c r="NHP756"/>
      <c r="NHQ756"/>
      <c r="NHR756"/>
      <c r="NHS756"/>
      <c r="NHT756"/>
      <c r="NHU756"/>
      <c r="NHV756"/>
      <c r="NHW756"/>
      <c r="NHX756"/>
      <c r="NHY756"/>
      <c r="NHZ756"/>
      <c r="NIA756"/>
      <c r="NIB756"/>
      <c r="NIC756"/>
      <c r="NID756"/>
      <c r="NIE756"/>
      <c r="NIF756"/>
      <c r="NIG756"/>
      <c r="NIH756"/>
      <c r="NII756"/>
      <c r="NIJ756"/>
      <c r="NIK756"/>
      <c r="NIL756"/>
      <c r="NIM756"/>
      <c r="NIN756"/>
      <c r="NIO756"/>
      <c r="NIP756"/>
      <c r="NIQ756"/>
      <c r="NIR756"/>
      <c r="NIS756"/>
      <c r="NIT756"/>
      <c r="NIU756"/>
      <c r="NIV756"/>
      <c r="NIW756"/>
      <c r="NIX756"/>
      <c r="NIY756"/>
      <c r="NIZ756"/>
      <c r="NJA756"/>
      <c r="NJB756"/>
      <c r="NJC756"/>
      <c r="NJD756"/>
      <c r="NJE756"/>
      <c r="NJF756"/>
      <c r="NJG756"/>
      <c r="NJH756"/>
      <c r="NJI756"/>
      <c r="NJJ756"/>
      <c r="NJK756"/>
      <c r="NJL756"/>
      <c r="NJM756"/>
      <c r="NJN756"/>
      <c r="NJO756"/>
      <c r="NJP756"/>
      <c r="NJQ756"/>
      <c r="NJR756"/>
      <c r="NJS756"/>
      <c r="NJT756"/>
      <c r="NJU756"/>
      <c r="NJV756"/>
      <c r="NJW756"/>
      <c r="NJX756"/>
      <c r="NJY756"/>
      <c r="NJZ756"/>
      <c r="NKA756"/>
      <c r="NKB756"/>
      <c r="NKC756"/>
      <c r="NKD756"/>
      <c r="NKE756"/>
      <c r="NKF756"/>
      <c r="NKG756"/>
      <c r="NKH756"/>
      <c r="NKI756"/>
      <c r="NKJ756"/>
      <c r="NKK756"/>
      <c r="NKL756"/>
      <c r="NKM756"/>
      <c r="NKN756"/>
      <c r="NKO756"/>
      <c r="NKP756"/>
      <c r="NKQ756"/>
      <c r="NKR756"/>
      <c r="NKS756"/>
      <c r="NKT756"/>
      <c r="NKU756"/>
      <c r="NKV756"/>
      <c r="NKW756"/>
      <c r="NKX756"/>
      <c r="NKY756"/>
      <c r="NKZ756"/>
      <c r="NLA756"/>
      <c r="NLB756"/>
      <c r="NLC756"/>
      <c r="NLD756"/>
      <c r="NLE756"/>
      <c r="NLF756"/>
      <c r="NLG756"/>
      <c r="NLH756"/>
      <c r="NLI756"/>
      <c r="NLJ756"/>
      <c r="NLK756"/>
      <c r="NLL756"/>
      <c r="NLM756"/>
      <c r="NLN756"/>
      <c r="NLO756"/>
      <c r="NLP756"/>
      <c r="NLQ756"/>
      <c r="NLR756"/>
      <c r="NLS756"/>
      <c r="NLT756"/>
      <c r="NLU756"/>
      <c r="NLV756"/>
      <c r="NLW756"/>
      <c r="NLX756"/>
      <c r="NLY756"/>
      <c r="NLZ756"/>
      <c r="NMA756"/>
      <c r="NMB756"/>
      <c r="NMC756"/>
      <c r="NMD756"/>
      <c r="NME756"/>
      <c r="NMF756"/>
      <c r="NMG756"/>
      <c r="NMH756"/>
      <c r="NMI756"/>
      <c r="NMJ756"/>
      <c r="NMK756"/>
      <c r="NML756"/>
      <c r="NMM756"/>
      <c r="NMN756"/>
      <c r="NMO756"/>
      <c r="NMP756"/>
      <c r="NMQ756"/>
      <c r="NMR756"/>
      <c r="NMS756"/>
      <c r="NMT756"/>
      <c r="NMU756"/>
      <c r="NMV756"/>
      <c r="NMW756"/>
      <c r="NMX756"/>
      <c r="NMY756"/>
      <c r="NMZ756"/>
      <c r="NNA756"/>
      <c r="NNB756"/>
      <c r="NNC756"/>
      <c r="NND756"/>
      <c r="NNE756"/>
      <c r="NNF756"/>
      <c r="NNG756"/>
      <c r="NNH756"/>
      <c r="NNI756"/>
      <c r="NNJ756"/>
      <c r="NNK756"/>
      <c r="NNL756"/>
      <c r="NNM756"/>
      <c r="NNN756"/>
      <c r="NNO756"/>
      <c r="NNP756"/>
      <c r="NNQ756"/>
      <c r="NNR756"/>
      <c r="NNS756"/>
      <c r="NNT756"/>
      <c r="NNU756"/>
      <c r="NNV756"/>
      <c r="NNW756"/>
      <c r="NNX756"/>
      <c r="NNY756"/>
      <c r="NNZ756"/>
      <c r="NOA756"/>
      <c r="NOB756"/>
      <c r="NOC756"/>
      <c r="NOD756"/>
      <c r="NOE756"/>
      <c r="NOF756"/>
      <c r="NOG756"/>
      <c r="NOH756"/>
      <c r="NOI756"/>
      <c r="NOJ756"/>
      <c r="NOK756"/>
      <c r="NOL756"/>
      <c r="NOM756"/>
      <c r="NON756"/>
      <c r="NOO756"/>
      <c r="NOP756"/>
      <c r="NOQ756"/>
      <c r="NOR756"/>
      <c r="NOS756"/>
      <c r="NOT756"/>
      <c r="NOU756"/>
      <c r="NOV756"/>
      <c r="NOW756"/>
      <c r="NOX756"/>
      <c r="NOY756"/>
      <c r="NOZ756"/>
      <c r="NPA756"/>
      <c r="NPB756"/>
      <c r="NPC756"/>
      <c r="NPD756"/>
      <c r="NPE756"/>
      <c r="NPF756"/>
      <c r="NPG756"/>
      <c r="NPH756"/>
      <c r="NPI756"/>
      <c r="NPJ756"/>
      <c r="NPK756"/>
      <c r="NPL756"/>
      <c r="NPM756"/>
      <c r="NPN756"/>
      <c r="NPO756"/>
      <c r="NPP756"/>
      <c r="NPQ756"/>
      <c r="NPR756"/>
      <c r="NPS756"/>
      <c r="NPT756"/>
      <c r="NPU756"/>
      <c r="NPV756"/>
      <c r="NPW756"/>
      <c r="NPX756"/>
      <c r="NPY756"/>
      <c r="NPZ756"/>
      <c r="NQA756"/>
      <c r="NQB756"/>
      <c r="NQC756"/>
      <c r="NQD756"/>
      <c r="NQE756"/>
      <c r="NQF756"/>
      <c r="NQG756"/>
      <c r="NQH756"/>
      <c r="NQI756"/>
      <c r="NQJ756"/>
      <c r="NQK756"/>
      <c r="NQL756"/>
      <c r="NQM756"/>
      <c r="NQN756"/>
      <c r="NQO756"/>
      <c r="NQP756"/>
      <c r="NQQ756"/>
      <c r="NQR756"/>
      <c r="NQS756"/>
      <c r="NQT756"/>
      <c r="NQU756"/>
      <c r="NQV756"/>
      <c r="NQW756"/>
      <c r="NQX756"/>
      <c r="NQY756"/>
      <c r="NQZ756"/>
      <c r="NRA756"/>
      <c r="NRB756"/>
      <c r="NRC756"/>
      <c r="NRD756"/>
      <c r="NRE756"/>
      <c r="NRF756"/>
      <c r="NRG756"/>
      <c r="NRH756"/>
      <c r="NRI756"/>
      <c r="NRJ756"/>
      <c r="NRK756"/>
      <c r="NRL756"/>
      <c r="NRM756"/>
      <c r="NRN756"/>
      <c r="NRO756"/>
      <c r="NRP756"/>
      <c r="NRQ756"/>
      <c r="NRR756"/>
      <c r="NRS756"/>
      <c r="NRT756"/>
      <c r="NRU756"/>
      <c r="NRV756"/>
      <c r="NRW756"/>
      <c r="NRX756"/>
      <c r="NRY756"/>
      <c r="NRZ756"/>
      <c r="NSA756"/>
      <c r="NSB756"/>
      <c r="NSC756"/>
      <c r="NSD756"/>
      <c r="NSE756"/>
      <c r="NSF756"/>
      <c r="NSG756"/>
      <c r="NSH756"/>
      <c r="NSI756"/>
      <c r="NSJ756"/>
      <c r="NSK756"/>
      <c r="NSL756"/>
      <c r="NSM756"/>
      <c r="NSN756"/>
      <c r="NSO756"/>
      <c r="NSP756"/>
      <c r="NSQ756"/>
      <c r="NSR756"/>
      <c r="NSS756"/>
      <c r="NST756"/>
      <c r="NSU756"/>
      <c r="NSV756"/>
      <c r="NSW756"/>
      <c r="NSX756"/>
      <c r="NSY756"/>
      <c r="NSZ756"/>
      <c r="NTA756"/>
      <c r="NTB756"/>
      <c r="NTC756"/>
      <c r="NTD756"/>
      <c r="NTE756"/>
      <c r="NTF756"/>
      <c r="NTG756"/>
      <c r="NTH756"/>
      <c r="NTI756"/>
      <c r="NTJ756"/>
      <c r="NTK756"/>
      <c r="NTL756"/>
      <c r="NTM756"/>
      <c r="NTN756"/>
      <c r="NTO756"/>
      <c r="NTP756"/>
      <c r="NTQ756"/>
      <c r="NTR756"/>
      <c r="NTS756"/>
      <c r="NTT756"/>
      <c r="NTU756"/>
      <c r="NTV756"/>
      <c r="NTW756"/>
      <c r="NTX756"/>
      <c r="NTY756"/>
      <c r="NTZ756"/>
      <c r="NUA756"/>
      <c r="NUB756"/>
      <c r="NUC756"/>
      <c r="NUD756"/>
      <c r="NUE756"/>
      <c r="NUF756"/>
      <c r="NUG756"/>
      <c r="NUH756"/>
      <c r="NUI756"/>
      <c r="NUJ756"/>
      <c r="NUK756"/>
      <c r="NUL756"/>
      <c r="NUM756"/>
      <c r="NUN756"/>
      <c r="NUO756"/>
      <c r="NUP756"/>
      <c r="NUQ756"/>
      <c r="NUR756"/>
      <c r="NUS756"/>
      <c r="NUT756"/>
      <c r="NUU756"/>
      <c r="NUV756"/>
      <c r="NUW756"/>
      <c r="NUX756"/>
      <c r="NUY756"/>
      <c r="NUZ756"/>
      <c r="NVA756"/>
      <c r="NVB756"/>
      <c r="NVC756"/>
      <c r="NVD756"/>
      <c r="NVE756"/>
      <c r="NVF756"/>
      <c r="NVG756"/>
      <c r="NVH756"/>
      <c r="NVI756"/>
      <c r="NVJ756"/>
      <c r="NVK756"/>
      <c r="NVL756"/>
      <c r="NVM756"/>
      <c r="NVN756"/>
      <c r="NVO756"/>
      <c r="NVP756"/>
      <c r="NVQ756"/>
      <c r="NVR756"/>
      <c r="NVS756"/>
      <c r="NVT756"/>
      <c r="NVU756"/>
      <c r="NVV756"/>
      <c r="NVW756"/>
      <c r="NVX756"/>
      <c r="NVY756"/>
      <c r="NVZ756"/>
      <c r="NWA756"/>
      <c r="NWB756"/>
      <c r="NWC756"/>
      <c r="NWD756"/>
      <c r="NWE756"/>
      <c r="NWF756"/>
      <c r="NWG756"/>
      <c r="NWH756"/>
      <c r="NWI756"/>
      <c r="NWJ756"/>
      <c r="NWK756"/>
      <c r="NWL756"/>
      <c r="NWM756"/>
      <c r="NWN756"/>
      <c r="NWO756"/>
      <c r="NWP756"/>
      <c r="NWQ756"/>
      <c r="NWR756"/>
      <c r="NWS756"/>
      <c r="NWT756"/>
      <c r="NWU756"/>
      <c r="NWV756"/>
      <c r="NWW756"/>
      <c r="NWX756"/>
      <c r="NWY756"/>
      <c r="NWZ756"/>
      <c r="NXA756"/>
      <c r="NXB756"/>
      <c r="NXC756"/>
      <c r="NXD756"/>
      <c r="NXE756"/>
      <c r="NXF756"/>
      <c r="NXG756"/>
      <c r="NXH756"/>
      <c r="NXI756"/>
      <c r="NXJ756"/>
      <c r="NXK756"/>
      <c r="NXL756"/>
      <c r="NXM756"/>
      <c r="NXN756"/>
      <c r="NXO756"/>
      <c r="NXP756"/>
      <c r="NXQ756"/>
      <c r="NXR756"/>
      <c r="NXS756"/>
      <c r="NXT756"/>
      <c r="NXU756"/>
      <c r="NXV756"/>
      <c r="NXW756"/>
      <c r="NXX756"/>
      <c r="NXY756"/>
      <c r="NXZ756"/>
      <c r="NYA756"/>
      <c r="NYB756"/>
      <c r="NYC756"/>
      <c r="NYD756"/>
      <c r="NYE756"/>
      <c r="NYF756"/>
      <c r="NYG756"/>
      <c r="NYH756"/>
      <c r="NYI756"/>
      <c r="NYJ756"/>
      <c r="NYK756"/>
      <c r="NYL756"/>
      <c r="NYM756"/>
      <c r="NYN756"/>
      <c r="NYO756"/>
      <c r="NYP756"/>
      <c r="NYQ756"/>
      <c r="NYR756"/>
      <c r="NYS756"/>
      <c r="NYT756"/>
      <c r="NYU756"/>
      <c r="NYV756"/>
      <c r="NYW756"/>
      <c r="NYX756"/>
      <c r="NYY756"/>
      <c r="NYZ756"/>
      <c r="NZA756"/>
      <c r="NZB756"/>
      <c r="NZC756"/>
      <c r="NZD756"/>
      <c r="NZE756"/>
      <c r="NZF756"/>
      <c r="NZG756"/>
      <c r="NZH756"/>
      <c r="NZI756"/>
      <c r="NZJ756"/>
      <c r="NZK756"/>
      <c r="NZL756"/>
      <c r="NZM756"/>
      <c r="NZN756"/>
      <c r="NZO756"/>
      <c r="NZP756"/>
      <c r="NZQ756"/>
      <c r="NZR756"/>
      <c r="NZS756"/>
      <c r="NZT756"/>
      <c r="NZU756"/>
      <c r="NZV756"/>
      <c r="NZW756"/>
      <c r="NZX756"/>
      <c r="NZY756"/>
      <c r="NZZ756"/>
      <c r="OAA756"/>
      <c r="OAB756"/>
      <c r="OAC756"/>
      <c r="OAD756"/>
      <c r="OAE756"/>
      <c r="OAF756"/>
      <c r="OAG756"/>
      <c r="OAH756"/>
      <c r="OAI756"/>
      <c r="OAJ756"/>
      <c r="OAK756"/>
      <c r="OAL756"/>
      <c r="OAM756"/>
      <c r="OAN756"/>
      <c r="OAO756"/>
      <c r="OAP756"/>
      <c r="OAQ756"/>
      <c r="OAR756"/>
      <c r="OAS756"/>
      <c r="OAT756"/>
      <c r="OAU756"/>
      <c r="OAV756"/>
      <c r="OAW756"/>
      <c r="OAX756"/>
      <c r="OAY756"/>
      <c r="OAZ756"/>
      <c r="OBA756"/>
      <c r="OBB756"/>
      <c r="OBC756"/>
      <c r="OBD756"/>
      <c r="OBE756"/>
      <c r="OBF756"/>
      <c r="OBG756"/>
      <c r="OBH756"/>
      <c r="OBI756"/>
      <c r="OBJ756"/>
      <c r="OBK756"/>
      <c r="OBL756"/>
      <c r="OBM756"/>
      <c r="OBN756"/>
      <c r="OBO756"/>
      <c r="OBP756"/>
      <c r="OBQ756"/>
      <c r="OBR756"/>
      <c r="OBS756"/>
      <c r="OBT756"/>
      <c r="OBU756"/>
      <c r="OBV756"/>
      <c r="OBW756"/>
      <c r="OBX756"/>
      <c r="OBY756"/>
      <c r="OBZ756"/>
      <c r="OCA756"/>
      <c r="OCB756"/>
      <c r="OCC756"/>
      <c r="OCD756"/>
      <c r="OCE756"/>
      <c r="OCF756"/>
      <c r="OCG756"/>
      <c r="OCH756"/>
      <c r="OCI756"/>
      <c r="OCJ756"/>
      <c r="OCK756"/>
      <c r="OCL756"/>
      <c r="OCM756"/>
      <c r="OCN756"/>
      <c r="OCO756"/>
      <c r="OCP756"/>
      <c r="OCQ756"/>
      <c r="OCR756"/>
      <c r="OCS756"/>
      <c r="OCT756"/>
      <c r="OCU756"/>
      <c r="OCV756"/>
      <c r="OCW756"/>
      <c r="OCX756"/>
      <c r="OCY756"/>
      <c r="OCZ756"/>
      <c r="ODA756"/>
      <c r="ODB756"/>
      <c r="ODC756"/>
      <c r="ODD756"/>
      <c r="ODE756"/>
      <c r="ODF756"/>
      <c r="ODG756"/>
      <c r="ODH756"/>
      <c r="ODI756"/>
      <c r="ODJ756"/>
      <c r="ODK756"/>
      <c r="ODL756"/>
      <c r="ODM756"/>
      <c r="ODN756"/>
      <c r="ODO756"/>
      <c r="ODP756"/>
      <c r="ODQ756"/>
      <c r="ODR756"/>
      <c r="ODS756"/>
      <c r="ODT756"/>
      <c r="ODU756"/>
      <c r="ODV756"/>
      <c r="ODW756"/>
      <c r="ODX756"/>
      <c r="ODY756"/>
      <c r="ODZ756"/>
      <c r="OEA756"/>
      <c r="OEB756"/>
      <c r="OEC756"/>
      <c r="OED756"/>
      <c r="OEE756"/>
      <c r="OEF756"/>
      <c r="OEG756"/>
      <c r="OEH756"/>
      <c r="OEI756"/>
      <c r="OEJ756"/>
      <c r="OEK756"/>
      <c r="OEL756"/>
      <c r="OEM756"/>
      <c r="OEN756"/>
      <c r="OEO756"/>
      <c r="OEP756"/>
      <c r="OEQ756"/>
      <c r="OER756"/>
      <c r="OES756"/>
      <c r="OET756"/>
      <c r="OEU756"/>
      <c r="OEV756"/>
      <c r="OEW756"/>
      <c r="OEX756"/>
      <c r="OEY756"/>
      <c r="OEZ756"/>
      <c r="OFA756"/>
      <c r="OFB756"/>
      <c r="OFC756"/>
      <c r="OFD756"/>
      <c r="OFE756"/>
      <c r="OFF756"/>
      <c r="OFG756"/>
      <c r="OFH756"/>
      <c r="OFI756"/>
      <c r="OFJ756"/>
      <c r="OFK756"/>
      <c r="OFL756"/>
      <c r="OFM756"/>
      <c r="OFN756"/>
      <c r="OFO756"/>
      <c r="OFP756"/>
      <c r="OFQ756"/>
      <c r="OFR756"/>
      <c r="OFS756"/>
      <c r="OFT756"/>
      <c r="OFU756"/>
      <c r="OFV756"/>
      <c r="OFW756"/>
      <c r="OFX756"/>
      <c r="OFY756"/>
      <c r="OFZ756"/>
      <c r="OGA756"/>
      <c r="OGB756"/>
      <c r="OGC756"/>
      <c r="OGD756"/>
      <c r="OGE756"/>
      <c r="OGF756"/>
      <c r="OGG756"/>
      <c r="OGH756"/>
      <c r="OGI756"/>
      <c r="OGJ756"/>
      <c r="OGK756"/>
      <c r="OGL756"/>
      <c r="OGM756"/>
      <c r="OGN756"/>
      <c r="OGO756"/>
      <c r="OGP756"/>
      <c r="OGQ756"/>
      <c r="OGR756"/>
      <c r="OGS756"/>
      <c r="OGT756"/>
      <c r="OGU756"/>
      <c r="OGV756"/>
      <c r="OGW756"/>
      <c r="OGX756"/>
      <c r="OGY756"/>
      <c r="OGZ756"/>
      <c r="OHA756"/>
      <c r="OHB756"/>
      <c r="OHC756"/>
      <c r="OHD756"/>
      <c r="OHE756"/>
      <c r="OHF756"/>
      <c r="OHG756"/>
      <c r="OHH756"/>
      <c r="OHI756"/>
      <c r="OHJ756"/>
      <c r="OHK756"/>
      <c r="OHL756"/>
      <c r="OHM756"/>
      <c r="OHN756"/>
      <c r="OHO756"/>
      <c r="OHP756"/>
      <c r="OHQ756"/>
      <c r="OHR756"/>
      <c r="OHS756"/>
      <c r="OHT756"/>
      <c r="OHU756"/>
      <c r="OHV756"/>
      <c r="OHW756"/>
      <c r="OHX756"/>
      <c r="OHY756"/>
      <c r="OHZ756"/>
      <c r="OIA756"/>
      <c r="OIB756"/>
      <c r="OIC756"/>
      <c r="OID756"/>
      <c r="OIE756"/>
      <c r="OIF756"/>
      <c r="OIG756"/>
      <c r="OIH756"/>
      <c r="OII756"/>
      <c r="OIJ756"/>
      <c r="OIK756"/>
      <c r="OIL756"/>
      <c r="OIM756"/>
      <c r="OIN756"/>
      <c r="OIO756"/>
      <c r="OIP756"/>
      <c r="OIQ756"/>
      <c r="OIR756"/>
      <c r="OIS756"/>
      <c r="OIT756"/>
      <c r="OIU756"/>
      <c r="OIV756"/>
      <c r="OIW756"/>
      <c r="OIX756"/>
      <c r="OIY756"/>
      <c r="OIZ756"/>
      <c r="OJA756"/>
      <c r="OJB756"/>
      <c r="OJC756"/>
      <c r="OJD756"/>
      <c r="OJE756"/>
      <c r="OJF756"/>
      <c r="OJG756"/>
      <c r="OJH756"/>
      <c r="OJI756"/>
      <c r="OJJ756"/>
      <c r="OJK756"/>
      <c r="OJL756"/>
      <c r="OJM756"/>
      <c r="OJN756"/>
      <c r="OJO756"/>
      <c r="OJP756"/>
      <c r="OJQ756"/>
      <c r="OJR756"/>
      <c r="OJS756"/>
      <c r="OJT756"/>
      <c r="OJU756"/>
      <c r="OJV756"/>
      <c r="OJW756"/>
      <c r="OJX756"/>
      <c r="OJY756"/>
      <c r="OJZ756"/>
      <c r="OKA756"/>
      <c r="OKB756"/>
      <c r="OKC756"/>
      <c r="OKD756"/>
      <c r="OKE756"/>
      <c r="OKF756"/>
      <c r="OKG756"/>
      <c r="OKH756"/>
      <c r="OKI756"/>
      <c r="OKJ756"/>
      <c r="OKK756"/>
      <c r="OKL756"/>
      <c r="OKM756"/>
      <c r="OKN756"/>
      <c r="OKO756"/>
      <c r="OKP756"/>
      <c r="OKQ756"/>
      <c r="OKR756"/>
      <c r="OKS756"/>
      <c r="OKT756"/>
      <c r="OKU756"/>
      <c r="OKV756"/>
      <c r="OKW756"/>
      <c r="OKX756"/>
      <c r="OKY756"/>
      <c r="OKZ756"/>
      <c r="OLA756"/>
      <c r="OLB756"/>
      <c r="OLC756"/>
      <c r="OLD756"/>
      <c r="OLE756"/>
      <c r="OLF756"/>
      <c r="OLG756"/>
      <c r="OLH756"/>
      <c r="OLI756"/>
      <c r="OLJ756"/>
      <c r="OLK756"/>
      <c r="OLL756"/>
      <c r="OLM756"/>
      <c r="OLN756"/>
      <c r="OLO756"/>
      <c r="OLP756"/>
      <c r="OLQ756"/>
      <c r="OLR756"/>
      <c r="OLS756"/>
      <c r="OLT756"/>
      <c r="OLU756"/>
      <c r="OLV756"/>
      <c r="OLW756"/>
      <c r="OLX756"/>
      <c r="OLY756"/>
      <c r="OLZ756"/>
      <c r="OMA756"/>
      <c r="OMB756"/>
      <c r="OMC756"/>
      <c r="OMD756"/>
      <c r="OME756"/>
      <c r="OMF756"/>
      <c r="OMG756"/>
      <c r="OMH756"/>
      <c r="OMI756"/>
      <c r="OMJ756"/>
      <c r="OMK756"/>
      <c r="OML756"/>
      <c r="OMM756"/>
      <c r="OMN756"/>
      <c r="OMO756"/>
      <c r="OMP756"/>
      <c r="OMQ756"/>
      <c r="OMR756"/>
      <c r="OMS756"/>
      <c r="OMT756"/>
      <c r="OMU756"/>
      <c r="OMV756"/>
      <c r="OMW756"/>
      <c r="OMX756"/>
      <c r="OMY756"/>
      <c r="OMZ756"/>
      <c r="ONA756"/>
      <c r="ONB756"/>
      <c r="ONC756"/>
      <c r="OND756"/>
      <c r="ONE756"/>
      <c r="ONF756"/>
      <c r="ONG756"/>
      <c r="ONH756"/>
      <c r="ONI756"/>
      <c r="ONJ756"/>
      <c r="ONK756"/>
      <c r="ONL756"/>
      <c r="ONM756"/>
      <c r="ONN756"/>
      <c r="ONO756"/>
      <c r="ONP756"/>
      <c r="ONQ756"/>
      <c r="ONR756"/>
      <c r="ONS756"/>
      <c r="ONT756"/>
      <c r="ONU756"/>
      <c r="ONV756"/>
      <c r="ONW756"/>
      <c r="ONX756"/>
      <c r="ONY756"/>
      <c r="ONZ756"/>
      <c r="OOA756"/>
      <c r="OOB756"/>
      <c r="OOC756"/>
      <c r="OOD756"/>
      <c r="OOE756"/>
      <c r="OOF756"/>
      <c r="OOG756"/>
      <c r="OOH756"/>
      <c r="OOI756"/>
      <c r="OOJ756"/>
      <c r="OOK756"/>
      <c r="OOL756"/>
      <c r="OOM756"/>
      <c r="OON756"/>
      <c r="OOO756"/>
      <c r="OOP756"/>
      <c r="OOQ756"/>
      <c r="OOR756"/>
      <c r="OOS756"/>
      <c r="OOT756"/>
      <c r="OOU756"/>
      <c r="OOV756"/>
      <c r="OOW756"/>
      <c r="OOX756"/>
      <c r="OOY756"/>
      <c r="OOZ756"/>
      <c r="OPA756"/>
      <c r="OPB756"/>
      <c r="OPC756"/>
      <c r="OPD756"/>
      <c r="OPE756"/>
      <c r="OPF756"/>
      <c r="OPG756"/>
      <c r="OPH756"/>
      <c r="OPI756"/>
      <c r="OPJ756"/>
      <c r="OPK756"/>
      <c r="OPL756"/>
      <c r="OPM756"/>
      <c r="OPN756"/>
      <c r="OPO756"/>
      <c r="OPP756"/>
      <c r="OPQ756"/>
      <c r="OPR756"/>
      <c r="OPS756"/>
      <c r="OPT756"/>
      <c r="OPU756"/>
      <c r="OPV756"/>
      <c r="OPW756"/>
      <c r="OPX756"/>
      <c r="OPY756"/>
      <c r="OPZ756"/>
      <c r="OQA756"/>
      <c r="OQB756"/>
      <c r="OQC756"/>
      <c r="OQD756"/>
      <c r="OQE756"/>
      <c r="OQF756"/>
      <c r="OQG756"/>
      <c r="OQH756"/>
      <c r="OQI756"/>
      <c r="OQJ756"/>
      <c r="OQK756"/>
      <c r="OQL756"/>
      <c r="OQM756"/>
      <c r="OQN756"/>
      <c r="OQO756"/>
      <c r="OQP756"/>
      <c r="OQQ756"/>
      <c r="OQR756"/>
      <c r="OQS756"/>
      <c r="OQT756"/>
      <c r="OQU756"/>
      <c r="OQV756"/>
      <c r="OQW756"/>
      <c r="OQX756"/>
      <c r="OQY756"/>
      <c r="OQZ756"/>
      <c r="ORA756"/>
      <c r="ORB756"/>
      <c r="ORC756"/>
      <c r="ORD756"/>
      <c r="ORE756"/>
      <c r="ORF756"/>
      <c r="ORG756"/>
      <c r="ORH756"/>
      <c r="ORI756"/>
      <c r="ORJ756"/>
      <c r="ORK756"/>
      <c r="ORL756"/>
      <c r="ORM756"/>
      <c r="ORN756"/>
      <c r="ORO756"/>
      <c r="ORP756"/>
      <c r="ORQ756"/>
      <c r="ORR756"/>
      <c r="ORS756"/>
      <c r="ORT756"/>
      <c r="ORU756"/>
      <c r="ORV756"/>
      <c r="ORW756"/>
      <c r="ORX756"/>
      <c r="ORY756"/>
      <c r="ORZ756"/>
      <c r="OSA756"/>
      <c r="OSB756"/>
      <c r="OSC756"/>
      <c r="OSD756"/>
      <c r="OSE756"/>
      <c r="OSF756"/>
      <c r="OSG756"/>
      <c r="OSH756"/>
      <c r="OSI756"/>
      <c r="OSJ756"/>
      <c r="OSK756"/>
      <c r="OSL756"/>
      <c r="OSM756"/>
      <c r="OSN756"/>
      <c r="OSO756"/>
      <c r="OSP756"/>
      <c r="OSQ756"/>
      <c r="OSR756"/>
      <c r="OSS756"/>
      <c r="OST756"/>
      <c r="OSU756"/>
      <c r="OSV756"/>
      <c r="OSW756"/>
      <c r="OSX756"/>
      <c r="OSY756"/>
      <c r="OSZ756"/>
      <c r="OTA756"/>
      <c r="OTB756"/>
      <c r="OTC756"/>
      <c r="OTD756"/>
      <c r="OTE756"/>
      <c r="OTF756"/>
      <c r="OTG756"/>
      <c r="OTH756"/>
      <c r="OTI756"/>
      <c r="OTJ756"/>
      <c r="OTK756"/>
      <c r="OTL756"/>
      <c r="OTM756"/>
      <c r="OTN756"/>
      <c r="OTO756"/>
      <c r="OTP756"/>
      <c r="OTQ756"/>
      <c r="OTR756"/>
      <c r="OTS756"/>
      <c r="OTT756"/>
      <c r="OTU756"/>
      <c r="OTV756"/>
      <c r="OTW756"/>
      <c r="OTX756"/>
      <c r="OTY756"/>
      <c r="OTZ756"/>
      <c r="OUA756"/>
      <c r="OUB756"/>
      <c r="OUC756"/>
      <c r="OUD756"/>
      <c r="OUE756"/>
      <c r="OUF756"/>
      <c r="OUG756"/>
      <c r="OUH756"/>
      <c r="OUI756"/>
      <c r="OUJ756"/>
      <c r="OUK756"/>
      <c r="OUL756"/>
      <c r="OUM756"/>
      <c r="OUN756"/>
      <c r="OUO756"/>
      <c r="OUP756"/>
      <c r="OUQ756"/>
      <c r="OUR756"/>
      <c r="OUS756"/>
      <c r="OUT756"/>
      <c r="OUU756"/>
      <c r="OUV756"/>
      <c r="OUW756"/>
      <c r="OUX756"/>
      <c r="OUY756"/>
      <c r="OUZ756"/>
      <c r="OVA756"/>
      <c r="OVB756"/>
      <c r="OVC756"/>
      <c r="OVD756"/>
      <c r="OVE756"/>
      <c r="OVF756"/>
      <c r="OVG756"/>
      <c r="OVH756"/>
      <c r="OVI756"/>
      <c r="OVJ756"/>
      <c r="OVK756"/>
      <c r="OVL756"/>
      <c r="OVM756"/>
      <c r="OVN756"/>
      <c r="OVO756"/>
      <c r="OVP756"/>
      <c r="OVQ756"/>
      <c r="OVR756"/>
      <c r="OVS756"/>
      <c r="OVT756"/>
      <c r="OVU756"/>
      <c r="OVV756"/>
      <c r="OVW756"/>
      <c r="OVX756"/>
      <c r="OVY756"/>
      <c r="OVZ756"/>
      <c r="OWA756"/>
      <c r="OWB756"/>
      <c r="OWC756"/>
      <c r="OWD756"/>
      <c r="OWE756"/>
      <c r="OWF756"/>
      <c r="OWG756"/>
      <c r="OWH756"/>
      <c r="OWI756"/>
      <c r="OWJ756"/>
      <c r="OWK756"/>
      <c r="OWL756"/>
      <c r="OWM756"/>
      <c r="OWN756"/>
      <c r="OWO756"/>
      <c r="OWP756"/>
      <c r="OWQ756"/>
      <c r="OWR756"/>
      <c r="OWS756"/>
      <c r="OWT756"/>
      <c r="OWU756"/>
      <c r="OWV756"/>
      <c r="OWW756"/>
      <c r="OWX756"/>
      <c r="OWY756"/>
      <c r="OWZ756"/>
      <c r="OXA756"/>
      <c r="OXB756"/>
      <c r="OXC756"/>
      <c r="OXD756"/>
      <c r="OXE756"/>
      <c r="OXF756"/>
      <c r="OXG756"/>
      <c r="OXH756"/>
      <c r="OXI756"/>
      <c r="OXJ756"/>
      <c r="OXK756"/>
      <c r="OXL756"/>
      <c r="OXM756"/>
      <c r="OXN756"/>
      <c r="OXO756"/>
      <c r="OXP756"/>
      <c r="OXQ756"/>
      <c r="OXR756"/>
      <c r="OXS756"/>
      <c r="OXT756"/>
      <c r="OXU756"/>
      <c r="OXV756"/>
      <c r="OXW756"/>
      <c r="OXX756"/>
      <c r="OXY756"/>
      <c r="OXZ756"/>
      <c r="OYA756"/>
      <c r="OYB756"/>
      <c r="OYC756"/>
      <c r="OYD756"/>
      <c r="OYE756"/>
      <c r="OYF756"/>
      <c r="OYG756"/>
      <c r="OYH756"/>
      <c r="OYI756"/>
      <c r="OYJ756"/>
      <c r="OYK756"/>
      <c r="OYL756"/>
      <c r="OYM756"/>
      <c r="OYN756"/>
      <c r="OYO756"/>
      <c r="OYP756"/>
      <c r="OYQ756"/>
      <c r="OYR756"/>
      <c r="OYS756"/>
      <c r="OYT756"/>
      <c r="OYU756"/>
      <c r="OYV756"/>
      <c r="OYW756"/>
      <c r="OYX756"/>
      <c r="OYY756"/>
      <c r="OYZ756"/>
      <c r="OZA756"/>
      <c r="OZB756"/>
      <c r="OZC756"/>
      <c r="OZD756"/>
      <c r="OZE756"/>
      <c r="OZF756"/>
      <c r="OZG756"/>
      <c r="OZH756"/>
      <c r="OZI756"/>
      <c r="OZJ756"/>
      <c r="OZK756"/>
      <c r="OZL756"/>
      <c r="OZM756"/>
      <c r="OZN756"/>
      <c r="OZO756"/>
      <c r="OZP756"/>
      <c r="OZQ756"/>
      <c r="OZR756"/>
      <c r="OZS756"/>
      <c r="OZT756"/>
      <c r="OZU756"/>
      <c r="OZV756"/>
      <c r="OZW756"/>
      <c r="OZX756"/>
      <c r="OZY756"/>
      <c r="OZZ756"/>
      <c r="PAA756"/>
      <c r="PAB756"/>
      <c r="PAC756"/>
      <c r="PAD756"/>
      <c r="PAE756"/>
      <c r="PAF756"/>
      <c r="PAG756"/>
      <c r="PAH756"/>
      <c r="PAI756"/>
      <c r="PAJ756"/>
      <c r="PAK756"/>
      <c r="PAL756"/>
      <c r="PAM756"/>
      <c r="PAN756"/>
      <c r="PAO756"/>
      <c r="PAP756"/>
      <c r="PAQ756"/>
      <c r="PAR756"/>
      <c r="PAS756"/>
      <c r="PAT756"/>
      <c r="PAU756"/>
      <c r="PAV756"/>
      <c r="PAW756"/>
      <c r="PAX756"/>
      <c r="PAY756"/>
      <c r="PAZ756"/>
      <c r="PBA756"/>
      <c r="PBB756"/>
      <c r="PBC756"/>
      <c r="PBD756"/>
      <c r="PBE756"/>
      <c r="PBF756"/>
      <c r="PBG756"/>
      <c r="PBH756"/>
      <c r="PBI756"/>
      <c r="PBJ756"/>
      <c r="PBK756"/>
      <c r="PBL756"/>
      <c r="PBM756"/>
      <c r="PBN756"/>
      <c r="PBO756"/>
      <c r="PBP756"/>
      <c r="PBQ756"/>
      <c r="PBR756"/>
      <c r="PBS756"/>
      <c r="PBT756"/>
      <c r="PBU756"/>
      <c r="PBV756"/>
      <c r="PBW756"/>
      <c r="PBX756"/>
      <c r="PBY756"/>
      <c r="PBZ756"/>
      <c r="PCA756"/>
      <c r="PCB756"/>
      <c r="PCC756"/>
      <c r="PCD756"/>
      <c r="PCE756"/>
      <c r="PCF756"/>
      <c r="PCG756"/>
      <c r="PCH756"/>
      <c r="PCI756"/>
      <c r="PCJ756"/>
      <c r="PCK756"/>
      <c r="PCL756"/>
      <c r="PCM756"/>
      <c r="PCN756"/>
      <c r="PCO756"/>
      <c r="PCP756"/>
      <c r="PCQ756"/>
      <c r="PCR756"/>
      <c r="PCS756"/>
      <c r="PCT756"/>
      <c r="PCU756"/>
      <c r="PCV756"/>
      <c r="PCW756"/>
      <c r="PCX756"/>
      <c r="PCY756"/>
      <c r="PCZ756"/>
      <c r="PDA756"/>
      <c r="PDB756"/>
      <c r="PDC756"/>
      <c r="PDD756"/>
      <c r="PDE756"/>
      <c r="PDF756"/>
      <c r="PDG756"/>
      <c r="PDH756"/>
      <c r="PDI756"/>
      <c r="PDJ756"/>
      <c r="PDK756"/>
      <c r="PDL756"/>
      <c r="PDM756"/>
      <c r="PDN756"/>
      <c r="PDO756"/>
      <c r="PDP756"/>
      <c r="PDQ756"/>
      <c r="PDR756"/>
      <c r="PDS756"/>
      <c r="PDT756"/>
      <c r="PDU756"/>
      <c r="PDV756"/>
      <c r="PDW756"/>
      <c r="PDX756"/>
      <c r="PDY756"/>
      <c r="PDZ756"/>
      <c r="PEA756"/>
      <c r="PEB756"/>
      <c r="PEC756"/>
      <c r="PED756"/>
      <c r="PEE756"/>
      <c r="PEF756"/>
      <c r="PEG756"/>
      <c r="PEH756"/>
      <c r="PEI756"/>
      <c r="PEJ756"/>
      <c r="PEK756"/>
      <c r="PEL756"/>
      <c r="PEM756"/>
      <c r="PEN756"/>
      <c r="PEO756"/>
      <c r="PEP756"/>
      <c r="PEQ756"/>
      <c r="PER756"/>
      <c r="PES756"/>
      <c r="PET756"/>
      <c r="PEU756"/>
      <c r="PEV756"/>
      <c r="PEW756"/>
      <c r="PEX756"/>
      <c r="PEY756"/>
      <c r="PEZ756"/>
      <c r="PFA756"/>
      <c r="PFB756"/>
      <c r="PFC756"/>
      <c r="PFD756"/>
      <c r="PFE756"/>
      <c r="PFF756"/>
      <c r="PFG756"/>
      <c r="PFH756"/>
      <c r="PFI756"/>
      <c r="PFJ756"/>
      <c r="PFK756"/>
      <c r="PFL756"/>
      <c r="PFM756"/>
      <c r="PFN756"/>
      <c r="PFO756"/>
      <c r="PFP756"/>
      <c r="PFQ756"/>
      <c r="PFR756"/>
      <c r="PFS756"/>
      <c r="PFT756"/>
      <c r="PFU756"/>
      <c r="PFV756"/>
      <c r="PFW756"/>
      <c r="PFX756"/>
      <c r="PFY756"/>
      <c r="PFZ756"/>
      <c r="PGA756"/>
      <c r="PGB756"/>
      <c r="PGC756"/>
      <c r="PGD756"/>
      <c r="PGE756"/>
      <c r="PGF756"/>
      <c r="PGG756"/>
      <c r="PGH756"/>
      <c r="PGI756"/>
      <c r="PGJ756"/>
      <c r="PGK756"/>
      <c r="PGL756"/>
      <c r="PGM756"/>
      <c r="PGN756"/>
      <c r="PGO756"/>
      <c r="PGP756"/>
      <c r="PGQ756"/>
      <c r="PGR756"/>
      <c r="PGS756"/>
      <c r="PGT756"/>
      <c r="PGU756"/>
      <c r="PGV756"/>
      <c r="PGW756"/>
      <c r="PGX756"/>
      <c r="PGY756"/>
      <c r="PGZ756"/>
      <c r="PHA756"/>
      <c r="PHB756"/>
      <c r="PHC756"/>
      <c r="PHD756"/>
      <c r="PHE756"/>
      <c r="PHF756"/>
      <c r="PHG756"/>
      <c r="PHH756"/>
      <c r="PHI756"/>
      <c r="PHJ756"/>
      <c r="PHK756"/>
      <c r="PHL756"/>
      <c r="PHM756"/>
      <c r="PHN756"/>
      <c r="PHO756"/>
      <c r="PHP756"/>
      <c r="PHQ756"/>
      <c r="PHR756"/>
      <c r="PHS756"/>
      <c r="PHT756"/>
      <c r="PHU756"/>
      <c r="PHV756"/>
      <c r="PHW756"/>
      <c r="PHX756"/>
      <c r="PHY756"/>
      <c r="PHZ756"/>
      <c r="PIA756"/>
      <c r="PIB756"/>
      <c r="PIC756"/>
      <c r="PID756"/>
      <c r="PIE756"/>
      <c r="PIF756"/>
      <c r="PIG756"/>
      <c r="PIH756"/>
      <c r="PII756"/>
      <c r="PIJ756"/>
      <c r="PIK756"/>
      <c r="PIL756"/>
      <c r="PIM756"/>
      <c r="PIN756"/>
      <c r="PIO756"/>
      <c r="PIP756"/>
      <c r="PIQ756"/>
      <c r="PIR756"/>
      <c r="PIS756"/>
      <c r="PIT756"/>
      <c r="PIU756"/>
      <c r="PIV756"/>
      <c r="PIW756"/>
      <c r="PIX756"/>
      <c r="PIY756"/>
      <c r="PIZ756"/>
      <c r="PJA756"/>
      <c r="PJB756"/>
      <c r="PJC756"/>
      <c r="PJD756"/>
      <c r="PJE756"/>
      <c r="PJF756"/>
      <c r="PJG756"/>
      <c r="PJH756"/>
      <c r="PJI756"/>
      <c r="PJJ756"/>
      <c r="PJK756"/>
      <c r="PJL756"/>
      <c r="PJM756"/>
      <c r="PJN756"/>
      <c r="PJO756"/>
      <c r="PJP756"/>
      <c r="PJQ756"/>
      <c r="PJR756"/>
      <c r="PJS756"/>
      <c r="PJT756"/>
      <c r="PJU756"/>
      <c r="PJV756"/>
      <c r="PJW756"/>
      <c r="PJX756"/>
      <c r="PJY756"/>
      <c r="PJZ756"/>
      <c r="PKA756"/>
      <c r="PKB756"/>
      <c r="PKC756"/>
      <c r="PKD756"/>
      <c r="PKE756"/>
      <c r="PKF756"/>
      <c r="PKG756"/>
      <c r="PKH756"/>
      <c r="PKI756"/>
      <c r="PKJ756"/>
      <c r="PKK756"/>
      <c r="PKL756"/>
      <c r="PKM756"/>
      <c r="PKN756"/>
      <c r="PKO756"/>
      <c r="PKP756"/>
      <c r="PKQ756"/>
      <c r="PKR756"/>
      <c r="PKS756"/>
      <c r="PKT756"/>
      <c r="PKU756"/>
      <c r="PKV756"/>
      <c r="PKW756"/>
      <c r="PKX756"/>
      <c r="PKY756"/>
      <c r="PKZ756"/>
      <c r="PLA756"/>
      <c r="PLB756"/>
      <c r="PLC756"/>
      <c r="PLD756"/>
      <c r="PLE756"/>
      <c r="PLF756"/>
      <c r="PLG756"/>
      <c r="PLH756"/>
      <c r="PLI756"/>
      <c r="PLJ756"/>
      <c r="PLK756"/>
      <c r="PLL756"/>
      <c r="PLM756"/>
      <c r="PLN756"/>
      <c r="PLO756"/>
      <c r="PLP756"/>
      <c r="PLQ756"/>
      <c r="PLR756"/>
      <c r="PLS756"/>
      <c r="PLT756"/>
      <c r="PLU756"/>
      <c r="PLV756"/>
      <c r="PLW756"/>
      <c r="PLX756"/>
      <c r="PLY756"/>
      <c r="PLZ756"/>
      <c r="PMA756"/>
      <c r="PMB756"/>
      <c r="PMC756"/>
      <c r="PMD756"/>
      <c r="PME756"/>
      <c r="PMF756"/>
      <c r="PMG756"/>
      <c r="PMH756"/>
      <c r="PMI756"/>
      <c r="PMJ756"/>
      <c r="PMK756"/>
      <c r="PML756"/>
      <c r="PMM756"/>
      <c r="PMN756"/>
      <c r="PMO756"/>
      <c r="PMP756"/>
      <c r="PMQ756"/>
      <c r="PMR756"/>
      <c r="PMS756"/>
      <c r="PMT756"/>
      <c r="PMU756"/>
      <c r="PMV756"/>
      <c r="PMW756"/>
      <c r="PMX756"/>
      <c r="PMY756"/>
      <c r="PMZ756"/>
      <c r="PNA756"/>
      <c r="PNB756"/>
      <c r="PNC756"/>
      <c r="PND756"/>
      <c r="PNE756"/>
      <c r="PNF756"/>
      <c r="PNG756"/>
      <c r="PNH756"/>
      <c r="PNI756"/>
      <c r="PNJ756"/>
      <c r="PNK756"/>
      <c r="PNL756"/>
      <c r="PNM756"/>
      <c r="PNN756"/>
      <c r="PNO756"/>
      <c r="PNP756"/>
      <c r="PNQ756"/>
      <c r="PNR756"/>
      <c r="PNS756"/>
      <c r="PNT756"/>
      <c r="PNU756"/>
      <c r="PNV756"/>
      <c r="PNW756"/>
      <c r="PNX756"/>
      <c r="PNY756"/>
      <c r="PNZ756"/>
      <c r="POA756"/>
      <c r="POB756"/>
      <c r="POC756"/>
      <c r="POD756"/>
      <c r="POE756"/>
      <c r="POF756"/>
      <c r="POG756"/>
      <c r="POH756"/>
      <c r="POI756"/>
      <c r="POJ756"/>
      <c r="POK756"/>
      <c r="POL756"/>
      <c r="POM756"/>
      <c r="PON756"/>
      <c r="POO756"/>
      <c r="POP756"/>
      <c r="POQ756"/>
      <c r="POR756"/>
      <c r="POS756"/>
      <c r="POT756"/>
      <c r="POU756"/>
      <c r="POV756"/>
      <c r="POW756"/>
      <c r="POX756"/>
      <c r="POY756"/>
      <c r="POZ756"/>
      <c r="PPA756"/>
      <c r="PPB756"/>
      <c r="PPC756"/>
      <c r="PPD756"/>
      <c r="PPE756"/>
      <c r="PPF756"/>
      <c r="PPG756"/>
      <c r="PPH756"/>
      <c r="PPI756"/>
      <c r="PPJ756"/>
      <c r="PPK756"/>
      <c r="PPL756"/>
      <c r="PPM756"/>
      <c r="PPN756"/>
      <c r="PPO756"/>
      <c r="PPP756"/>
      <c r="PPQ756"/>
      <c r="PPR756"/>
      <c r="PPS756"/>
      <c r="PPT756"/>
      <c r="PPU756"/>
      <c r="PPV756"/>
      <c r="PPW756"/>
      <c r="PPX756"/>
      <c r="PPY756"/>
      <c r="PPZ756"/>
      <c r="PQA756"/>
      <c r="PQB756"/>
      <c r="PQC756"/>
      <c r="PQD756"/>
      <c r="PQE756"/>
      <c r="PQF756"/>
      <c r="PQG756"/>
      <c r="PQH756"/>
      <c r="PQI756"/>
      <c r="PQJ756"/>
      <c r="PQK756"/>
      <c r="PQL756"/>
      <c r="PQM756"/>
      <c r="PQN756"/>
      <c r="PQO756"/>
      <c r="PQP756"/>
      <c r="PQQ756"/>
      <c r="PQR756"/>
      <c r="PQS756"/>
      <c r="PQT756"/>
      <c r="PQU756"/>
      <c r="PQV756"/>
      <c r="PQW756"/>
      <c r="PQX756"/>
      <c r="PQY756"/>
      <c r="PQZ756"/>
      <c r="PRA756"/>
      <c r="PRB756"/>
      <c r="PRC756"/>
      <c r="PRD756"/>
      <c r="PRE756"/>
      <c r="PRF756"/>
      <c r="PRG756"/>
      <c r="PRH756"/>
      <c r="PRI756"/>
      <c r="PRJ756"/>
      <c r="PRK756"/>
      <c r="PRL756"/>
      <c r="PRM756"/>
      <c r="PRN756"/>
      <c r="PRO756"/>
      <c r="PRP756"/>
      <c r="PRQ756"/>
      <c r="PRR756"/>
      <c r="PRS756"/>
      <c r="PRT756"/>
      <c r="PRU756"/>
      <c r="PRV756"/>
      <c r="PRW756"/>
      <c r="PRX756"/>
      <c r="PRY756"/>
      <c r="PRZ756"/>
      <c r="PSA756"/>
      <c r="PSB756"/>
      <c r="PSC756"/>
      <c r="PSD756"/>
      <c r="PSE756"/>
      <c r="PSF756"/>
      <c r="PSG756"/>
      <c r="PSH756"/>
      <c r="PSI756"/>
      <c r="PSJ756"/>
      <c r="PSK756"/>
      <c r="PSL756"/>
      <c r="PSM756"/>
      <c r="PSN756"/>
      <c r="PSO756"/>
      <c r="PSP756"/>
      <c r="PSQ756"/>
      <c r="PSR756"/>
      <c r="PSS756"/>
      <c r="PST756"/>
      <c r="PSU756"/>
      <c r="PSV756"/>
      <c r="PSW756"/>
      <c r="PSX756"/>
      <c r="PSY756"/>
      <c r="PSZ756"/>
      <c r="PTA756"/>
      <c r="PTB756"/>
      <c r="PTC756"/>
      <c r="PTD756"/>
      <c r="PTE756"/>
      <c r="PTF756"/>
      <c r="PTG756"/>
      <c r="PTH756"/>
      <c r="PTI756"/>
      <c r="PTJ756"/>
      <c r="PTK756"/>
      <c r="PTL756"/>
      <c r="PTM756"/>
      <c r="PTN756"/>
      <c r="PTO756"/>
      <c r="PTP756"/>
      <c r="PTQ756"/>
      <c r="PTR756"/>
      <c r="PTS756"/>
      <c r="PTT756"/>
      <c r="PTU756"/>
      <c r="PTV756"/>
      <c r="PTW756"/>
      <c r="PTX756"/>
      <c r="PTY756"/>
      <c r="PTZ756"/>
      <c r="PUA756"/>
      <c r="PUB756"/>
      <c r="PUC756"/>
      <c r="PUD756"/>
      <c r="PUE756"/>
      <c r="PUF756"/>
      <c r="PUG756"/>
      <c r="PUH756"/>
      <c r="PUI756"/>
      <c r="PUJ756"/>
      <c r="PUK756"/>
      <c r="PUL756"/>
      <c r="PUM756"/>
      <c r="PUN756"/>
      <c r="PUO756"/>
      <c r="PUP756"/>
      <c r="PUQ756"/>
      <c r="PUR756"/>
      <c r="PUS756"/>
      <c r="PUT756"/>
      <c r="PUU756"/>
      <c r="PUV756"/>
      <c r="PUW756"/>
      <c r="PUX756"/>
      <c r="PUY756"/>
      <c r="PUZ756"/>
      <c r="PVA756"/>
      <c r="PVB756"/>
      <c r="PVC756"/>
      <c r="PVD756"/>
      <c r="PVE756"/>
      <c r="PVF756"/>
      <c r="PVG756"/>
      <c r="PVH756"/>
      <c r="PVI756"/>
      <c r="PVJ756"/>
      <c r="PVK756"/>
      <c r="PVL756"/>
      <c r="PVM756"/>
      <c r="PVN756"/>
      <c r="PVO756"/>
      <c r="PVP756"/>
      <c r="PVQ756"/>
      <c r="PVR756"/>
      <c r="PVS756"/>
      <c r="PVT756"/>
      <c r="PVU756"/>
      <c r="PVV756"/>
      <c r="PVW756"/>
      <c r="PVX756"/>
      <c r="PVY756"/>
      <c r="PVZ756"/>
      <c r="PWA756"/>
      <c r="PWB756"/>
      <c r="PWC756"/>
      <c r="PWD756"/>
      <c r="PWE756"/>
      <c r="PWF756"/>
      <c r="PWG756"/>
      <c r="PWH756"/>
      <c r="PWI756"/>
      <c r="PWJ756"/>
      <c r="PWK756"/>
      <c r="PWL756"/>
      <c r="PWM756"/>
      <c r="PWN756"/>
      <c r="PWO756"/>
      <c r="PWP756"/>
      <c r="PWQ756"/>
      <c r="PWR756"/>
      <c r="PWS756"/>
      <c r="PWT756"/>
      <c r="PWU756"/>
      <c r="PWV756"/>
      <c r="PWW756"/>
      <c r="PWX756"/>
      <c r="PWY756"/>
      <c r="PWZ756"/>
      <c r="PXA756"/>
      <c r="PXB756"/>
      <c r="PXC756"/>
      <c r="PXD756"/>
      <c r="PXE756"/>
      <c r="PXF756"/>
      <c r="PXG756"/>
      <c r="PXH756"/>
      <c r="PXI756"/>
      <c r="PXJ756"/>
      <c r="PXK756"/>
      <c r="PXL756"/>
      <c r="PXM756"/>
      <c r="PXN756"/>
      <c r="PXO756"/>
      <c r="PXP756"/>
      <c r="PXQ756"/>
      <c r="PXR756"/>
      <c r="PXS756"/>
      <c r="PXT756"/>
      <c r="PXU756"/>
      <c r="PXV756"/>
      <c r="PXW756"/>
      <c r="PXX756"/>
      <c r="PXY756"/>
      <c r="PXZ756"/>
      <c r="PYA756"/>
      <c r="PYB756"/>
      <c r="PYC756"/>
      <c r="PYD756"/>
      <c r="PYE756"/>
      <c r="PYF756"/>
      <c r="PYG756"/>
      <c r="PYH756"/>
      <c r="PYI756"/>
      <c r="PYJ756"/>
      <c r="PYK756"/>
      <c r="PYL756"/>
      <c r="PYM756"/>
      <c r="PYN756"/>
      <c r="PYO756"/>
      <c r="PYP756"/>
      <c r="PYQ756"/>
      <c r="PYR756"/>
      <c r="PYS756"/>
      <c r="PYT756"/>
      <c r="PYU756"/>
      <c r="PYV756"/>
      <c r="PYW756"/>
      <c r="PYX756"/>
      <c r="PYY756"/>
      <c r="PYZ756"/>
      <c r="PZA756"/>
      <c r="PZB756"/>
      <c r="PZC756"/>
      <c r="PZD756"/>
      <c r="PZE756"/>
      <c r="PZF756"/>
      <c r="PZG756"/>
      <c r="PZH756"/>
      <c r="PZI756"/>
      <c r="PZJ756"/>
      <c r="PZK756"/>
      <c r="PZL756"/>
      <c r="PZM756"/>
      <c r="PZN756"/>
      <c r="PZO756"/>
      <c r="PZP756"/>
      <c r="PZQ756"/>
      <c r="PZR756"/>
      <c r="PZS756"/>
      <c r="PZT756"/>
      <c r="PZU756"/>
      <c r="PZV756"/>
      <c r="PZW756"/>
      <c r="PZX756"/>
      <c r="PZY756"/>
      <c r="PZZ756"/>
      <c r="QAA756"/>
      <c r="QAB756"/>
      <c r="QAC756"/>
      <c r="QAD756"/>
      <c r="QAE756"/>
      <c r="QAF756"/>
      <c r="QAG756"/>
      <c r="QAH756"/>
      <c r="QAI756"/>
      <c r="QAJ756"/>
      <c r="QAK756"/>
      <c r="QAL756"/>
      <c r="QAM756"/>
      <c r="QAN756"/>
      <c r="QAO756"/>
      <c r="QAP756"/>
      <c r="QAQ756"/>
      <c r="QAR756"/>
      <c r="QAS756"/>
      <c r="QAT756"/>
      <c r="QAU756"/>
      <c r="QAV756"/>
      <c r="QAW756"/>
      <c r="QAX756"/>
      <c r="QAY756"/>
      <c r="QAZ756"/>
      <c r="QBA756"/>
      <c r="QBB756"/>
      <c r="QBC756"/>
      <c r="QBD756"/>
      <c r="QBE756"/>
      <c r="QBF756"/>
      <c r="QBG756"/>
      <c r="QBH756"/>
      <c r="QBI756"/>
      <c r="QBJ756"/>
      <c r="QBK756"/>
      <c r="QBL756"/>
      <c r="QBM756"/>
      <c r="QBN756"/>
      <c r="QBO756"/>
      <c r="QBP756"/>
      <c r="QBQ756"/>
      <c r="QBR756"/>
      <c r="QBS756"/>
      <c r="QBT756"/>
      <c r="QBU756"/>
      <c r="QBV756"/>
      <c r="QBW756"/>
      <c r="QBX756"/>
      <c r="QBY756"/>
      <c r="QBZ756"/>
      <c r="QCA756"/>
      <c r="QCB756"/>
      <c r="QCC756"/>
      <c r="QCD756"/>
      <c r="QCE756"/>
      <c r="QCF756"/>
      <c r="QCG756"/>
      <c r="QCH756"/>
      <c r="QCI756"/>
      <c r="QCJ756"/>
      <c r="QCK756"/>
      <c r="QCL756"/>
      <c r="QCM756"/>
      <c r="QCN756"/>
      <c r="QCO756"/>
      <c r="QCP756"/>
      <c r="QCQ756"/>
      <c r="QCR756"/>
      <c r="QCS756"/>
      <c r="QCT756"/>
      <c r="QCU756"/>
      <c r="QCV756"/>
      <c r="QCW756"/>
      <c r="QCX756"/>
      <c r="QCY756"/>
      <c r="QCZ756"/>
      <c r="QDA756"/>
      <c r="QDB756"/>
      <c r="QDC756"/>
      <c r="QDD756"/>
      <c r="QDE756"/>
      <c r="QDF756"/>
      <c r="QDG756"/>
      <c r="QDH756"/>
      <c r="QDI756"/>
      <c r="QDJ756"/>
      <c r="QDK756"/>
      <c r="QDL756"/>
      <c r="QDM756"/>
      <c r="QDN756"/>
      <c r="QDO756"/>
      <c r="QDP756"/>
      <c r="QDQ756"/>
      <c r="QDR756"/>
      <c r="QDS756"/>
      <c r="QDT756"/>
      <c r="QDU756"/>
      <c r="QDV756"/>
      <c r="QDW756"/>
      <c r="QDX756"/>
      <c r="QDY756"/>
      <c r="QDZ756"/>
      <c r="QEA756"/>
      <c r="QEB756"/>
      <c r="QEC756"/>
      <c r="QED756"/>
      <c r="QEE756"/>
      <c r="QEF756"/>
      <c r="QEG756"/>
      <c r="QEH756"/>
      <c r="QEI756"/>
      <c r="QEJ756"/>
      <c r="QEK756"/>
      <c r="QEL756"/>
      <c r="QEM756"/>
      <c r="QEN756"/>
      <c r="QEO756"/>
      <c r="QEP756"/>
      <c r="QEQ756"/>
      <c r="QER756"/>
      <c r="QES756"/>
      <c r="QET756"/>
      <c r="QEU756"/>
      <c r="QEV756"/>
      <c r="QEW756"/>
      <c r="QEX756"/>
      <c r="QEY756"/>
      <c r="QEZ756"/>
      <c r="QFA756"/>
      <c r="QFB756"/>
      <c r="QFC756"/>
      <c r="QFD756"/>
      <c r="QFE756"/>
      <c r="QFF756"/>
      <c r="QFG756"/>
      <c r="QFH756"/>
      <c r="QFI756"/>
      <c r="QFJ756"/>
      <c r="QFK756"/>
      <c r="QFL756"/>
      <c r="QFM756"/>
      <c r="QFN756"/>
      <c r="QFO756"/>
      <c r="QFP756"/>
      <c r="QFQ756"/>
      <c r="QFR756"/>
      <c r="QFS756"/>
      <c r="QFT756"/>
      <c r="QFU756"/>
      <c r="QFV756"/>
      <c r="QFW756"/>
      <c r="QFX756"/>
      <c r="QFY756"/>
      <c r="QFZ756"/>
      <c r="QGA756"/>
      <c r="QGB756"/>
      <c r="QGC756"/>
      <c r="QGD756"/>
      <c r="QGE756"/>
      <c r="QGF756"/>
      <c r="QGG756"/>
      <c r="QGH756"/>
      <c r="QGI756"/>
      <c r="QGJ756"/>
      <c r="QGK756"/>
      <c r="QGL756"/>
      <c r="QGM756"/>
      <c r="QGN756"/>
      <c r="QGO756"/>
      <c r="QGP756"/>
      <c r="QGQ756"/>
      <c r="QGR756"/>
      <c r="QGS756"/>
      <c r="QGT756"/>
      <c r="QGU756"/>
      <c r="QGV756"/>
      <c r="QGW756"/>
      <c r="QGX756"/>
      <c r="QGY756"/>
      <c r="QGZ756"/>
      <c r="QHA756"/>
      <c r="QHB756"/>
      <c r="QHC756"/>
      <c r="QHD756"/>
      <c r="QHE756"/>
      <c r="QHF756"/>
      <c r="QHG756"/>
      <c r="QHH756"/>
      <c r="QHI756"/>
      <c r="QHJ756"/>
      <c r="QHK756"/>
      <c r="QHL756"/>
      <c r="QHM756"/>
      <c r="QHN756"/>
      <c r="QHO756"/>
      <c r="QHP756"/>
      <c r="QHQ756"/>
      <c r="QHR756"/>
      <c r="QHS756"/>
      <c r="QHT756"/>
      <c r="QHU756"/>
      <c r="QHV756"/>
      <c r="QHW756"/>
      <c r="QHX756"/>
      <c r="QHY756"/>
      <c r="QHZ756"/>
      <c r="QIA756"/>
      <c r="QIB756"/>
      <c r="QIC756"/>
      <c r="QID756"/>
      <c r="QIE756"/>
      <c r="QIF756"/>
      <c r="QIG756"/>
      <c r="QIH756"/>
      <c r="QII756"/>
      <c r="QIJ756"/>
      <c r="QIK756"/>
      <c r="QIL756"/>
      <c r="QIM756"/>
      <c r="QIN756"/>
      <c r="QIO756"/>
      <c r="QIP756"/>
      <c r="QIQ756"/>
      <c r="QIR756"/>
      <c r="QIS756"/>
      <c r="QIT756"/>
      <c r="QIU756"/>
      <c r="QIV756"/>
      <c r="QIW756"/>
      <c r="QIX756"/>
      <c r="QIY756"/>
      <c r="QIZ756"/>
      <c r="QJA756"/>
      <c r="QJB756"/>
      <c r="QJC756"/>
      <c r="QJD756"/>
      <c r="QJE756"/>
      <c r="QJF756"/>
      <c r="QJG756"/>
      <c r="QJH756"/>
      <c r="QJI756"/>
      <c r="QJJ756"/>
      <c r="QJK756"/>
      <c r="QJL756"/>
      <c r="QJM756"/>
      <c r="QJN756"/>
      <c r="QJO756"/>
      <c r="QJP756"/>
      <c r="QJQ756"/>
      <c r="QJR756"/>
      <c r="QJS756"/>
      <c r="QJT756"/>
      <c r="QJU756"/>
      <c r="QJV756"/>
      <c r="QJW756"/>
      <c r="QJX756"/>
      <c r="QJY756"/>
      <c r="QJZ756"/>
      <c r="QKA756"/>
      <c r="QKB756"/>
      <c r="QKC756"/>
      <c r="QKD756"/>
      <c r="QKE756"/>
      <c r="QKF756"/>
      <c r="QKG756"/>
      <c r="QKH756"/>
      <c r="QKI756"/>
      <c r="QKJ756"/>
      <c r="QKK756"/>
      <c r="QKL756"/>
      <c r="QKM756"/>
      <c r="QKN756"/>
      <c r="QKO756"/>
      <c r="QKP756"/>
      <c r="QKQ756"/>
      <c r="QKR756"/>
      <c r="QKS756"/>
      <c r="QKT756"/>
      <c r="QKU756"/>
      <c r="QKV756"/>
      <c r="QKW756"/>
      <c r="QKX756"/>
      <c r="QKY756"/>
      <c r="QKZ756"/>
      <c r="QLA756"/>
      <c r="QLB756"/>
      <c r="QLC756"/>
      <c r="QLD756"/>
      <c r="QLE756"/>
      <c r="QLF756"/>
      <c r="QLG756"/>
      <c r="QLH756"/>
      <c r="QLI756"/>
      <c r="QLJ756"/>
      <c r="QLK756"/>
      <c r="QLL756"/>
      <c r="QLM756"/>
      <c r="QLN756"/>
      <c r="QLO756"/>
      <c r="QLP756"/>
      <c r="QLQ756"/>
      <c r="QLR756"/>
      <c r="QLS756"/>
      <c r="QLT756"/>
      <c r="QLU756"/>
      <c r="QLV756"/>
      <c r="QLW756"/>
      <c r="QLX756"/>
      <c r="QLY756"/>
      <c r="QLZ756"/>
      <c r="QMA756"/>
      <c r="QMB756"/>
      <c r="QMC756"/>
      <c r="QMD756"/>
      <c r="QME756"/>
      <c r="QMF756"/>
      <c r="QMG756"/>
      <c r="QMH756"/>
      <c r="QMI756"/>
      <c r="QMJ756"/>
      <c r="QMK756"/>
      <c r="QML756"/>
      <c r="QMM756"/>
      <c r="QMN756"/>
      <c r="QMO756"/>
      <c r="QMP756"/>
      <c r="QMQ756"/>
      <c r="QMR756"/>
      <c r="QMS756"/>
      <c r="QMT756"/>
      <c r="QMU756"/>
      <c r="QMV756"/>
      <c r="QMW756"/>
      <c r="QMX756"/>
      <c r="QMY756"/>
      <c r="QMZ756"/>
      <c r="QNA756"/>
      <c r="QNB756"/>
      <c r="QNC756"/>
      <c r="QND756"/>
      <c r="QNE756"/>
      <c r="QNF756"/>
      <c r="QNG756"/>
      <c r="QNH756"/>
      <c r="QNI756"/>
      <c r="QNJ756"/>
      <c r="QNK756"/>
      <c r="QNL756"/>
      <c r="QNM756"/>
      <c r="QNN756"/>
      <c r="QNO756"/>
      <c r="QNP756"/>
      <c r="QNQ756"/>
      <c r="QNR756"/>
      <c r="QNS756"/>
      <c r="QNT756"/>
      <c r="QNU756"/>
      <c r="QNV756"/>
      <c r="QNW756"/>
      <c r="QNX756"/>
      <c r="QNY756"/>
      <c r="QNZ756"/>
      <c r="QOA756"/>
      <c r="QOB756"/>
      <c r="QOC756"/>
      <c r="QOD756"/>
      <c r="QOE756"/>
      <c r="QOF756"/>
      <c r="QOG756"/>
      <c r="QOH756"/>
      <c r="QOI756"/>
      <c r="QOJ756"/>
      <c r="QOK756"/>
      <c r="QOL756"/>
      <c r="QOM756"/>
      <c r="QON756"/>
      <c r="QOO756"/>
      <c r="QOP756"/>
      <c r="QOQ756"/>
      <c r="QOR756"/>
      <c r="QOS756"/>
      <c r="QOT756"/>
      <c r="QOU756"/>
      <c r="QOV756"/>
      <c r="QOW756"/>
      <c r="QOX756"/>
      <c r="QOY756"/>
      <c r="QOZ756"/>
      <c r="QPA756"/>
      <c r="QPB756"/>
      <c r="QPC756"/>
      <c r="QPD756"/>
      <c r="QPE756"/>
      <c r="QPF756"/>
      <c r="QPG756"/>
      <c r="QPH756"/>
      <c r="QPI756"/>
      <c r="QPJ756"/>
      <c r="QPK756"/>
      <c r="QPL756"/>
      <c r="QPM756"/>
      <c r="QPN756"/>
      <c r="QPO756"/>
      <c r="QPP756"/>
      <c r="QPQ756"/>
      <c r="QPR756"/>
      <c r="QPS756"/>
      <c r="QPT756"/>
      <c r="QPU756"/>
      <c r="QPV756"/>
      <c r="QPW756"/>
      <c r="QPX756"/>
      <c r="QPY756"/>
      <c r="QPZ756"/>
      <c r="QQA756"/>
      <c r="QQB756"/>
      <c r="QQC756"/>
      <c r="QQD756"/>
      <c r="QQE756"/>
      <c r="QQF756"/>
      <c r="QQG756"/>
      <c r="QQH756"/>
      <c r="QQI756"/>
      <c r="QQJ756"/>
      <c r="QQK756"/>
      <c r="QQL756"/>
      <c r="QQM756"/>
      <c r="QQN756"/>
      <c r="QQO756"/>
      <c r="QQP756"/>
      <c r="QQQ756"/>
      <c r="QQR756"/>
      <c r="QQS756"/>
      <c r="QQT756"/>
      <c r="QQU756"/>
      <c r="QQV756"/>
      <c r="QQW756"/>
      <c r="QQX756"/>
      <c r="QQY756"/>
      <c r="QQZ756"/>
      <c r="QRA756"/>
      <c r="QRB756"/>
      <c r="QRC756"/>
      <c r="QRD756"/>
      <c r="QRE756"/>
      <c r="QRF756"/>
      <c r="QRG756"/>
      <c r="QRH756"/>
      <c r="QRI756"/>
      <c r="QRJ756"/>
      <c r="QRK756"/>
      <c r="QRL756"/>
      <c r="QRM756"/>
      <c r="QRN756"/>
      <c r="QRO756"/>
      <c r="QRP756"/>
      <c r="QRQ756"/>
      <c r="QRR756"/>
      <c r="QRS756"/>
      <c r="QRT756"/>
      <c r="QRU756"/>
      <c r="QRV756"/>
      <c r="QRW756"/>
      <c r="QRX756"/>
      <c r="QRY756"/>
      <c r="QRZ756"/>
      <c r="QSA756"/>
      <c r="QSB756"/>
      <c r="QSC756"/>
      <c r="QSD756"/>
      <c r="QSE756"/>
      <c r="QSF756"/>
      <c r="QSG756"/>
      <c r="QSH756"/>
      <c r="QSI756"/>
      <c r="QSJ756"/>
      <c r="QSK756"/>
      <c r="QSL756"/>
      <c r="QSM756"/>
      <c r="QSN756"/>
      <c r="QSO756"/>
      <c r="QSP756"/>
      <c r="QSQ756"/>
      <c r="QSR756"/>
      <c r="QSS756"/>
      <c r="QST756"/>
      <c r="QSU756"/>
      <c r="QSV756"/>
      <c r="QSW756"/>
      <c r="QSX756"/>
      <c r="QSY756"/>
      <c r="QSZ756"/>
      <c r="QTA756"/>
      <c r="QTB756"/>
      <c r="QTC756"/>
      <c r="QTD756"/>
      <c r="QTE756"/>
      <c r="QTF756"/>
      <c r="QTG756"/>
      <c r="QTH756"/>
      <c r="QTI756"/>
      <c r="QTJ756"/>
      <c r="QTK756"/>
      <c r="QTL756"/>
      <c r="QTM756"/>
      <c r="QTN756"/>
      <c r="QTO756"/>
      <c r="QTP756"/>
      <c r="QTQ756"/>
      <c r="QTR756"/>
      <c r="QTS756"/>
      <c r="QTT756"/>
      <c r="QTU756"/>
      <c r="QTV756"/>
      <c r="QTW756"/>
      <c r="QTX756"/>
      <c r="QTY756"/>
      <c r="QTZ756"/>
      <c r="QUA756"/>
      <c r="QUB756"/>
      <c r="QUC756"/>
      <c r="QUD756"/>
      <c r="QUE756"/>
      <c r="QUF756"/>
      <c r="QUG756"/>
      <c r="QUH756"/>
      <c r="QUI756"/>
      <c r="QUJ756"/>
      <c r="QUK756"/>
      <c r="QUL756"/>
      <c r="QUM756"/>
      <c r="QUN756"/>
      <c r="QUO756"/>
      <c r="QUP756"/>
      <c r="QUQ756"/>
      <c r="QUR756"/>
      <c r="QUS756"/>
      <c r="QUT756"/>
      <c r="QUU756"/>
      <c r="QUV756"/>
      <c r="QUW756"/>
      <c r="QUX756"/>
      <c r="QUY756"/>
      <c r="QUZ756"/>
      <c r="QVA756"/>
      <c r="QVB756"/>
      <c r="QVC756"/>
      <c r="QVD756"/>
      <c r="QVE756"/>
      <c r="QVF756"/>
      <c r="QVG756"/>
      <c r="QVH756"/>
      <c r="QVI756"/>
      <c r="QVJ756"/>
      <c r="QVK756"/>
      <c r="QVL756"/>
      <c r="QVM756"/>
      <c r="QVN756"/>
      <c r="QVO756"/>
      <c r="QVP756"/>
      <c r="QVQ756"/>
      <c r="QVR756"/>
      <c r="QVS756"/>
      <c r="QVT756"/>
      <c r="QVU756"/>
      <c r="QVV756"/>
      <c r="QVW756"/>
      <c r="QVX756"/>
      <c r="QVY756"/>
      <c r="QVZ756"/>
      <c r="QWA756"/>
      <c r="QWB756"/>
      <c r="QWC756"/>
      <c r="QWD756"/>
      <c r="QWE756"/>
      <c r="QWF756"/>
      <c r="QWG756"/>
      <c r="QWH756"/>
      <c r="QWI756"/>
      <c r="QWJ756"/>
      <c r="QWK756"/>
      <c r="QWL756"/>
      <c r="QWM756"/>
      <c r="QWN756"/>
      <c r="QWO756"/>
      <c r="QWP756"/>
      <c r="QWQ756"/>
      <c r="QWR756"/>
      <c r="QWS756"/>
      <c r="QWT756"/>
      <c r="QWU756"/>
      <c r="QWV756"/>
      <c r="QWW756"/>
      <c r="QWX756"/>
      <c r="QWY756"/>
      <c r="QWZ756"/>
      <c r="QXA756"/>
      <c r="QXB756"/>
      <c r="QXC756"/>
      <c r="QXD756"/>
      <c r="QXE756"/>
      <c r="QXF756"/>
      <c r="QXG756"/>
      <c r="QXH756"/>
      <c r="QXI756"/>
      <c r="QXJ756"/>
      <c r="QXK756"/>
      <c r="QXL756"/>
      <c r="QXM756"/>
      <c r="QXN756"/>
      <c r="QXO756"/>
      <c r="QXP756"/>
      <c r="QXQ756"/>
      <c r="QXR756"/>
      <c r="QXS756"/>
      <c r="QXT756"/>
      <c r="QXU756"/>
      <c r="QXV756"/>
      <c r="QXW756"/>
      <c r="QXX756"/>
      <c r="QXY756"/>
      <c r="QXZ756"/>
      <c r="QYA756"/>
      <c r="QYB756"/>
      <c r="QYC756"/>
      <c r="QYD756"/>
      <c r="QYE756"/>
      <c r="QYF756"/>
      <c r="QYG756"/>
      <c r="QYH756"/>
      <c r="QYI756"/>
      <c r="QYJ756"/>
      <c r="QYK756"/>
      <c r="QYL756"/>
      <c r="QYM756"/>
      <c r="QYN756"/>
      <c r="QYO756"/>
      <c r="QYP756"/>
      <c r="QYQ756"/>
      <c r="QYR756"/>
      <c r="QYS756"/>
      <c r="QYT756"/>
      <c r="QYU756"/>
      <c r="QYV756"/>
      <c r="QYW756"/>
      <c r="QYX756"/>
      <c r="QYY756"/>
      <c r="QYZ756"/>
      <c r="QZA756"/>
      <c r="QZB756"/>
      <c r="QZC756"/>
      <c r="QZD756"/>
      <c r="QZE756"/>
      <c r="QZF756"/>
      <c r="QZG756"/>
      <c r="QZH756"/>
      <c r="QZI756"/>
      <c r="QZJ756"/>
      <c r="QZK756"/>
      <c r="QZL756"/>
      <c r="QZM756"/>
      <c r="QZN756"/>
      <c r="QZO756"/>
      <c r="QZP756"/>
      <c r="QZQ756"/>
      <c r="QZR756"/>
      <c r="QZS756"/>
      <c r="QZT756"/>
      <c r="QZU756"/>
      <c r="QZV756"/>
      <c r="QZW756"/>
      <c r="QZX756"/>
      <c r="QZY756"/>
      <c r="QZZ756"/>
      <c r="RAA756"/>
      <c r="RAB756"/>
      <c r="RAC756"/>
      <c r="RAD756"/>
      <c r="RAE756"/>
      <c r="RAF756"/>
      <c r="RAG756"/>
      <c r="RAH756"/>
      <c r="RAI756"/>
      <c r="RAJ756"/>
      <c r="RAK756"/>
      <c r="RAL756"/>
      <c r="RAM756"/>
      <c r="RAN756"/>
      <c r="RAO756"/>
      <c r="RAP756"/>
      <c r="RAQ756"/>
      <c r="RAR756"/>
      <c r="RAS756"/>
      <c r="RAT756"/>
      <c r="RAU756"/>
      <c r="RAV756"/>
      <c r="RAW756"/>
      <c r="RAX756"/>
      <c r="RAY756"/>
      <c r="RAZ756"/>
      <c r="RBA756"/>
      <c r="RBB756"/>
      <c r="RBC756"/>
      <c r="RBD756"/>
      <c r="RBE756"/>
      <c r="RBF756"/>
      <c r="RBG756"/>
      <c r="RBH756"/>
      <c r="RBI756"/>
      <c r="RBJ756"/>
      <c r="RBK756"/>
      <c r="RBL756"/>
      <c r="RBM756"/>
      <c r="RBN756"/>
      <c r="RBO756"/>
      <c r="RBP756"/>
      <c r="RBQ756"/>
      <c r="RBR756"/>
      <c r="RBS756"/>
      <c r="RBT756"/>
      <c r="RBU756"/>
      <c r="RBV756"/>
      <c r="RBW756"/>
      <c r="RBX756"/>
      <c r="RBY756"/>
      <c r="RBZ756"/>
      <c r="RCA756"/>
      <c r="RCB756"/>
      <c r="RCC756"/>
      <c r="RCD756"/>
      <c r="RCE756"/>
      <c r="RCF756"/>
      <c r="RCG756"/>
      <c r="RCH756"/>
      <c r="RCI756"/>
      <c r="RCJ756"/>
      <c r="RCK756"/>
      <c r="RCL756"/>
      <c r="RCM756"/>
      <c r="RCN756"/>
      <c r="RCO756"/>
      <c r="RCP756"/>
      <c r="RCQ756"/>
      <c r="RCR756"/>
      <c r="RCS756"/>
      <c r="RCT756"/>
      <c r="RCU756"/>
      <c r="RCV756"/>
      <c r="RCW756"/>
      <c r="RCX756"/>
      <c r="RCY756"/>
      <c r="RCZ756"/>
      <c r="RDA756"/>
      <c r="RDB756"/>
      <c r="RDC756"/>
      <c r="RDD756"/>
      <c r="RDE756"/>
      <c r="RDF756"/>
      <c r="RDG756"/>
      <c r="RDH756"/>
      <c r="RDI756"/>
      <c r="RDJ756"/>
      <c r="RDK756"/>
      <c r="RDL756"/>
      <c r="RDM756"/>
      <c r="RDN756"/>
      <c r="RDO756"/>
      <c r="RDP756"/>
      <c r="RDQ756"/>
      <c r="RDR756"/>
      <c r="RDS756"/>
      <c r="RDT756"/>
      <c r="RDU756"/>
      <c r="RDV756"/>
      <c r="RDW756"/>
      <c r="RDX756"/>
      <c r="RDY756"/>
      <c r="RDZ756"/>
      <c r="REA756"/>
      <c r="REB756"/>
      <c r="REC756"/>
      <c r="RED756"/>
      <c r="REE756"/>
      <c r="REF756"/>
      <c r="REG756"/>
      <c r="REH756"/>
      <c r="REI756"/>
      <c r="REJ756"/>
      <c r="REK756"/>
      <c r="REL756"/>
      <c r="REM756"/>
      <c r="REN756"/>
      <c r="REO756"/>
      <c r="REP756"/>
      <c r="REQ756"/>
      <c r="RER756"/>
      <c r="RES756"/>
      <c r="RET756"/>
      <c r="REU756"/>
      <c r="REV756"/>
      <c r="REW756"/>
      <c r="REX756"/>
      <c r="REY756"/>
      <c r="REZ756"/>
      <c r="RFA756"/>
      <c r="RFB756"/>
      <c r="RFC756"/>
      <c r="RFD756"/>
      <c r="RFE756"/>
      <c r="RFF756"/>
      <c r="RFG756"/>
      <c r="RFH756"/>
      <c r="RFI756"/>
      <c r="RFJ756"/>
      <c r="RFK756"/>
      <c r="RFL756"/>
      <c r="RFM756"/>
      <c r="RFN756"/>
      <c r="RFO756"/>
      <c r="RFP756"/>
      <c r="RFQ756"/>
      <c r="RFR756"/>
      <c r="RFS756"/>
      <c r="RFT756"/>
      <c r="RFU756"/>
      <c r="RFV756"/>
      <c r="RFW756"/>
      <c r="RFX756"/>
      <c r="RFY756"/>
      <c r="RFZ756"/>
      <c r="RGA756"/>
      <c r="RGB756"/>
      <c r="RGC756"/>
      <c r="RGD756"/>
      <c r="RGE756"/>
      <c r="RGF756"/>
      <c r="RGG756"/>
      <c r="RGH756"/>
      <c r="RGI756"/>
      <c r="RGJ756"/>
      <c r="RGK756"/>
      <c r="RGL756"/>
      <c r="RGM756"/>
      <c r="RGN756"/>
      <c r="RGO756"/>
      <c r="RGP756"/>
      <c r="RGQ756"/>
      <c r="RGR756"/>
      <c r="RGS756"/>
      <c r="RGT756"/>
      <c r="RGU756"/>
      <c r="RGV756"/>
      <c r="RGW756"/>
      <c r="RGX756"/>
      <c r="RGY756"/>
      <c r="RGZ756"/>
      <c r="RHA756"/>
      <c r="RHB756"/>
      <c r="RHC756"/>
      <c r="RHD756"/>
      <c r="RHE756"/>
      <c r="RHF756"/>
      <c r="RHG756"/>
      <c r="RHH756"/>
      <c r="RHI756"/>
      <c r="RHJ756"/>
      <c r="RHK756"/>
      <c r="RHL756"/>
      <c r="RHM756"/>
      <c r="RHN756"/>
      <c r="RHO756"/>
      <c r="RHP756"/>
      <c r="RHQ756"/>
      <c r="RHR756"/>
      <c r="RHS756"/>
      <c r="RHT756"/>
      <c r="RHU756"/>
      <c r="RHV756"/>
      <c r="RHW756"/>
      <c r="RHX756"/>
      <c r="RHY756"/>
      <c r="RHZ756"/>
      <c r="RIA756"/>
      <c r="RIB756"/>
      <c r="RIC756"/>
      <c r="RID756"/>
      <c r="RIE756"/>
      <c r="RIF756"/>
      <c r="RIG756"/>
      <c r="RIH756"/>
      <c r="RII756"/>
      <c r="RIJ756"/>
      <c r="RIK756"/>
      <c r="RIL756"/>
      <c r="RIM756"/>
      <c r="RIN756"/>
      <c r="RIO756"/>
      <c r="RIP756"/>
      <c r="RIQ756"/>
      <c r="RIR756"/>
      <c r="RIS756"/>
      <c r="RIT756"/>
      <c r="RIU756"/>
      <c r="RIV756"/>
      <c r="RIW756"/>
      <c r="RIX756"/>
      <c r="RIY756"/>
      <c r="RIZ756"/>
      <c r="RJA756"/>
      <c r="RJB756"/>
      <c r="RJC756"/>
      <c r="RJD756"/>
      <c r="RJE756"/>
      <c r="RJF756"/>
      <c r="RJG756"/>
      <c r="RJH756"/>
      <c r="RJI756"/>
      <c r="RJJ756"/>
      <c r="RJK756"/>
      <c r="RJL756"/>
      <c r="RJM756"/>
      <c r="RJN756"/>
      <c r="RJO756"/>
      <c r="RJP756"/>
      <c r="RJQ756"/>
      <c r="RJR756"/>
      <c r="RJS756"/>
      <c r="RJT756"/>
      <c r="RJU756"/>
      <c r="RJV756"/>
      <c r="RJW756"/>
      <c r="RJX756"/>
      <c r="RJY756"/>
      <c r="RJZ756"/>
      <c r="RKA756"/>
      <c r="RKB756"/>
      <c r="RKC756"/>
      <c r="RKD756"/>
      <c r="RKE756"/>
      <c r="RKF756"/>
      <c r="RKG756"/>
      <c r="RKH756"/>
      <c r="RKI756"/>
      <c r="RKJ756"/>
      <c r="RKK756"/>
      <c r="RKL756"/>
      <c r="RKM756"/>
      <c r="RKN756"/>
      <c r="RKO756"/>
      <c r="RKP756"/>
      <c r="RKQ756"/>
      <c r="RKR756"/>
      <c r="RKS756"/>
      <c r="RKT756"/>
      <c r="RKU756"/>
      <c r="RKV756"/>
      <c r="RKW756"/>
      <c r="RKX756"/>
      <c r="RKY756"/>
      <c r="RKZ756"/>
      <c r="RLA756"/>
      <c r="RLB756"/>
      <c r="RLC756"/>
      <c r="RLD756"/>
      <c r="RLE756"/>
      <c r="RLF756"/>
      <c r="RLG756"/>
      <c r="RLH756"/>
      <c r="RLI756"/>
      <c r="RLJ756"/>
      <c r="RLK756"/>
      <c r="RLL756"/>
      <c r="RLM756"/>
      <c r="RLN756"/>
      <c r="RLO756"/>
      <c r="RLP756"/>
      <c r="RLQ756"/>
      <c r="RLR756"/>
      <c r="RLS756"/>
      <c r="RLT756"/>
      <c r="RLU756"/>
      <c r="RLV756"/>
      <c r="RLW756"/>
      <c r="RLX756"/>
      <c r="RLY756"/>
      <c r="RLZ756"/>
      <c r="RMA756"/>
      <c r="RMB756"/>
      <c r="RMC756"/>
      <c r="RMD756"/>
      <c r="RME756"/>
      <c r="RMF756"/>
      <c r="RMG756"/>
      <c r="RMH756"/>
      <c r="RMI756"/>
      <c r="RMJ756"/>
      <c r="RMK756"/>
      <c r="RML756"/>
      <c r="RMM756"/>
      <c r="RMN756"/>
      <c r="RMO756"/>
      <c r="RMP756"/>
      <c r="RMQ756"/>
      <c r="RMR756"/>
      <c r="RMS756"/>
      <c r="RMT756"/>
      <c r="RMU756"/>
      <c r="RMV756"/>
      <c r="RMW756"/>
      <c r="RMX756"/>
      <c r="RMY756"/>
      <c r="RMZ756"/>
      <c r="RNA756"/>
      <c r="RNB756"/>
      <c r="RNC756"/>
      <c r="RND756"/>
      <c r="RNE756"/>
      <c r="RNF756"/>
      <c r="RNG756"/>
      <c r="RNH756"/>
      <c r="RNI756"/>
      <c r="RNJ756"/>
      <c r="RNK756"/>
      <c r="RNL756"/>
      <c r="RNM756"/>
      <c r="RNN756"/>
      <c r="RNO756"/>
      <c r="RNP756"/>
      <c r="RNQ756"/>
      <c r="RNR756"/>
      <c r="RNS756"/>
      <c r="RNT756"/>
      <c r="RNU756"/>
      <c r="RNV756"/>
      <c r="RNW756"/>
      <c r="RNX756"/>
      <c r="RNY756"/>
      <c r="RNZ756"/>
      <c r="ROA756"/>
      <c r="ROB756"/>
      <c r="ROC756"/>
      <c r="ROD756"/>
      <c r="ROE756"/>
      <c r="ROF756"/>
      <c r="ROG756"/>
      <c r="ROH756"/>
      <c r="ROI756"/>
      <c r="ROJ756"/>
      <c r="ROK756"/>
      <c r="ROL756"/>
      <c r="ROM756"/>
      <c r="RON756"/>
      <c r="ROO756"/>
      <c r="ROP756"/>
      <c r="ROQ756"/>
      <c r="ROR756"/>
      <c r="ROS756"/>
      <c r="ROT756"/>
      <c r="ROU756"/>
      <c r="ROV756"/>
      <c r="ROW756"/>
      <c r="ROX756"/>
      <c r="ROY756"/>
      <c r="ROZ756"/>
      <c r="RPA756"/>
      <c r="RPB756"/>
      <c r="RPC756"/>
      <c r="RPD756"/>
      <c r="RPE756"/>
      <c r="RPF756"/>
      <c r="RPG756"/>
      <c r="RPH756"/>
      <c r="RPI756"/>
      <c r="RPJ756"/>
      <c r="RPK756"/>
      <c r="RPL756"/>
      <c r="RPM756"/>
      <c r="RPN756"/>
      <c r="RPO756"/>
      <c r="RPP756"/>
      <c r="RPQ756"/>
      <c r="RPR756"/>
      <c r="RPS756"/>
      <c r="RPT756"/>
      <c r="RPU756"/>
      <c r="RPV756"/>
      <c r="RPW756"/>
      <c r="RPX756"/>
      <c r="RPY756"/>
      <c r="RPZ756"/>
      <c r="RQA756"/>
      <c r="RQB756"/>
      <c r="RQC756"/>
      <c r="RQD756"/>
      <c r="RQE756"/>
      <c r="RQF756"/>
      <c r="RQG756"/>
      <c r="RQH756"/>
      <c r="RQI756"/>
      <c r="RQJ756"/>
      <c r="RQK756"/>
      <c r="RQL756"/>
      <c r="RQM756"/>
      <c r="RQN756"/>
      <c r="RQO756"/>
      <c r="RQP756"/>
      <c r="RQQ756"/>
      <c r="RQR756"/>
      <c r="RQS756"/>
      <c r="RQT756"/>
      <c r="RQU756"/>
      <c r="RQV756"/>
      <c r="RQW756"/>
      <c r="RQX756"/>
      <c r="RQY756"/>
      <c r="RQZ756"/>
      <c r="RRA756"/>
      <c r="RRB756"/>
      <c r="RRC756"/>
      <c r="RRD756"/>
      <c r="RRE756"/>
      <c r="RRF756"/>
      <c r="RRG756"/>
      <c r="RRH756"/>
      <c r="RRI756"/>
      <c r="RRJ756"/>
      <c r="RRK756"/>
      <c r="RRL756"/>
      <c r="RRM756"/>
      <c r="RRN756"/>
      <c r="RRO756"/>
      <c r="RRP756"/>
      <c r="RRQ756"/>
      <c r="RRR756"/>
      <c r="RRS756"/>
      <c r="RRT756"/>
      <c r="RRU756"/>
      <c r="RRV756"/>
      <c r="RRW756"/>
      <c r="RRX756"/>
      <c r="RRY756"/>
      <c r="RRZ756"/>
      <c r="RSA756"/>
      <c r="RSB756"/>
      <c r="RSC756"/>
      <c r="RSD756"/>
      <c r="RSE756"/>
      <c r="RSF756"/>
      <c r="RSG756"/>
      <c r="RSH756"/>
      <c r="RSI756"/>
      <c r="RSJ756"/>
      <c r="RSK756"/>
      <c r="RSL756"/>
      <c r="RSM756"/>
      <c r="RSN756"/>
      <c r="RSO756"/>
      <c r="RSP756"/>
      <c r="RSQ756"/>
      <c r="RSR756"/>
      <c r="RSS756"/>
      <c r="RST756"/>
      <c r="RSU756"/>
      <c r="RSV756"/>
      <c r="RSW756"/>
      <c r="RSX756"/>
      <c r="RSY756"/>
      <c r="RSZ756"/>
      <c r="RTA756"/>
      <c r="RTB756"/>
      <c r="RTC756"/>
      <c r="RTD756"/>
      <c r="RTE756"/>
      <c r="RTF756"/>
      <c r="RTG756"/>
      <c r="RTH756"/>
      <c r="RTI756"/>
      <c r="RTJ756"/>
      <c r="RTK756"/>
      <c r="RTL756"/>
      <c r="RTM756"/>
      <c r="RTN756"/>
      <c r="RTO756"/>
      <c r="RTP756"/>
      <c r="RTQ756"/>
      <c r="RTR756"/>
      <c r="RTS756"/>
      <c r="RTT756"/>
      <c r="RTU756"/>
      <c r="RTV756"/>
      <c r="RTW756"/>
      <c r="RTX756"/>
      <c r="RTY756"/>
      <c r="RTZ756"/>
      <c r="RUA756"/>
      <c r="RUB756"/>
      <c r="RUC756"/>
      <c r="RUD756"/>
      <c r="RUE756"/>
      <c r="RUF756"/>
      <c r="RUG756"/>
      <c r="RUH756"/>
      <c r="RUI756"/>
      <c r="RUJ756"/>
      <c r="RUK756"/>
      <c r="RUL756"/>
      <c r="RUM756"/>
      <c r="RUN756"/>
      <c r="RUO756"/>
      <c r="RUP756"/>
      <c r="RUQ756"/>
      <c r="RUR756"/>
      <c r="RUS756"/>
      <c r="RUT756"/>
      <c r="RUU756"/>
      <c r="RUV756"/>
      <c r="RUW756"/>
      <c r="RUX756"/>
      <c r="RUY756"/>
      <c r="RUZ756"/>
      <c r="RVA756"/>
      <c r="RVB756"/>
      <c r="RVC756"/>
      <c r="RVD756"/>
      <c r="RVE756"/>
      <c r="RVF756"/>
      <c r="RVG756"/>
      <c r="RVH756"/>
      <c r="RVI756"/>
      <c r="RVJ756"/>
      <c r="RVK756"/>
      <c r="RVL756"/>
      <c r="RVM756"/>
      <c r="RVN756"/>
      <c r="RVO756"/>
      <c r="RVP756"/>
      <c r="RVQ756"/>
      <c r="RVR756"/>
      <c r="RVS756"/>
      <c r="RVT756"/>
      <c r="RVU756"/>
      <c r="RVV756"/>
      <c r="RVW756"/>
      <c r="RVX756"/>
      <c r="RVY756"/>
      <c r="RVZ756"/>
      <c r="RWA756"/>
      <c r="RWB756"/>
      <c r="RWC756"/>
      <c r="RWD756"/>
      <c r="RWE756"/>
      <c r="RWF756"/>
      <c r="RWG756"/>
      <c r="RWH756"/>
      <c r="RWI756"/>
      <c r="RWJ756"/>
      <c r="RWK756"/>
      <c r="RWL756"/>
      <c r="RWM756"/>
      <c r="RWN756"/>
      <c r="RWO756"/>
      <c r="RWP756"/>
      <c r="RWQ756"/>
      <c r="RWR756"/>
      <c r="RWS756"/>
      <c r="RWT756"/>
      <c r="RWU756"/>
      <c r="RWV756"/>
      <c r="RWW756"/>
      <c r="RWX756"/>
      <c r="RWY756"/>
      <c r="RWZ756"/>
      <c r="RXA756"/>
      <c r="RXB756"/>
      <c r="RXC756"/>
      <c r="RXD756"/>
      <c r="RXE756"/>
      <c r="RXF756"/>
      <c r="RXG756"/>
      <c r="RXH756"/>
      <c r="RXI756"/>
      <c r="RXJ756"/>
      <c r="RXK756"/>
      <c r="RXL756"/>
      <c r="RXM756"/>
      <c r="RXN756"/>
      <c r="RXO756"/>
      <c r="RXP756"/>
      <c r="RXQ756"/>
      <c r="RXR756"/>
      <c r="RXS756"/>
      <c r="RXT756"/>
      <c r="RXU756"/>
      <c r="RXV756"/>
      <c r="RXW756"/>
      <c r="RXX756"/>
      <c r="RXY756"/>
      <c r="RXZ756"/>
      <c r="RYA756"/>
      <c r="RYB756"/>
      <c r="RYC756"/>
      <c r="RYD756"/>
      <c r="RYE756"/>
      <c r="RYF756"/>
      <c r="RYG756"/>
      <c r="RYH756"/>
      <c r="RYI756"/>
      <c r="RYJ756"/>
      <c r="RYK756"/>
      <c r="RYL756"/>
      <c r="RYM756"/>
      <c r="RYN756"/>
      <c r="RYO756"/>
      <c r="RYP756"/>
      <c r="RYQ756"/>
      <c r="RYR756"/>
      <c r="RYS756"/>
      <c r="RYT756"/>
      <c r="RYU756"/>
      <c r="RYV756"/>
      <c r="RYW756"/>
      <c r="RYX756"/>
      <c r="RYY756"/>
      <c r="RYZ756"/>
      <c r="RZA756"/>
      <c r="RZB756"/>
      <c r="RZC756"/>
      <c r="RZD756"/>
      <c r="RZE756"/>
      <c r="RZF756"/>
      <c r="RZG756"/>
      <c r="RZH756"/>
      <c r="RZI756"/>
      <c r="RZJ756"/>
      <c r="RZK756"/>
      <c r="RZL756"/>
      <c r="RZM756"/>
      <c r="RZN756"/>
      <c r="RZO756"/>
      <c r="RZP756"/>
      <c r="RZQ756"/>
      <c r="RZR756"/>
      <c r="RZS756"/>
      <c r="RZT756"/>
      <c r="RZU756"/>
      <c r="RZV756"/>
      <c r="RZW756"/>
      <c r="RZX756"/>
      <c r="RZY756"/>
      <c r="RZZ756"/>
      <c r="SAA756"/>
      <c r="SAB756"/>
      <c r="SAC756"/>
      <c r="SAD756"/>
      <c r="SAE756"/>
      <c r="SAF756"/>
      <c r="SAG756"/>
      <c r="SAH756"/>
      <c r="SAI756"/>
      <c r="SAJ756"/>
      <c r="SAK756"/>
      <c r="SAL756"/>
      <c r="SAM756"/>
      <c r="SAN756"/>
      <c r="SAO756"/>
      <c r="SAP756"/>
      <c r="SAQ756"/>
      <c r="SAR756"/>
      <c r="SAS756"/>
      <c r="SAT756"/>
      <c r="SAU756"/>
      <c r="SAV756"/>
      <c r="SAW756"/>
      <c r="SAX756"/>
      <c r="SAY756"/>
      <c r="SAZ756"/>
      <c r="SBA756"/>
      <c r="SBB756"/>
      <c r="SBC756"/>
      <c r="SBD756"/>
      <c r="SBE756"/>
      <c r="SBF756"/>
      <c r="SBG756"/>
      <c r="SBH756"/>
      <c r="SBI756"/>
      <c r="SBJ756"/>
      <c r="SBK756"/>
      <c r="SBL756"/>
      <c r="SBM756"/>
      <c r="SBN756"/>
      <c r="SBO756"/>
      <c r="SBP756"/>
      <c r="SBQ756"/>
      <c r="SBR756"/>
      <c r="SBS756"/>
      <c r="SBT756"/>
      <c r="SBU756"/>
      <c r="SBV756"/>
      <c r="SBW756"/>
      <c r="SBX756"/>
      <c r="SBY756"/>
      <c r="SBZ756"/>
      <c r="SCA756"/>
      <c r="SCB756"/>
      <c r="SCC756"/>
      <c r="SCD756"/>
      <c r="SCE756"/>
      <c r="SCF756"/>
      <c r="SCG756"/>
      <c r="SCH756"/>
      <c r="SCI756"/>
      <c r="SCJ756"/>
      <c r="SCK756"/>
      <c r="SCL756"/>
      <c r="SCM756"/>
      <c r="SCN756"/>
      <c r="SCO756"/>
      <c r="SCP756"/>
      <c r="SCQ756"/>
      <c r="SCR756"/>
      <c r="SCS756"/>
      <c r="SCT756"/>
      <c r="SCU756"/>
      <c r="SCV756"/>
      <c r="SCW756"/>
      <c r="SCX756"/>
      <c r="SCY756"/>
      <c r="SCZ756"/>
      <c r="SDA756"/>
      <c r="SDB756"/>
      <c r="SDC756"/>
      <c r="SDD756"/>
      <c r="SDE756"/>
      <c r="SDF756"/>
      <c r="SDG756"/>
      <c r="SDH756"/>
      <c r="SDI756"/>
      <c r="SDJ756"/>
      <c r="SDK756"/>
      <c r="SDL756"/>
      <c r="SDM756"/>
      <c r="SDN756"/>
      <c r="SDO756"/>
      <c r="SDP756"/>
      <c r="SDQ756"/>
      <c r="SDR756"/>
      <c r="SDS756"/>
      <c r="SDT756"/>
      <c r="SDU756"/>
      <c r="SDV756"/>
      <c r="SDW756"/>
      <c r="SDX756"/>
      <c r="SDY756"/>
      <c r="SDZ756"/>
      <c r="SEA756"/>
      <c r="SEB756"/>
      <c r="SEC756"/>
      <c r="SED756"/>
      <c r="SEE756"/>
      <c r="SEF756"/>
      <c r="SEG756"/>
      <c r="SEH756"/>
      <c r="SEI756"/>
      <c r="SEJ756"/>
      <c r="SEK756"/>
      <c r="SEL756"/>
      <c r="SEM756"/>
      <c r="SEN756"/>
      <c r="SEO756"/>
      <c r="SEP756"/>
      <c r="SEQ756"/>
      <c r="SER756"/>
      <c r="SES756"/>
      <c r="SET756"/>
      <c r="SEU756"/>
      <c r="SEV756"/>
      <c r="SEW756"/>
      <c r="SEX756"/>
      <c r="SEY756"/>
      <c r="SEZ756"/>
      <c r="SFA756"/>
      <c r="SFB756"/>
      <c r="SFC756"/>
      <c r="SFD756"/>
      <c r="SFE756"/>
      <c r="SFF756"/>
      <c r="SFG756"/>
      <c r="SFH756"/>
      <c r="SFI756"/>
      <c r="SFJ756"/>
      <c r="SFK756"/>
      <c r="SFL756"/>
      <c r="SFM756"/>
      <c r="SFN756"/>
      <c r="SFO756"/>
      <c r="SFP756"/>
      <c r="SFQ756"/>
      <c r="SFR756"/>
      <c r="SFS756"/>
      <c r="SFT756"/>
      <c r="SFU756"/>
      <c r="SFV756"/>
      <c r="SFW756"/>
      <c r="SFX756"/>
      <c r="SFY756"/>
      <c r="SFZ756"/>
      <c r="SGA756"/>
      <c r="SGB756"/>
      <c r="SGC756"/>
      <c r="SGD756"/>
      <c r="SGE756"/>
      <c r="SGF756"/>
      <c r="SGG756"/>
      <c r="SGH756"/>
      <c r="SGI756"/>
      <c r="SGJ756"/>
      <c r="SGK756"/>
      <c r="SGL756"/>
      <c r="SGM756"/>
      <c r="SGN756"/>
      <c r="SGO756"/>
      <c r="SGP756"/>
      <c r="SGQ756"/>
      <c r="SGR756"/>
      <c r="SGS756"/>
      <c r="SGT756"/>
      <c r="SGU756"/>
      <c r="SGV756"/>
      <c r="SGW756"/>
      <c r="SGX756"/>
      <c r="SGY756"/>
      <c r="SGZ756"/>
      <c r="SHA756"/>
      <c r="SHB756"/>
      <c r="SHC756"/>
      <c r="SHD756"/>
      <c r="SHE756"/>
      <c r="SHF756"/>
      <c r="SHG756"/>
      <c r="SHH756"/>
      <c r="SHI756"/>
      <c r="SHJ756"/>
      <c r="SHK756"/>
      <c r="SHL756"/>
      <c r="SHM756"/>
      <c r="SHN756"/>
      <c r="SHO756"/>
      <c r="SHP756"/>
      <c r="SHQ756"/>
      <c r="SHR756"/>
      <c r="SHS756"/>
      <c r="SHT756"/>
      <c r="SHU756"/>
      <c r="SHV756"/>
      <c r="SHW756"/>
      <c r="SHX756"/>
      <c r="SHY756"/>
      <c r="SHZ756"/>
      <c r="SIA756"/>
      <c r="SIB756"/>
      <c r="SIC756"/>
      <c r="SID756"/>
      <c r="SIE756"/>
      <c r="SIF756"/>
      <c r="SIG756"/>
      <c r="SIH756"/>
      <c r="SII756"/>
      <c r="SIJ756"/>
      <c r="SIK756"/>
      <c r="SIL756"/>
      <c r="SIM756"/>
      <c r="SIN756"/>
      <c r="SIO756"/>
      <c r="SIP756"/>
      <c r="SIQ756"/>
      <c r="SIR756"/>
      <c r="SIS756"/>
      <c r="SIT756"/>
      <c r="SIU756"/>
      <c r="SIV756"/>
      <c r="SIW756"/>
      <c r="SIX756"/>
      <c r="SIY756"/>
      <c r="SIZ756"/>
      <c r="SJA756"/>
      <c r="SJB756"/>
      <c r="SJC756"/>
      <c r="SJD756"/>
      <c r="SJE756"/>
      <c r="SJF756"/>
      <c r="SJG756"/>
      <c r="SJH756"/>
      <c r="SJI756"/>
      <c r="SJJ756"/>
      <c r="SJK756"/>
      <c r="SJL756"/>
      <c r="SJM756"/>
      <c r="SJN756"/>
      <c r="SJO756"/>
      <c r="SJP756"/>
      <c r="SJQ756"/>
      <c r="SJR756"/>
      <c r="SJS756"/>
      <c r="SJT756"/>
      <c r="SJU756"/>
      <c r="SJV756"/>
      <c r="SJW756"/>
      <c r="SJX756"/>
      <c r="SJY756"/>
      <c r="SJZ756"/>
      <c r="SKA756"/>
      <c r="SKB756"/>
      <c r="SKC756"/>
      <c r="SKD756"/>
      <c r="SKE756"/>
      <c r="SKF756"/>
      <c r="SKG756"/>
      <c r="SKH756"/>
      <c r="SKI756"/>
      <c r="SKJ756"/>
      <c r="SKK756"/>
      <c r="SKL756"/>
      <c r="SKM756"/>
      <c r="SKN756"/>
      <c r="SKO756"/>
      <c r="SKP756"/>
      <c r="SKQ756"/>
      <c r="SKR756"/>
      <c r="SKS756"/>
      <c r="SKT756"/>
      <c r="SKU756"/>
      <c r="SKV756"/>
      <c r="SKW756"/>
      <c r="SKX756"/>
      <c r="SKY756"/>
      <c r="SKZ756"/>
      <c r="SLA756"/>
      <c r="SLB756"/>
      <c r="SLC756"/>
      <c r="SLD756"/>
      <c r="SLE756"/>
      <c r="SLF756"/>
      <c r="SLG756"/>
      <c r="SLH756"/>
      <c r="SLI756"/>
      <c r="SLJ756"/>
      <c r="SLK756"/>
      <c r="SLL756"/>
      <c r="SLM756"/>
      <c r="SLN756"/>
      <c r="SLO756"/>
      <c r="SLP756"/>
      <c r="SLQ756"/>
      <c r="SLR756"/>
      <c r="SLS756"/>
      <c r="SLT756"/>
      <c r="SLU756"/>
      <c r="SLV756"/>
      <c r="SLW756"/>
      <c r="SLX756"/>
      <c r="SLY756"/>
      <c r="SLZ756"/>
      <c r="SMA756"/>
      <c r="SMB756"/>
      <c r="SMC756"/>
      <c r="SMD756"/>
      <c r="SME756"/>
      <c r="SMF756"/>
      <c r="SMG756"/>
      <c r="SMH756"/>
      <c r="SMI756"/>
      <c r="SMJ756"/>
      <c r="SMK756"/>
      <c r="SML756"/>
      <c r="SMM756"/>
      <c r="SMN756"/>
      <c r="SMO756"/>
      <c r="SMP756"/>
      <c r="SMQ756"/>
      <c r="SMR756"/>
      <c r="SMS756"/>
      <c r="SMT756"/>
      <c r="SMU756"/>
      <c r="SMV756"/>
      <c r="SMW756"/>
      <c r="SMX756"/>
      <c r="SMY756"/>
      <c r="SMZ756"/>
      <c r="SNA756"/>
      <c r="SNB756"/>
      <c r="SNC756"/>
      <c r="SND756"/>
      <c r="SNE756"/>
      <c r="SNF756"/>
      <c r="SNG756"/>
      <c r="SNH756"/>
      <c r="SNI756"/>
      <c r="SNJ756"/>
      <c r="SNK756"/>
      <c r="SNL756"/>
      <c r="SNM756"/>
      <c r="SNN756"/>
      <c r="SNO756"/>
      <c r="SNP756"/>
      <c r="SNQ756"/>
      <c r="SNR756"/>
      <c r="SNS756"/>
      <c r="SNT756"/>
      <c r="SNU756"/>
      <c r="SNV756"/>
      <c r="SNW756"/>
      <c r="SNX756"/>
      <c r="SNY756"/>
      <c r="SNZ756"/>
      <c r="SOA756"/>
      <c r="SOB756"/>
      <c r="SOC756"/>
      <c r="SOD756"/>
      <c r="SOE756"/>
      <c r="SOF756"/>
      <c r="SOG756"/>
      <c r="SOH756"/>
      <c r="SOI756"/>
      <c r="SOJ756"/>
      <c r="SOK756"/>
      <c r="SOL756"/>
      <c r="SOM756"/>
      <c r="SON756"/>
      <c r="SOO756"/>
      <c r="SOP756"/>
      <c r="SOQ756"/>
      <c r="SOR756"/>
      <c r="SOS756"/>
      <c r="SOT756"/>
      <c r="SOU756"/>
      <c r="SOV756"/>
      <c r="SOW756"/>
      <c r="SOX756"/>
      <c r="SOY756"/>
      <c r="SOZ756"/>
      <c r="SPA756"/>
      <c r="SPB756"/>
      <c r="SPC756"/>
      <c r="SPD756"/>
      <c r="SPE756"/>
      <c r="SPF756"/>
      <c r="SPG756"/>
      <c r="SPH756"/>
      <c r="SPI756"/>
      <c r="SPJ756"/>
      <c r="SPK756"/>
      <c r="SPL756"/>
      <c r="SPM756"/>
      <c r="SPN756"/>
      <c r="SPO756"/>
      <c r="SPP756"/>
      <c r="SPQ756"/>
      <c r="SPR756"/>
      <c r="SPS756"/>
      <c r="SPT756"/>
      <c r="SPU756"/>
      <c r="SPV756"/>
      <c r="SPW756"/>
      <c r="SPX756"/>
      <c r="SPY756"/>
      <c r="SPZ756"/>
      <c r="SQA756"/>
      <c r="SQB756"/>
      <c r="SQC756"/>
      <c r="SQD756"/>
      <c r="SQE756"/>
      <c r="SQF756"/>
      <c r="SQG756"/>
      <c r="SQH756"/>
      <c r="SQI756"/>
      <c r="SQJ756"/>
      <c r="SQK756"/>
      <c r="SQL756"/>
      <c r="SQM756"/>
      <c r="SQN756"/>
      <c r="SQO756"/>
      <c r="SQP756"/>
      <c r="SQQ756"/>
      <c r="SQR756"/>
      <c r="SQS756"/>
      <c r="SQT756"/>
      <c r="SQU756"/>
      <c r="SQV756"/>
      <c r="SQW756"/>
      <c r="SQX756"/>
      <c r="SQY756"/>
      <c r="SQZ756"/>
      <c r="SRA756"/>
      <c r="SRB756"/>
      <c r="SRC756"/>
      <c r="SRD756"/>
      <c r="SRE756"/>
      <c r="SRF756"/>
      <c r="SRG756"/>
      <c r="SRH756"/>
      <c r="SRI756"/>
      <c r="SRJ756"/>
      <c r="SRK756"/>
      <c r="SRL756"/>
      <c r="SRM756"/>
      <c r="SRN756"/>
      <c r="SRO756"/>
      <c r="SRP756"/>
      <c r="SRQ756"/>
      <c r="SRR756"/>
      <c r="SRS756"/>
      <c r="SRT756"/>
      <c r="SRU756"/>
      <c r="SRV756"/>
      <c r="SRW756"/>
      <c r="SRX756"/>
      <c r="SRY756"/>
      <c r="SRZ756"/>
      <c r="SSA756"/>
      <c r="SSB756"/>
      <c r="SSC756"/>
      <c r="SSD756"/>
      <c r="SSE756"/>
      <c r="SSF756"/>
      <c r="SSG756"/>
      <c r="SSH756"/>
      <c r="SSI756"/>
      <c r="SSJ756"/>
      <c r="SSK756"/>
      <c r="SSL756"/>
      <c r="SSM756"/>
      <c r="SSN756"/>
      <c r="SSO756"/>
      <c r="SSP756"/>
      <c r="SSQ756"/>
      <c r="SSR756"/>
      <c r="SSS756"/>
      <c r="SST756"/>
      <c r="SSU756"/>
      <c r="SSV756"/>
      <c r="SSW756"/>
      <c r="SSX756"/>
      <c r="SSY756"/>
      <c r="SSZ756"/>
      <c r="STA756"/>
      <c r="STB756"/>
      <c r="STC756"/>
      <c r="STD756"/>
      <c r="STE756"/>
      <c r="STF756"/>
      <c r="STG756"/>
      <c r="STH756"/>
      <c r="STI756"/>
      <c r="STJ756"/>
      <c r="STK756"/>
      <c r="STL756"/>
      <c r="STM756"/>
      <c r="STN756"/>
      <c r="STO756"/>
      <c r="STP756"/>
      <c r="STQ756"/>
      <c r="STR756"/>
      <c r="STS756"/>
      <c r="STT756"/>
      <c r="STU756"/>
      <c r="STV756"/>
      <c r="STW756"/>
      <c r="STX756"/>
      <c r="STY756"/>
      <c r="STZ756"/>
      <c r="SUA756"/>
      <c r="SUB756"/>
      <c r="SUC756"/>
      <c r="SUD756"/>
      <c r="SUE756"/>
      <c r="SUF756"/>
      <c r="SUG756"/>
      <c r="SUH756"/>
      <c r="SUI756"/>
      <c r="SUJ756"/>
      <c r="SUK756"/>
      <c r="SUL756"/>
      <c r="SUM756"/>
      <c r="SUN756"/>
      <c r="SUO756"/>
      <c r="SUP756"/>
      <c r="SUQ756"/>
      <c r="SUR756"/>
      <c r="SUS756"/>
      <c r="SUT756"/>
      <c r="SUU756"/>
      <c r="SUV756"/>
      <c r="SUW756"/>
      <c r="SUX756"/>
      <c r="SUY756"/>
      <c r="SUZ756"/>
      <c r="SVA756"/>
      <c r="SVB756"/>
      <c r="SVC756"/>
      <c r="SVD756"/>
      <c r="SVE756"/>
      <c r="SVF756"/>
      <c r="SVG756"/>
      <c r="SVH756"/>
      <c r="SVI756"/>
      <c r="SVJ756"/>
      <c r="SVK756"/>
      <c r="SVL756"/>
      <c r="SVM756"/>
      <c r="SVN756"/>
      <c r="SVO756"/>
      <c r="SVP756"/>
      <c r="SVQ756"/>
      <c r="SVR756"/>
      <c r="SVS756"/>
      <c r="SVT756"/>
      <c r="SVU756"/>
      <c r="SVV756"/>
      <c r="SVW756"/>
      <c r="SVX756"/>
      <c r="SVY756"/>
      <c r="SVZ756"/>
      <c r="SWA756"/>
      <c r="SWB756"/>
      <c r="SWC756"/>
      <c r="SWD756"/>
      <c r="SWE756"/>
      <c r="SWF756"/>
      <c r="SWG756"/>
      <c r="SWH756"/>
      <c r="SWI756"/>
      <c r="SWJ756"/>
      <c r="SWK756"/>
      <c r="SWL756"/>
      <c r="SWM756"/>
      <c r="SWN756"/>
      <c r="SWO756"/>
      <c r="SWP756"/>
      <c r="SWQ756"/>
      <c r="SWR756"/>
      <c r="SWS756"/>
      <c r="SWT756"/>
      <c r="SWU756"/>
      <c r="SWV756"/>
      <c r="SWW756"/>
      <c r="SWX756"/>
      <c r="SWY756"/>
      <c r="SWZ756"/>
      <c r="SXA756"/>
      <c r="SXB756"/>
      <c r="SXC756"/>
      <c r="SXD756"/>
      <c r="SXE756"/>
      <c r="SXF756"/>
      <c r="SXG756"/>
      <c r="SXH756"/>
      <c r="SXI756"/>
      <c r="SXJ756"/>
      <c r="SXK756"/>
      <c r="SXL756"/>
      <c r="SXM756"/>
      <c r="SXN756"/>
      <c r="SXO756"/>
      <c r="SXP756"/>
      <c r="SXQ756"/>
      <c r="SXR756"/>
      <c r="SXS756"/>
      <c r="SXT756"/>
      <c r="SXU756"/>
      <c r="SXV756"/>
      <c r="SXW756"/>
      <c r="SXX756"/>
      <c r="SXY756"/>
      <c r="SXZ756"/>
      <c r="SYA756"/>
      <c r="SYB756"/>
      <c r="SYC756"/>
      <c r="SYD756"/>
      <c r="SYE756"/>
      <c r="SYF756"/>
      <c r="SYG756"/>
      <c r="SYH756"/>
      <c r="SYI756"/>
      <c r="SYJ756"/>
      <c r="SYK756"/>
      <c r="SYL756"/>
      <c r="SYM756"/>
      <c r="SYN756"/>
      <c r="SYO756"/>
      <c r="SYP756"/>
      <c r="SYQ756"/>
      <c r="SYR756"/>
      <c r="SYS756"/>
      <c r="SYT756"/>
      <c r="SYU756"/>
      <c r="SYV756"/>
      <c r="SYW756"/>
      <c r="SYX756"/>
      <c r="SYY756"/>
      <c r="SYZ756"/>
      <c r="SZA756"/>
      <c r="SZB756"/>
      <c r="SZC756"/>
      <c r="SZD756"/>
      <c r="SZE756"/>
      <c r="SZF756"/>
      <c r="SZG756"/>
      <c r="SZH756"/>
      <c r="SZI756"/>
      <c r="SZJ756"/>
      <c r="SZK756"/>
      <c r="SZL756"/>
      <c r="SZM756"/>
      <c r="SZN756"/>
      <c r="SZO756"/>
      <c r="SZP756"/>
      <c r="SZQ756"/>
      <c r="SZR756"/>
      <c r="SZS756"/>
      <c r="SZT756"/>
      <c r="SZU756"/>
      <c r="SZV756"/>
      <c r="SZW756"/>
      <c r="SZX756"/>
      <c r="SZY756"/>
      <c r="SZZ756"/>
      <c r="TAA756"/>
      <c r="TAB756"/>
      <c r="TAC756"/>
      <c r="TAD756"/>
      <c r="TAE756"/>
      <c r="TAF756"/>
      <c r="TAG756"/>
      <c r="TAH756"/>
      <c r="TAI756"/>
      <c r="TAJ756"/>
      <c r="TAK756"/>
      <c r="TAL756"/>
      <c r="TAM756"/>
      <c r="TAN756"/>
      <c r="TAO756"/>
      <c r="TAP756"/>
      <c r="TAQ756"/>
      <c r="TAR756"/>
      <c r="TAS756"/>
      <c r="TAT756"/>
      <c r="TAU756"/>
      <c r="TAV756"/>
      <c r="TAW756"/>
      <c r="TAX756"/>
      <c r="TAY756"/>
      <c r="TAZ756"/>
      <c r="TBA756"/>
      <c r="TBB756"/>
      <c r="TBC756"/>
      <c r="TBD756"/>
      <c r="TBE756"/>
      <c r="TBF756"/>
      <c r="TBG756"/>
      <c r="TBH756"/>
      <c r="TBI756"/>
      <c r="TBJ756"/>
      <c r="TBK756"/>
      <c r="TBL756"/>
      <c r="TBM756"/>
      <c r="TBN756"/>
      <c r="TBO756"/>
      <c r="TBP756"/>
      <c r="TBQ756"/>
      <c r="TBR756"/>
      <c r="TBS756"/>
      <c r="TBT756"/>
      <c r="TBU756"/>
      <c r="TBV756"/>
      <c r="TBW756"/>
      <c r="TBX756"/>
      <c r="TBY756"/>
      <c r="TBZ756"/>
      <c r="TCA756"/>
      <c r="TCB756"/>
      <c r="TCC756"/>
      <c r="TCD756"/>
      <c r="TCE756"/>
      <c r="TCF756"/>
      <c r="TCG756"/>
      <c r="TCH756"/>
      <c r="TCI756"/>
      <c r="TCJ756"/>
      <c r="TCK756"/>
      <c r="TCL756"/>
      <c r="TCM756"/>
      <c r="TCN756"/>
      <c r="TCO756"/>
      <c r="TCP756"/>
      <c r="TCQ756"/>
      <c r="TCR756"/>
      <c r="TCS756"/>
      <c r="TCT756"/>
      <c r="TCU756"/>
      <c r="TCV756"/>
      <c r="TCW756"/>
      <c r="TCX756"/>
      <c r="TCY756"/>
      <c r="TCZ756"/>
      <c r="TDA756"/>
      <c r="TDB756"/>
      <c r="TDC756"/>
      <c r="TDD756"/>
      <c r="TDE756"/>
      <c r="TDF756"/>
      <c r="TDG756"/>
      <c r="TDH756"/>
      <c r="TDI756"/>
      <c r="TDJ756"/>
      <c r="TDK756"/>
      <c r="TDL756"/>
      <c r="TDM756"/>
      <c r="TDN756"/>
      <c r="TDO756"/>
      <c r="TDP756"/>
      <c r="TDQ756"/>
      <c r="TDR756"/>
      <c r="TDS756"/>
      <c r="TDT756"/>
      <c r="TDU756"/>
      <c r="TDV756"/>
      <c r="TDW756"/>
      <c r="TDX756"/>
      <c r="TDY756"/>
      <c r="TDZ756"/>
      <c r="TEA756"/>
      <c r="TEB756"/>
      <c r="TEC756"/>
      <c r="TED756"/>
      <c r="TEE756"/>
      <c r="TEF756"/>
      <c r="TEG756"/>
      <c r="TEH756"/>
      <c r="TEI756"/>
      <c r="TEJ756"/>
      <c r="TEK756"/>
      <c r="TEL756"/>
      <c r="TEM756"/>
      <c r="TEN756"/>
      <c r="TEO756"/>
      <c r="TEP756"/>
      <c r="TEQ756"/>
      <c r="TER756"/>
      <c r="TES756"/>
      <c r="TET756"/>
      <c r="TEU756"/>
      <c r="TEV756"/>
      <c r="TEW756"/>
      <c r="TEX756"/>
      <c r="TEY756"/>
      <c r="TEZ756"/>
      <c r="TFA756"/>
      <c r="TFB756"/>
      <c r="TFC756"/>
      <c r="TFD756"/>
      <c r="TFE756"/>
      <c r="TFF756"/>
      <c r="TFG756"/>
      <c r="TFH756"/>
      <c r="TFI756"/>
      <c r="TFJ756"/>
      <c r="TFK756"/>
      <c r="TFL756"/>
      <c r="TFM756"/>
      <c r="TFN756"/>
      <c r="TFO756"/>
      <c r="TFP756"/>
      <c r="TFQ756"/>
      <c r="TFR756"/>
      <c r="TFS756"/>
      <c r="TFT756"/>
      <c r="TFU756"/>
      <c r="TFV756"/>
      <c r="TFW756"/>
      <c r="TFX756"/>
      <c r="TFY756"/>
      <c r="TFZ756"/>
      <c r="TGA756"/>
      <c r="TGB756"/>
      <c r="TGC756"/>
      <c r="TGD756"/>
      <c r="TGE756"/>
      <c r="TGF756"/>
      <c r="TGG756"/>
      <c r="TGH756"/>
      <c r="TGI756"/>
      <c r="TGJ756"/>
      <c r="TGK756"/>
      <c r="TGL756"/>
      <c r="TGM756"/>
      <c r="TGN756"/>
      <c r="TGO756"/>
      <c r="TGP756"/>
      <c r="TGQ756"/>
      <c r="TGR756"/>
      <c r="TGS756"/>
      <c r="TGT756"/>
      <c r="TGU756"/>
      <c r="TGV756"/>
      <c r="TGW756"/>
      <c r="TGX756"/>
      <c r="TGY756"/>
      <c r="TGZ756"/>
      <c r="THA756"/>
      <c r="THB756"/>
      <c r="THC756"/>
      <c r="THD756"/>
      <c r="THE756"/>
      <c r="THF756"/>
      <c r="THG756"/>
      <c r="THH756"/>
      <c r="THI756"/>
      <c r="THJ756"/>
      <c r="THK756"/>
      <c r="THL756"/>
      <c r="THM756"/>
      <c r="THN756"/>
      <c r="THO756"/>
      <c r="THP756"/>
      <c r="THQ756"/>
      <c r="THR756"/>
      <c r="THS756"/>
      <c r="THT756"/>
      <c r="THU756"/>
      <c r="THV756"/>
      <c r="THW756"/>
      <c r="THX756"/>
      <c r="THY756"/>
      <c r="THZ756"/>
      <c r="TIA756"/>
      <c r="TIB756"/>
      <c r="TIC756"/>
      <c r="TID756"/>
      <c r="TIE756"/>
      <c r="TIF756"/>
      <c r="TIG756"/>
      <c r="TIH756"/>
      <c r="TII756"/>
      <c r="TIJ756"/>
      <c r="TIK756"/>
      <c r="TIL756"/>
      <c r="TIM756"/>
      <c r="TIN756"/>
      <c r="TIO756"/>
      <c r="TIP756"/>
      <c r="TIQ756"/>
      <c r="TIR756"/>
      <c r="TIS756"/>
      <c r="TIT756"/>
      <c r="TIU756"/>
      <c r="TIV756"/>
      <c r="TIW756"/>
      <c r="TIX756"/>
      <c r="TIY756"/>
      <c r="TIZ756"/>
      <c r="TJA756"/>
      <c r="TJB756"/>
      <c r="TJC756"/>
      <c r="TJD756"/>
      <c r="TJE756"/>
      <c r="TJF756"/>
      <c r="TJG756"/>
      <c r="TJH756"/>
      <c r="TJI756"/>
      <c r="TJJ756"/>
      <c r="TJK756"/>
      <c r="TJL756"/>
      <c r="TJM756"/>
      <c r="TJN756"/>
      <c r="TJO756"/>
      <c r="TJP756"/>
      <c r="TJQ756"/>
      <c r="TJR756"/>
      <c r="TJS756"/>
      <c r="TJT756"/>
      <c r="TJU756"/>
      <c r="TJV756"/>
      <c r="TJW756"/>
      <c r="TJX756"/>
      <c r="TJY756"/>
      <c r="TJZ756"/>
      <c r="TKA756"/>
      <c r="TKB756"/>
      <c r="TKC756"/>
      <c r="TKD756"/>
      <c r="TKE756"/>
      <c r="TKF756"/>
      <c r="TKG756"/>
      <c r="TKH756"/>
      <c r="TKI756"/>
      <c r="TKJ756"/>
      <c r="TKK756"/>
      <c r="TKL756"/>
      <c r="TKM756"/>
      <c r="TKN756"/>
      <c r="TKO756"/>
      <c r="TKP756"/>
      <c r="TKQ756"/>
      <c r="TKR756"/>
      <c r="TKS756"/>
      <c r="TKT756"/>
      <c r="TKU756"/>
      <c r="TKV756"/>
      <c r="TKW756"/>
      <c r="TKX756"/>
      <c r="TKY756"/>
      <c r="TKZ756"/>
      <c r="TLA756"/>
      <c r="TLB756"/>
      <c r="TLC756"/>
      <c r="TLD756"/>
      <c r="TLE756"/>
      <c r="TLF756"/>
      <c r="TLG756"/>
      <c r="TLH756"/>
      <c r="TLI756"/>
      <c r="TLJ756"/>
      <c r="TLK756"/>
      <c r="TLL756"/>
      <c r="TLM756"/>
      <c r="TLN756"/>
      <c r="TLO756"/>
      <c r="TLP756"/>
      <c r="TLQ756"/>
      <c r="TLR756"/>
      <c r="TLS756"/>
      <c r="TLT756"/>
      <c r="TLU756"/>
      <c r="TLV756"/>
      <c r="TLW756"/>
      <c r="TLX756"/>
      <c r="TLY756"/>
      <c r="TLZ756"/>
      <c r="TMA756"/>
      <c r="TMB756"/>
      <c r="TMC756"/>
      <c r="TMD756"/>
      <c r="TME756"/>
      <c r="TMF756"/>
      <c r="TMG756"/>
      <c r="TMH756"/>
      <c r="TMI756"/>
      <c r="TMJ756"/>
      <c r="TMK756"/>
      <c r="TML756"/>
      <c r="TMM756"/>
      <c r="TMN756"/>
      <c r="TMO756"/>
      <c r="TMP756"/>
      <c r="TMQ756"/>
      <c r="TMR756"/>
      <c r="TMS756"/>
      <c r="TMT756"/>
      <c r="TMU756"/>
      <c r="TMV756"/>
      <c r="TMW756"/>
      <c r="TMX756"/>
      <c r="TMY756"/>
      <c r="TMZ756"/>
      <c r="TNA756"/>
      <c r="TNB756"/>
      <c r="TNC756"/>
      <c r="TND756"/>
      <c r="TNE756"/>
      <c r="TNF756"/>
      <c r="TNG756"/>
      <c r="TNH756"/>
      <c r="TNI756"/>
      <c r="TNJ756"/>
      <c r="TNK756"/>
      <c r="TNL756"/>
      <c r="TNM756"/>
      <c r="TNN756"/>
      <c r="TNO756"/>
      <c r="TNP756"/>
      <c r="TNQ756"/>
      <c r="TNR756"/>
      <c r="TNS756"/>
      <c r="TNT756"/>
      <c r="TNU756"/>
      <c r="TNV756"/>
      <c r="TNW756"/>
      <c r="TNX756"/>
      <c r="TNY756"/>
      <c r="TNZ756"/>
      <c r="TOA756"/>
      <c r="TOB756"/>
      <c r="TOC756"/>
      <c r="TOD756"/>
      <c r="TOE756"/>
      <c r="TOF756"/>
      <c r="TOG756"/>
      <c r="TOH756"/>
      <c r="TOI756"/>
      <c r="TOJ756"/>
      <c r="TOK756"/>
      <c r="TOL756"/>
      <c r="TOM756"/>
      <c r="TON756"/>
      <c r="TOO756"/>
      <c r="TOP756"/>
      <c r="TOQ756"/>
      <c r="TOR756"/>
      <c r="TOS756"/>
      <c r="TOT756"/>
      <c r="TOU756"/>
      <c r="TOV756"/>
      <c r="TOW756"/>
      <c r="TOX756"/>
      <c r="TOY756"/>
      <c r="TOZ756"/>
      <c r="TPA756"/>
      <c r="TPB756"/>
      <c r="TPC756"/>
      <c r="TPD756"/>
      <c r="TPE756"/>
      <c r="TPF756"/>
      <c r="TPG756"/>
      <c r="TPH756"/>
      <c r="TPI756"/>
      <c r="TPJ756"/>
      <c r="TPK756"/>
      <c r="TPL756"/>
      <c r="TPM756"/>
      <c r="TPN756"/>
      <c r="TPO756"/>
      <c r="TPP756"/>
      <c r="TPQ756"/>
      <c r="TPR756"/>
      <c r="TPS756"/>
      <c r="TPT756"/>
      <c r="TPU756"/>
      <c r="TPV756"/>
      <c r="TPW756"/>
      <c r="TPX756"/>
      <c r="TPY756"/>
      <c r="TPZ756"/>
      <c r="TQA756"/>
      <c r="TQB756"/>
      <c r="TQC756"/>
      <c r="TQD756"/>
      <c r="TQE756"/>
      <c r="TQF756"/>
      <c r="TQG756"/>
      <c r="TQH756"/>
      <c r="TQI756"/>
      <c r="TQJ756"/>
      <c r="TQK756"/>
      <c r="TQL756"/>
      <c r="TQM756"/>
      <c r="TQN756"/>
      <c r="TQO756"/>
      <c r="TQP756"/>
      <c r="TQQ756"/>
      <c r="TQR756"/>
      <c r="TQS756"/>
      <c r="TQT756"/>
      <c r="TQU756"/>
      <c r="TQV756"/>
      <c r="TQW756"/>
      <c r="TQX756"/>
      <c r="TQY756"/>
      <c r="TQZ756"/>
      <c r="TRA756"/>
      <c r="TRB756"/>
      <c r="TRC756"/>
      <c r="TRD756"/>
      <c r="TRE756"/>
      <c r="TRF756"/>
      <c r="TRG756"/>
      <c r="TRH756"/>
      <c r="TRI756"/>
      <c r="TRJ756"/>
      <c r="TRK756"/>
      <c r="TRL756"/>
      <c r="TRM756"/>
      <c r="TRN756"/>
      <c r="TRO756"/>
      <c r="TRP756"/>
      <c r="TRQ756"/>
      <c r="TRR756"/>
      <c r="TRS756"/>
      <c r="TRT756"/>
      <c r="TRU756"/>
      <c r="TRV756"/>
      <c r="TRW756"/>
      <c r="TRX756"/>
      <c r="TRY756"/>
      <c r="TRZ756"/>
      <c r="TSA756"/>
      <c r="TSB756"/>
      <c r="TSC756"/>
      <c r="TSD756"/>
      <c r="TSE756"/>
      <c r="TSF756"/>
      <c r="TSG756"/>
      <c r="TSH756"/>
      <c r="TSI756"/>
      <c r="TSJ756"/>
      <c r="TSK756"/>
      <c r="TSL756"/>
      <c r="TSM756"/>
      <c r="TSN756"/>
      <c r="TSO756"/>
      <c r="TSP756"/>
      <c r="TSQ756"/>
      <c r="TSR756"/>
      <c r="TSS756"/>
      <c r="TST756"/>
      <c r="TSU756"/>
      <c r="TSV756"/>
      <c r="TSW756"/>
      <c r="TSX756"/>
      <c r="TSY756"/>
      <c r="TSZ756"/>
      <c r="TTA756"/>
      <c r="TTB756"/>
      <c r="TTC756"/>
      <c r="TTD756"/>
      <c r="TTE756"/>
      <c r="TTF756"/>
      <c r="TTG756"/>
      <c r="TTH756"/>
      <c r="TTI756"/>
      <c r="TTJ756"/>
      <c r="TTK756"/>
      <c r="TTL756"/>
      <c r="TTM756"/>
      <c r="TTN756"/>
      <c r="TTO756"/>
      <c r="TTP756"/>
      <c r="TTQ756"/>
      <c r="TTR756"/>
      <c r="TTS756"/>
      <c r="TTT756"/>
      <c r="TTU756"/>
      <c r="TTV756"/>
      <c r="TTW756"/>
      <c r="TTX756"/>
      <c r="TTY756"/>
      <c r="TTZ756"/>
      <c r="TUA756"/>
      <c r="TUB756"/>
      <c r="TUC756"/>
      <c r="TUD756"/>
      <c r="TUE756"/>
      <c r="TUF756"/>
      <c r="TUG756"/>
      <c r="TUH756"/>
      <c r="TUI756"/>
      <c r="TUJ756"/>
      <c r="TUK756"/>
      <c r="TUL756"/>
      <c r="TUM756"/>
      <c r="TUN756"/>
      <c r="TUO756"/>
      <c r="TUP756"/>
      <c r="TUQ756"/>
      <c r="TUR756"/>
      <c r="TUS756"/>
      <c r="TUT756"/>
      <c r="TUU756"/>
      <c r="TUV756"/>
      <c r="TUW756"/>
      <c r="TUX756"/>
      <c r="TUY756"/>
      <c r="TUZ756"/>
      <c r="TVA756"/>
      <c r="TVB756"/>
      <c r="TVC756"/>
      <c r="TVD756"/>
      <c r="TVE756"/>
      <c r="TVF756"/>
      <c r="TVG756"/>
      <c r="TVH756"/>
      <c r="TVI756"/>
      <c r="TVJ756"/>
      <c r="TVK756"/>
      <c r="TVL756"/>
      <c r="TVM756"/>
      <c r="TVN756"/>
      <c r="TVO756"/>
      <c r="TVP756"/>
      <c r="TVQ756"/>
      <c r="TVR756"/>
      <c r="TVS756"/>
      <c r="TVT756"/>
      <c r="TVU756"/>
      <c r="TVV756"/>
      <c r="TVW756"/>
      <c r="TVX756"/>
      <c r="TVY756"/>
      <c r="TVZ756"/>
      <c r="TWA756"/>
      <c r="TWB756"/>
      <c r="TWC756"/>
      <c r="TWD756"/>
      <c r="TWE756"/>
      <c r="TWF756"/>
      <c r="TWG756"/>
      <c r="TWH756"/>
      <c r="TWI756"/>
      <c r="TWJ756"/>
      <c r="TWK756"/>
      <c r="TWL756"/>
      <c r="TWM756"/>
      <c r="TWN756"/>
      <c r="TWO756"/>
      <c r="TWP756"/>
      <c r="TWQ756"/>
      <c r="TWR756"/>
      <c r="TWS756"/>
      <c r="TWT756"/>
      <c r="TWU756"/>
      <c r="TWV756"/>
      <c r="TWW756"/>
      <c r="TWX756"/>
      <c r="TWY756"/>
      <c r="TWZ756"/>
      <c r="TXA756"/>
      <c r="TXB756"/>
      <c r="TXC756"/>
      <c r="TXD756"/>
      <c r="TXE756"/>
      <c r="TXF756"/>
      <c r="TXG756"/>
      <c r="TXH756"/>
      <c r="TXI756"/>
      <c r="TXJ756"/>
      <c r="TXK756"/>
      <c r="TXL756"/>
      <c r="TXM756"/>
      <c r="TXN756"/>
      <c r="TXO756"/>
      <c r="TXP756"/>
      <c r="TXQ756"/>
      <c r="TXR756"/>
      <c r="TXS756"/>
      <c r="TXT756"/>
      <c r="TXU756"/>
      <c r="TXV756"/>
      <c r="TXW756"/>
      <c r="TXX756"/>
      <c r="TXY756"/>
      <c r="TXZ756"/>
      <c r="TYA756"/>
      <c r="TYB756"/>
      <c r="TYC756"/>
      <c r="TYD756"/>
      <c r="TYE756"/>
      <c r="TYF756"/>
      <c r="TYG756"/>
      <c r="TYH756"/>
      <c r="TYI756"/>
      <c r="TYJ756"/>
      <c r="TYK756"/>
      <c r="TYL756"/>
      <c r="TYM756"/>
      <c r="TYN756"/>
      <c r="TYO756"/>
      <c r="TYP756"/>
      <c r="TYQ756"/>
      <c r="TYR756"/>
      <c r="TYS756"/>
      <c r="TYT756"/>
      <c r="TYU756"/>
      <c r="TYV756"/>
      <c r="TYW756"/>
      <c r="TYX756"/>
      <c r="TYY756"/>
      <c r="TYZ756"/>
      <c r="TZA756"/>
      <c r="TZB756"/>
      <c r="TZC756"/>
      <c r="TZD756"/>
      <c r="TZE756"/>
      <c r="TZF756"/>
      <c r="TZG756"/>
      <c r="TZH756"/>
      <c r="TZI756"/>
      <c r="TZJ756"/>
      <c r="TZK756"/>
      <c r="TZL756"/>
      <c r="TZM756"/>
      <c r="TZN756"/>
      <c r="TZO756"/>
      <c r="TZP756"/>
      <c r="TZQ756"/>
      <c r="TZR756"/>
      <c r="TZS756"/>
      <c r="TZT756"/>
      <c r="TZU756"/>
      <c r="TZV756"/>
      <c r="TZW756"/>
      <c r="TZX756"/>
      <c r="TZY756"/>
      <c r="TZZ756"/>
      <c r="UAA756"/>
      <c r="UAB756"/>
      <c r="UAC756"/>
      <c r="UAD756"/>
      <c r="UAE756"/>
      <c r="UAF756"/>
      <c r="UAG756"/>
      <c r="UAH756"/>
      <c r="UAI756"/>
      <c r="UAJ756"/>
      <c r="UAK756"/>
      <c r="UAL756"/>
      <c r="UAM756"/>
      <c r="UAN756"/>
      <c r="UAO756"/>
      <c r="UAP756"/>
      <c r="UAQ756"/>
      <c r="UAR756"/>
      <c r="UAS756"/>
      <c r="UAT756"/>
      <c r="UAU756"/>
      <c r="UAV756"/>
      <c r="UAW756"/>
      <c r="UAX756"/>
      <c r="UAY756"/>
      <c r="UAZ756"/>
      <c r="UBA756"/>
      <c r="UBB756"/>
      <c r="UBC756"/>
      <c r="UBD756"/>
      <c r="UBE756"/>
      <c r="UBF756"/>
      <c r="UBG756"/>
      <c r="UBH756"/>
      <c r="UBI756"/>
      <c r="UBJ756"/>
      <c r="UBK756"/>
      <c r="UBL756"/>
      <c r="UBM756"/>
      <c r="UBN756"/>
      <c r="UBO756"/>
      <c r="UBP756"/>
      <c r="UBQ756"/>
      <c r="UBR756"/>
      <c r="UBS756"/>
      <c r="UBT756"/>
      <c r="UBU756"/>
      <c r="UBV756"/>
      <c r="UBW756"/>
      <c r="UBX756"/>
      <c r="UBY756"/>
      <c r="UBZ756"/>
      <c r="UCA756"/>
      <c r="UCB756"/>
      <c r="UCC756"/>
      <c r="UCD756"/>
      <c r="UCE756"/>
      <c r="UCF756"/>
      <c r="UCG756"/>
      <c r="UCH756"/>
      <c r="UCI756"/>
      <c r="UCJ756"/>
      <c r="UCK756"/>
      <c r="UCL756"/>
      <c r="UCM756"/>
      <c r="UCN756"/>
      <c r="UCO756"/>
      <c r="UCP756"/>
      <c r="UCQ756"/>
      <c r="UCR756"/>
      <c r="UCS756"/>
      <c r="UCT756"/>
      <c r="UCU756"/>
      <c r="UCV756"/>
      <c r="UCW756"/>
      <c r="UCX756"/>
      <c r="UCY756"/>
      <c r="UCZ756"/>
      <c r="UDA756"/>
      <c r="UDB756"/>
      <c r="UDC756"/>
      <c r="UDD756"/>
      <c r="UDE756"/>
      <c r="UDF756"/>
      <c r="UDG756"/>
      <c r="UDH756"/>
      <c r="UDI756"/>
      <c r="UDJ756"/>
      <c r="UDK756"/>
      <c r="UDL756"/>
      <c r="UDM756"/>
      <c r="UDN756"/>
      <c r="UDO756"/>
      <c r="UDP756"/>
      <c r="UDQ756"/>
      <c r="UDR756"/>
      <c r="UDS756"/>
      <c r="UDT756"/>
      <c r="UDU756"/>
      <c r="UDV756"/>
      <c r="UDW756"/>
      <c r="UDX756"/>
      <c r="UDY756"/>
      <c r="UDZ756"/>
      <c r="UEA756"/>
      <c r="UEB756"/>
      <c r="UEC756"/>
      <c r="UED756"/>
      <c r="UEE756"/>
      <c r="UEF756"/>
      <c r="UEG756"/>
      <c r="UEH756"/>
      <c r="UEI756"/>
      <c r="UEJ756"/>
      <c r="UEK756"/>
      <c r="UEL756"/>
      <c r="UEM756"/>
      <c r="UEN756"/>
      <c r="UEO756"/>
      <c r="UEP756"/>
      <c r="UEQ756"/>
      <c r="UER756"/>
      <c r="UES756"/>
      <c r="UET756"/>
      <c r="UEU756"/>
      <c r="UEV756"/>
      <c r="UEW756"/>
      <c r="UEX756"/>
      <c r="UEY756"/>
      <c r="UEZ756"/>
      <c r="UFA756"/>
      <c r="UFB756"/>
      <c r="UFC756"/>
      <c r="UFD756"/>
      <c r="UFE756"/>
      <c r="UFF756"/>
      <c r="UFG756"/>
      <c r="UFH756"/>
      <c r="UFI756"/>
      <c r="UFJ756"/>
      <c r="UFK756"/>
      <c r="UFL756"/>
      <c r="UFM756"/>
      <c r="UFN756"/>
      <c r="UFO756"/>
      <c r="UFP756"/>
      <c r="UFQ756"/>
      <c r="UFR756"/>
      <c r="UFS756"/>
      <c r="UFT756"/>
      <c r="UFU756"/>
      <c r="UFV756"/>
      <c r="UFW756"/>
      <c r="UFX756"/>
      <c r="UFY756"/>
      <c r="UFZ756"/>
      <c r="UGA756"/>
      <c r="UGB756"/>
      <c r="UGC756"/>
      <c r="UGD756"/>
      <c r="UGE756"/>
      <c r="UGF756"/>
      <c r="UGG756"/>
      <c r="UGH756"/>
      <c r="UGI756"/>
      <c r="UGJ756"/>
      <c r="UGK756"/>
      <c r="UGL756"/>
      <c r="UGM756"/>
      <c r="UGN756"/>
      <c r="UGO756"/>
      <c r="UGP756"/>
      <c r="UGQ756"/>
      <c r="UGR756"/>
      <c r="UGS756"/>
      <c r="UGT756"/>
      <c r="UGU756"/>
      <c r="UGV756"/>
      <c r="UGW756"/>
      <c r="UGX756"/>
      <c r="UGY756"/>
      <c r="UGZ756"/>
      <c r="UHA756"/>
      <c r="UHB756"/>
      <c r="UHC756"/>
      <c r="UHD756"/>
      <c r="UHE756"/>
      <c r="UHF756"/>
      <c r="UHG756"/>
      <c r="UHH756"/>
      <c r="UHI756"/>
      <c r="UHJ756"/>
      <c r="UHK756"/>
      <c r="UHL756"/>
      <c r="UHM756"/>
      <c r="UHN756"/>
      <c r="UHO756"/>
      <c r="UHP756"/>
      <c r="UHQ756"/>
      <c r="UHR756"/>
      <c r="UHS756"/>
      <c r="UHT756"/>
      <c r="UHU756"/>
      <c r="UHV756"/>
      <c r="UHW756"/>
      <c r="UHX756"/>
      <c r="UHY756"/>
      <c r="UHZ756"/>
      <c r="UIA756"/>
      <c r="UIB756"/>
      <c r="UIC756"/>
      <c r="UID756"/>
      <c r="UIE756"/>
      <c r="UIF756"/>
      <c r="UIG756"/>
      <c r="UIH756"/>
      <c r="UII756"/>
      <c r="UIJ756"/>
      <c r="UIK756"/>
      <c r="UIL756"/>
      <c r="UIM756"/>
      <c r="UIN756"/>
      <c r="UIO756"/>
      <c r="UIP756"/>
      <c r="UIQ756"/>
      <c r="UIR756"/>
      <c r="UIS756"/>
      <c r="UIT756"/>
      <c r="UIU756"/>
      <c r="UIV756"/>
      <c r="UIW756"/>
      <c r="UIX756"/>
      <c r="UIY756"/>
      <c r="UIZ756"/>
      <c r="UJA756"/>
      <c r="UJB756"/>
      <c r="UJC756"/>
      <c r="UJD756"/>
      <c r="UJE756"/>
      <c r="UJF756"/>
      <c r="UJG756"/>
      <c r="UJH756"/>
      <c r="UJI756"/>
      <c r="UJJ756"/>
      <c r="UJK756"/>
      <c r="UJL756"/>
      <c r="UJM756"/>
      <c r="UJN756"/>
      <c r="UJO756"/>
      <c r="UJP756"/>
      <c r="UJQ756"/>
      <c r="UJR756"/>
      <c r="UJS756"/>
      <c r="UJT756"/>
      <c r="UJU756"/>
      <c r="UJV756"/>
      <c r="UJW756"/>
      <c r="UJX756"/>
      <c r="UJY756"/>
      <c r="UJZ756"/>
      <c r="UKA756"/>
      <c r="UKB756"/>
      <c r="UKC756"/>
      <c r="UKD756"/>
      <c r="UKE756"/>
      <c r="UKF756"/>
      <c r="UKG756"/>
      <c r="UKH756"/>
      <c r="UKI756"/>
      <c r="UKJ756"/>
      <c r="UKK756"/>
      <c r="UKL756"/>
      <c r="UKM756"/>
      <c r="UKN756"/>
      <c r="UKO756"/>
      <c r="UKP756"/>
      <c r="UKQ756"/>
      <c r="UKR756"/>
      <c r="UKS756"/>
      <c r="UKT756"/>
      <c r="UKU756"/>
      <c r="UKV756"/>
      <c r="UKW756"/>
      <c r="UKX756"/>
      <c r="UKY756"/>
      <c r="UKZ756"/>
      <c r="ULA756"/>
      <c r="ULB756"/>
      <c r="ULC756"/>
      <c r="ULD756"/>
      <c r="ULE756"/>
      <c r="ULF756"/>
      <c r="ULG756"/>
      <c r="ULH756"/>
      <c r="ULI756"/>
      <c r="ULJ756"/>
      <c r="ULK756"/>
      <c r="ULL756"/>
      <c r="ULM756"/>
      <c r="ULN756"/>
      <c r="ULO756"/>
      <c r="ULP756"/>
      <c r="ULQ756"/>
      <c r="ULR756"/>
      <c r="ULS756"/>
      <c r="ULT756"/>
      <c r="ULU756"/>
      <c r="ULV756"/>
      <c r="ULW756"/>
      <c r="ULX756"/>
      <c r="ULY756"/>
      <c r="ULZ756"/>
      <c r="UMA756"/>
      <c r="UMB756"/>
      <c r="UMC756"/>
      <c r="UMD756"/>
      <c r="UME756"/>
      <c r="UMF756"/>
      <c r="UMG756"/>
      <c r="UMH756"/>
      <c r="UMI756"/>
      <c r="UMJ756"/>
      <c r="UMK756"/>
      <c r="UML756"/>
      <c r="UMM756"/>
      <c r="UMN756"/>
      <c r="UMO756"/>
      <c r="UMP756"/>
      <c r="UMQ756"/>
      <c r="UMR756"/>
      <c r="UMS756"/>
      <c r="UMT756"/>
      <c r="UMU756"/>
      <c r="UMV756"/>
      <c r="UMW756"/>
      <c r="UMX756"/>
      <c r="UMY756"/>
      <c r="UMZ756"/>
      <c r="UNA756"/>
      <c r="UNB756"/>
      <c r="UNC756"/>
      <c r="UND756"/>
      <c r="UNE756"/>
      <c r="UNF756"/>
      <c r="UNG756"/>
      <c r="UNH756"/>
      <c r="UNI756"/>
      <c r="UNJ756"/>
      <c r="UNK756"/>
      <c r="UNL756"/>
      <c r="UNM756"/>
      <c r="UNN756"/>
      <c r="UNO756"/>
      <c r="UNP756"/>
      <c r="UNQ756"/>
      <c r="UNR756"/>
      <c r="UNS756"/>
      <c r="UNT756"/>
      <c r="UNU756"/>
      <c r="UNV756"/>
      <c r="UNW756"/>
      <c r="UNX756"/>
      <c r="UNY756"/>
      <c r="UNZ756"/>
      <c r="UOA756"/>
      <c r="UOB756"/>
      <c r="UOC756"/>
      <c r="UOD756"/>
      <c r="UOE756"/>
      <c r="UOF756"/>
      <c r="UOG756"/>
      <c r="UOH756"/>
      <c r="UOI756"/>
      <c r="UOJ756"/>
      <c r="UOK756"/>
      <c r="UOL756"/>
      <c r="UOM756"/>
      <c r="UON756"/>
      <c r="UOO756"/>
      <c r="UOP756"/>
      <c r="UOQ756"/>
      <c r="UOR756"/>
      <c r="UOS756"/>
      <c r="UOT756"/>
      <c r="UOU756"/>
      <c r="UOV756"/>
      <c r="UOW756"/>
      <c r="UOX756"/>
      <c r="UOY756"/>
      <c r="UOZ756"/>
      <c r="UPA756"/>
      <c r="UPB756"/>
      <c r="UPC756"/>
      <c r="UPD756"/>
      <c r="UPE756"/>
      <c r="UPF756"/>
      <c r="UPG756"/>
      <c r="UPH756"/>
      <c r="UPI756"/>
      <c r="UPJ756"/>
      <c r="UPK756"/>
      <c r="UPL756"/>
      <c r="UPM756"/>
      <c r="UPN756"/>
      <c r="UPO756"/>
      <c r="UPP756"/>
      <c r="UPQ756"/>
      <c r="UPR756"/>
      <c r="UPS756"/>
      <c r="UPT756"/>
      <c r="UPU756"/>
      <c r="UPV756"/>
      <c r="UPW756"/>
      <c r="UPX756"/>
      <c r="UPY756"/>
      <c r="UPZ756"/>
      <c r="UQA756"/>
      <c r="UQB756"/>
      <c r="UQC756"/>
      <c r="UQD756"/>
      <c r="UQE756"/>
      <c r="UQF756"/>
      <c r="UQG756"/>
      <c r="UQH756"/>
      <c r="UQI756"/>
      <c r="UQJ756"/>
      <c r="UQK756"/>
      <c r="UQL756"/>
      <c r="UQM756"/>
      <c r="UQN756"/>
      <c r="UQO756"/>
      <c r="UQP756"/>
      <c r="UQQ756"/>
      <c r="UQR756"/>
      <c r="UQS756"/>
      <c r="UQT756"/>
      <c r="UQU756"/>
      <c r="UQV756"/>
      <c r="UQW756"/>
      <c r="UQX756"/>
      <c r="UQY756"/>
      <c r="UQZ756"/>
      <c r="URA756"/>
      <c r="URB756"/>
      <c r="URC756"/>
      <c r="URD756"/>
      <c r="URE756"/>
      <c r="URF756"/>
      <c r="URG756"/>
      <c r="URH756"/>
      <c r="URI756"/>
      <c r="URJ756"/>
      <c r="URK756"/>
      <c r="URL756"/>
      <c r="URM756"/>
      <c r="URN756"/>
      <c r="URO756"/>
      <c r="URP756"/>
      <c r="URQ756"/>
      <c r="URR756"/>
      <c r="URS756"/>
      <c r="URT756"/>
      <c r="URU756"/>
      <c r="URV756"/>
      <c r="URW756"/>
      <c r="URX756"/>
      <c r="URY756"/>
      <c r="URZ756"/>
      <c r="USA756"/>
      <c r="USB756"/>
      <c r="USC756"/>
      <c r="USD756"/>
      <c r="USE756"/>
      <c r="USF756"/>
      <c r="USG756"/>
      <c r="USH756"/>
      <c r="USI756"/>
      <c r="USJ756"/>
      <c r="USK756"/>
      <c r="USL756"/>
      <c r="USM756"/>
      <c r="USN756"/>
      <c r="USO756"/>
      <c r="USP756"/>
      <c r="USQ756"/>
      <c r="USR756"/>
      <c r="USS756"/>
      <c r="UST756"/>
      <c r="USU756"/>
      <c r="USV756"/>
      <c r="USW756"/>
      <c r="USX756"/>
      <c r="USY756"/>
      <c r="USZ756"/>
      <c r="UTA756"/>
      <c r="UTB756"/>
      <c r="UTC756"/>
      <c r="UTD756"/>
      <c r="UTE756"/>
      <c r="UTF756"/>
      <c r="UTG756"/>
      <c r="UTH756"/>
      <c r="UTI756"/>
      <c r="UTJ756"/>
      <c r="UTK756"/>
      <c r="UTL756"/>
      <c r="UTM756"/>
      <c r="UTN756"/>
      <c r="UTO756"/>
      <c r="UTP756"/>
      <c r="UTQ756"/>
      <c r="UTR756"/>
      <c r="UTS756"/>
      <c r="UTT756"/>
      <c r="UTU756"/>
      <c r="UTV756"/>
      <c r="UTW756"/>
      <c r="UTX756"/>
      <c r="UTY756"/>
      <c r="UTZ756"/>
      <c r="UUA756"/>
      <c r="UUB756"/>
      <c r="UUC756"/>
      <c r="UUD756"/>
      <c r="UUE756"/>
      <c r="UUF756"/>
      <c r="UUG756"/>
      <c r="UUH756"/>
      <c r="UUI756"/>
      <c r="UUJ756"/>
      <c r="UUK756"/>
      <c r="UUL756"/>
      <c r="UUM756"/>
      <c r="UUN756"/>
      <c r="UUO756"/>
      <c r="UUP756"/>
      <c r="UUQ756"/>
      <c r="UUR756"/>
      <c r="UUS756"/>
      <c r="UUT756"/>
      <c r="UUU756"/>
      <c r="UUV756"/>
      <c r="UUW756"/>
      <c r="UUX756"/>
      <c r="UUY756"/>
      <c r="UUZ756"/>
      <c r="UVA756"/>
      <c r="UVB756"/>
      <c r="UVC756"/>
      <c r="UVD756"/>
      <c r="UVE756"/>
      <c r="UVF756"/>
      <c r="UVG756"/>
      <c r="UVH756"/>
      <c r="UVI756"/>
      <c r="UVJ756"/>
      <c r="UVK756"/>
      <c r="UVL756"/>
      <c r="UVM756"/>
      <c r="UVN756"/>
      <c r="UVO756"/>
      <c r="UVP756"/>
      <c r="UVQ756"/>
      <c r="UVR756"/>
      <c r="UVS756"/>
      <c r="UVT756"/>
      <c r="UVU756"/>
      <c r="UVV756"/>
      <c r="UVW756"/>
      <c r="UVX756"/>
      <c r="UVY756"/>
      <c r="UVZ756"/>
      <c r="UWA756"/>
      <c r="UWB756"/>
      <c r="UWC756"/>
      <c r="UWD756"/>
      <c r="UWE756"/>
      <c r="UWF756"/>
      <c r="UWG756"/>
      <c r="UWH756"/>
      <c r="UWI756"/>
      <c r="UWJ756"/>
      <c r="UWK756"/>
      <c r="UWL756"/>
      <c r="UWM756"/>
      <c r="UWN756"/>
      <c r="UWO756"/>
      <c r="UWP756"/>
      <c r="UWQ756"/>
      <c r="UWR756"/>
      <c r="UWS756"/>
      <c r="UWT756"/>
      <c r="UWU756"/>
      <c r="UWV756"/>
      <c r="UWW756"/>
      <c r="UWX756"/>
      <c r="UWY756"/>
      <c r="UWZ756"/>
      <c r="UXA756"/>
      <c r="UXB756"/>
      <c r="UXC756"/>
      <c r="UXD756"/>
      <c r="UXE756"/>
      <c r="UXF756"/>
      <c r="UXG756"/>
      <c r="UXH756"/>
      <c r="UXI756"/>
      <c r="UXJ756"/>
      <c r="UXK756"/>
      <c r="UXL756"/>
      <c r="UXM756"/>
      <c r="UXN756"/>
      <c r="UXO756"/>
      <c r="UXP756"/>
      <c r="UXQ756"/>
      <c r="UXR756"/>
      <c r="UXS756"/>
      <c r="UXT756"/>
      <c r="UXU756"/>
      <c r="UXV756"/>
      <c r="UXW756"/>
      <c r="UXX756"/>
      <c r="UXY756"/>
      <c r="UXZ756"/>
      <c r="UYA756"/>
      <c r="UYB756"/>
      <c r="UYC756"/>
      <c r="UYD756"/>
      <c r="UYE756"/>
      <c r="UYF756"/>
      <c r="UYG756"/>
      <c r="UYH756"/>
      <c r="UYI756"/>
      <c r="UYJ756"/>
      <c r="UYK756"/>
      <c r="UYL756"/>
      <c r="UYM756"/>
      <c r="UYN756"/>
      <c r="UYO756"/>
      <c r="UYP756"/>
      <c r="UYQ756"/>
      <c r="UYR756"/>
      <c r="UYS756"/>
      <c r="UYT756"/>
      <c r="UYU756"/>
      <c r="UYV756"/>
      <c r="UYW756"/>
      <c r="UYX756"/>
      <c r="UYY756"/>
      <c r="UYZ756"/>
      <c r="UZA756"/>
      <c r="UZB756"/>
      <c r="UZC756"/>
      <c r="UZD756"/>
      <c r="UZE756"/>
      <c r="UZF756"/>
      <c r="UZG756"/>
      <c r="UZH756"/>
      <c r="UZI756"/>
      <c r="UZJ756"/>
      <c r="UZK756"/>
      <c r="UZL756"/>
      <c r="UZM756"/>
      <c r="UZN756"/>
      <c r="UZO756"/>
      <c r="UZP756"/>
      <c r="UZQ756"/>
      <c r="UZR756"/>
      <c r="UZS756"/>
      <c r="UZT756"/>
      <c r="UZU756"/>
      <c r="UZV756"/>
      <c r="UZW756"/>
      <c r="UZX756"/>
      <c r="UZY756"/>
      <c r="UZZ756"/>
      <c r="VAA756"/>
      <c r="VAB756"/>
      <c r="VAC756"/>
      <c r="VAD756"/>
      <c r="VAE756"/>
      <c r="VAF756"/>
      <c r="VAG756"/>
      <c r="VAH756"/>
      <c r="VAI756"/>
      <c r="VAJ756"/>
      <c r="VAK756"/>
      <c r="VAL756"/>
      <c r="VAM756"/>
      <c r="VAN756"/>
      <c r="VAO756"/>
      <c r="VAP756"/>
      <c r="VAQ756"/>
      <c r="VAR756"/>
      <c r="VAS756"/>
      <c r="VAT756"/>
      <c r="VAU756"/>
      <c r="VAV756"/>
      <c r="VAW756"/>
      <c r="VAX756"/>
      <c r="VAY756"/>
      <c r="VAZ756"/>
      <c r="VBA756"/>
      <c r="VBB756"/>
      <c r="VBC756"/>
      <c r="VBD756"/>
      <c r="VBE756"/>
      <c r="VBF756"/>
      <c r="VBG756"/>
      <c r="VBH756"/>
      <c r="VBI756"/>
      <c r="VBJ756"/>
      <c r="VBK756"/>
      <c r="VBL756"/>
      <c r="VBM756"/>
      <c r="VBN756"/>
      <c r="VBO756"/>
      <c r="VBP756"/>
      <c r="VBQ756"/>
      <c r="VBR756"/>
      <c r="VBS756"/>
      <c r="VBT756"/>
      <c r="VBU756"/>
      <c r="VBV756"/>
      <c r="VBW756"/>
      <c r="VBX756"/>
      <c r="VBY756"/>
      <c r="VBZ756"/>
      <c r="VCA756"/>
      <c r="VCB756"/>
      <c r="VCC756"/>
      <c r="VCD756"/>
      <c r="VCE756"/>
      <c r="VCF756"/>
      <c r="VCG756"/>
      <c r="VCH756"/>
      <c r="VCI756"/>
      <c r="VCJ756"/>
      <c r="VCK756"/>
      <c r="VCL756"/>
      <c r="VCM756"/>
      <c r="VCN756"/>
      <c r="VCO756"/>
      <c r="VCP756"/>
      <c r="VCQ756"/>
      <c r="VCR756"/>
      <c r="VCS756"/>
      <c r="VCT756"/>
      <c r="VCU756"/>
      <c r="VCV756"/>
      <c r="VCW756"/>
      <c r="VCX756"/>
      <c r="VCY756"/>
      <c r="VCZ756"/>
      <c r="VDA756"/>
      <c r="VDB756"/>
      <c r="VDC756"/>
      <c r="VDD756"/>
      <c r="VDE756"/>
      <c r="VDF756"/>
      <c r="VDG756"/>
      <c r="VDH756"/>
      <c r="VDI756"/>
      <c r="VDJ756"/>
      <c r="VDK756"/>
      <c r="VDL756"/>
      <c r="VDM756"/>
      <c r="VDN756"/>
      <c r="VDO756"/>
      <c r="VDP756"/>
      <c r="VDQ756"/>
      <c r="VDR756"/>
      <c r="VDS756"/>
      <c r="VDT756"/>
      <c r="VDU756"/>
      <c r="VDV756"/>
      <c r="VDW756"/>
      <c r="VDX756"/>
      <c r="VDY756"/>
      <c r="VDZ756"/>
      <c r="VEA756"/>
      <c r="VEB756"/>
      <c r="VEC756"/>
      <c r="VED756"/>
      <c r="VEE756"/>
      <c r="VEF756"/>
      <c r="VEG756"/>
      <c r="VEH756"/>
      <c r="VEI756"/>
      <c r="VEJ756"/>
      <c r="VEK756"/>
      <c r="VEL756"/>
      <c r="VEM756"/>
      <c r="VEN756"/>
      <c r="VEO756"/>
      <c r="VEP756"/>
      <c r="VEQ756"/>
      <c r="VER756"/>
      <c r="VES756"/>
      <c r="VET756"/>
      <c r="VEU756"/>
      <c r="VEV756"/>
      <c r="VEW756"/>
      <c r="VEX756"/>
      <c r="VEY756"/>
      <c r="VEZ756"/>
      <c r="VFA756"/>
      <c r="VFB756"/>
      <c r="VFC756"/>
      <c r="VFD756"/>
      <c r="VFE756"/>
      <c r="VFF756"/>
      <c r="VFG756"/>
      <c r="VFH756"/>
      <c r="VFI756"/>
      <c r="VFJ756"/>
      <c r="VFK756"/>
      <c r="VFL756"/>
      <c r="VFM756"/>
      <c r="VFN756"/>
      <c r="VFO756"/>
      <c r="VFP756"/>
      <c r="VFQ756"/>
      <c r="VFR756"/>
      <c r="VFS756"/>
      <c r="VFT756"/>
      <c r="VFU756"/>
      <c r="VFV756"/>
      <c r="VFW756"/>
      <c r="VFX756"/>
      <c r="VFY756"/>
      <c r="VFZ756"/>
      <c r="VGA756"/>
      <c r="VGB756"/>
      <c r="VGC756"/>
      <c r="VGD756"/>
      <c r="VGE756"/>
      <c r="VGF756"/>
      <c r="VGG756"/>
      <c r="VGH756"/>
      <c r="VGI756"/>
      <c r="VGJ756"/>
      <c r="VGK756"/>
      <c r="VGL756"/>
      <c r="VGM756"/>
      <c r="VGN756"/>
      <c r="VGO756"/>
      <c r="VGP756"/>
      <c r="VGQ756"/>
      <c r="VGR756"/>
      <c r="VGS756"/>
      <c r="VGT756"/>
      <c r="VGU756"/>
      <c r="VGV756"/>
      <c r="VGW756"/>
      <c r="VGX756"/>
      <c r="VGY756"/>
      <c r="VGZ756"/>
      <c r="VHA756"/>
      <c r="VHB756"/>
      <c r="VHC756"/>
      <c r="VHD756"/>
      <c r="VHE756"/>
      <c r="VHF756"/>
      <c r="VHG756"/>
      <c r="VHH756"/>
      <c r="VHI756"/>
      <c r="VHJ756"/>
      <c r="VHK756"/>
      <c r="VHL756"/>
      <c r="VHM756"/>
      <c r="VHN756"/>
      <c r="VHO756"/>
      <c r="VHP756"/>
      <c r="VHQ756"/>
      <c r="VHR756"/>
      <c r="VHS756"/>
      <c r="VHT756"/>
      <c r="VHU756"/>
      <c r="VHV756"/>
      <c r="VHW756"/>
      <c r="VHX756"/>
      <c r="VHY756"/>
      <c r="VHZ756"/>
      <c r="VIA756"/>
      <c r="VIB756"/>
      <c r="VIC756"/>
      <c r="VID756"/>
      <c r="VIE756"/>
      <c r="VIF756"/>
      <c r="VIG756"/>
      <c r="VIH756"/>
      <c r="VII756"/>
      <c r="VIJ756"/>
      <c r="VIK756"/>
      <c r="VIL756"/>
      <c r="VIM756"/>
      <c r="VIN756"/>
      <c r="VIO756"/>
      <c r="VIP756"/>
      <c r="VIQ756"/>
      <c r="VIR756"/>
      <c r="VIS756"/>
      <c r="VIT756"/>
      <c r="VIU756"/>
      <c r="VIV756"/>
      <c r="VIW756"/>
      <c r="VIX756"/>
      <c r="VIY756"/>
      <c r="VIZ756"/>
      <c r="VJA756"/>
      <c r="VJB756"/>
      <c r="VJC756"/>
      <c r="VJD756"/>
      <c r="VJE756"/>
      <c r="VJF756"/>
      <c r="VJG756"/>
      <c r="VJH756"/>
      <c r="VJI756"/>
      <c r="VJJ756"/>
      <c r="VJK756"/>
      <c r="VJL756"/>
      <c r="VJM756"/>
      <c r="VJN756"/>
      <c r="VJO756"/>
      <c r="VJP756"/>
      <c r="VJQ756"/>
      <c r="VJR756"/>
      <c r="VJS756"/>
      <c r="VJT756"/>
      <c r="VJU756"/>
      <c r="VJV756"/>
      <c r="VJW756"/>
      <c r="VJX756"/>
      <c r="VJY756"/>
      <c r="VJZ756"/>
      <c r="VKA756"/>
      <c r="VKB756"/>
      <c r="VKC756"/>
      <c r="VKD756"/>
      <c r="VKE756"/>
      <c r="VKF756"/>
      <c r="VKG756"/>
      <c r="VKH756"/>
      <c r="VKI756"/>
      <c r="VKJ756"/>
      <c r="VKK756"/>
      <c r="VKL756"/>
      <c r="VKM756"/>
      <c r="VKN756"/>
      <c r="VKO756"/>
      <c r="VKP756"/>
      <c r="VKQ756"/>
      <c r="VKR756"/>
      <c r="VKS756"/>
      <c r="VKT756"/>
      <c r="VKU756"/>
      <c r="VKV756"/>
      <c r="VKW756"/>
      <c r="VKX756"/>
      <c r="VKY756"/>
      <c r="VKZ756"/>
      <c r="VLA756"/>
      <c r="VLB756"/>
      <c r="VLC756"/>
      <c r="VLD756"/>
      <c r="VLE756"/>
      <c r="VLF756"/>
      <c r="VLG756"/>
      <c r="VLH756"/>
      <c r="VLI756"/>
      <c r="VLJ756"/>
      <c r="VLK756"/>
      <c r="VLL756"/>
      <c r="VLM756"/>
      <c r="VLN756"/>
      <c r="VLO756"/>
      <c r="VLP756"/>
      <c r="VLQ756"/>
      <c r="VLR756"/>
      <c r="VLS756"/>
      <c r="VLT756"/>
      <c r="VLU756"/>
      <c r="VLV756"/>
      <c r="VLW756"/>
      <c r="VLX756"/>
      <c r="VLY756"/>
      <c r="VLZ756"/>
      <c r="VMA756"/>
      <c r="VMB756"/>
      <c r="VMC756"/>
      <c r="VMD756"/>
      <c r="VME756"/>
      <c r="VMF756"/>
      <c r="VMG756"/>
      <c r="VMH756"/>
      <c r="VMI756"/>
      <c r="VMJ756"/>
      <c r="VMK756"/>
      <c r="VML756"/>
      <c r="VMM756"/>
      <c r="VMN756"/>
      <c r="VMO756"/>
      <c r="VMP756"/>
      <c r="VMQ756"/>
      <c r="VMR756"/>
      <c r="VMS756"/>
      <c r="VMT756"/>
      <c r="VMU756"/>
      <c r="VMV756"/>
      <c r="VMW756"/>
      <c r="VMX756"/>
      <c r="VMY756"/>
      <c r="VMZ756"/>
      <c r="VNA756"/>
      <c r="VNB756"/>
      <c r="VNC756"/>
      <c r="VND756"/>
      <c r="VNE756"/>
      <c r="VNF756"/>
      <c r="VNG756"/>
      <c r="VNH756"/>
      <c r="VNI756"/>
      <c r="VNJ756"/>
      <c r="VNK756"/>
      <c r="VNL756"/>
      <c r="VNM756"/>
      <c r="VNN756"/>
      <c r="VNO756"/>
      <c r="VNP756"/>
      <c r="VNQ756"/>
      <c r="VNR756"/>
      <c r="VNS756"/>
      <c r="VNT756"/>
      <c r="VNU756"/>
      <c r="VNV756"/>
      <c r="VNW756"/>
      <c r="VNX756"/>
      <c r="VNY756"/>
      <c r="VNZ756"/>
      <c r="VOA756"/>
      <c r="VOB756"/>
      <c r="VOC756"/>
      <c r="VOD756"/>
      <c r="VOE756"/>
      <c r="VOF756"/>
      <c r="VOG756"/>
      <c r="VOH756"/>
      <c r="VOI756"/>
      <c r="VOJ756"/>
      <c r="VOK756"/>
      <c r="VOL756"/>
      <c r="VOM756"/>
      <c r="VON756"/>
      <c r="VOO756"/>
      <c r="VOP756"/>
      <c r="VOQ756"/>
      <c r="VOR756"/>
      <c r="VOS756"/>
      <c r="VOT756"/>
      <c r="VOU756"/>
      <c r="VOV756"/>
      <c r="VOW756"/>
      <c r="VOX756"/>
      <c r="VOY756"/>
      <c r="VOZ756"/>
      <c r="VPA756"/>
      <c r="VPB756"/>
      <c r="VPC756"/>
      <c r="VPD756"/>
      <c r="VPE756"/>
      <c r="VPF756"/>
      <c r="VPG756"/>
      <c r="VPH756"/>
      <c r="VPI756"/>
      <c r="VPJ756"/>
      <c r="VPK756"/>
      <c r="VPL756"/>
      <c r="VPM756"/>
      <c r="VPN756"/>
      <c r="VPO756"/>
      <c r="VPP756"/>
      <c r="VPQ756"/>
      <c r="VPR756"/>
      <c r="VPS756"/>
      <c r="VPT756"/>
      <c r="VPU756"/>
      <c r="VPV756"/>
      <c r="VPW756"/>
      <c r="VPX756"/>
      <c r="VPY756"/>
      <c r="VPZ756"/>
      <c r="VQA756"/>
      <c r="VQB756"/>
      <c r="VQC756"/>
      <c r="VQD756"/>
      <c r="VQE756"/>
      <c r="VQF756"/>
      <c r="VQG756"/>
      <c r="VQH756"/>
      <c r="VQI756"/>
      <c r="VQJ756"/>
      <c r="VQK756"/>
      <c r="VQL756"/>
      <c r="VQM756"/>
      <c r="VQN756"/>
      <c r="VQO756"/>
      <c r="VQP756"/>
      <c r="VQQ756"/>
      <c r="VQR756"/>
      <c r="VQS756"/>
      <c r="VQT756"/>
      <c r="VQU756"/>
      <c r="VQV756"/>
      <c r="VQW756"/>
      <c r="VQX756"/>
      <c r="VQY756"/>
      <c r="VQZ756"/>
      <c r="VRA756"/>
      <c r="VRB756"/>
      <c r="VRC756"/>
      <c r="VRD756"/>
      <c r="VRE756"/>
      <c r="VRF756"/>
      <c r="VRG756"/>
      <c r="VRH756"/>
      <c r="VRI756"/>
      <c r="VRJ756"/>
      <c r="VRK756"/>
      <c r="VRL756"/>
      <c r="VRM756"/>
      <c r="VRN756"/>
      <c r="VRO756"/>
      <c r="VRP756"/>
      <c r="VRQ756"/>
      <c r="VRR756"/>
      <c r="VRS756"/>
      <c r="VRT756"/>
      <c r="VRU756"/>
      <c r="VRV756"/>
      <c r="VRW756"/>
      <c r="VRX756"/>
      <c r="VRY756"/>
      <c r="VRZ756"/>
      <c r="VSA756"/>
      <c r="VSB756"/>
      <c r="VSC756"/>
      <c r="VSD756"/>
      <c r="VSE756"/>
      <c r="VSF756"/>
      <c r="VSG756"/>
      <c r="VSH756"/>
      <c r="VSI756"/>
      <c r="VSJ756"/>
      <c r="VSK756"/>
      <c r="VSL756"/>
      <c r="VSM756"/>
      <c r="VSN756"/>
      <c r="VSO756"/>
      <c r="VSP756"/>
      <c r="VSQ756"/>
      <c r="VSR756"/>
      <c r="VSS756"/>
      <c r="VST756"/>
      <c r="VSU756"/>
      <c r="VSV756"/>
      <c r="VSW756"/>
      <c r="VSX756"/>
      <c r="VSY756"/>
      <c r="VSZ756"/>
      <c r="VTA756"/>
      <c r="VTB756"/>
      <c r="VTC756"/>
      <c r="VTD756"/>
      <c r="VTE756"/>
      <c r="VTF756"/>
      <c r="VTG756"/>
      <c r="VTH756"/>
      <c r="VTI756"/>
      <c r="VTJ756"/>
      <c r="VTK756"/>
      <c r="VTL756"/>
      <c r="VTM756"/>
      <c r="VTN756"/>
      <c r="VTO756"/>
      <c r="VTP756"/>
      <c r="VTQ756"/>
      <c r="VTR756"/>
      <c r="VTS756"/>
      <c r="VTT756"/>
      <c r="VTU756"/>
      <c r="VTV756"/>
      <c r="VTW756"/>
      <c r="VTX756"/>
      <c r="VTY756"/>
      <c r="VTZ756"/>
      <c r="VUA756"/>
      <c r="VUB756"/>
      <c r="VUC756"/>
      <c r="VUD756"/>
      <c r="VUE756"/>
      <c r="VUF756"/>
      <c r="VUG756"/>
      <c r="VUH756"/>
      <c r="VUI756"/>
      <c r="VUJ756"/>
      <c r="VUK756"/>
      <c r="VUL756"/>
      <c r="VUM756"/>
      <c r="VUN756"/>
      <c r="VUO756"/>
      <c r="VUP756"/>
      <c r="VUQ756"/>
      <c r="VUR756"/>
      <c r="VUS756"/>
      <c r="VUT756"/>
      <c r="VUU756"/>
      <c r="VUV756"/>
      <c r="VUW756"/>
      <c r="VUX756"/>
      <c r="VUY756"/>
      <c r="VUZ756"/>
      <c r="VVA756"/>
      <c r="VVB756"/>
      <c r="VVC756"/>
      <c r="VVD756"/>
      <c r="VVE756"/>
      <c r="VVF756"/>
      <c r="VVG756"/>
      <c r="VVH756"/>
      <c r="VVI756"/>
      <c r="VVJ756"/>
      <c r="VVK756"/>
      <c r="VVL756"/>
      <c r="VVM756"/>
      <c r="VVN756"/>
      <c r="VVO756"/>
      <c r="VVP756"/>
      <c r="VVQ756"/>
      <c r="VVR756"/>
      <c r="VVS756"/>
      <c r="VVT756"/>
      <c r="VVU756"/>
      <c r="VVV756"/>
      <c r="VVW756"/>
      <c r="VVX756"/>
      <c r="VVY756"/>
      <c r="VVZ756"/>
      <c r="VWA756"/>
      <c r="VWB756"/>
      <c r="VWC756"/>
      <c r="VWD756"/>
      <c r="VWE756"/>
      <c r="VWF756"/>
      <c r="VWG756"/>
      <c r="VWH756"/>
      <c r="VWI756"/>
      <c r="VWJ756"/>
      <c r="VWK756"/>
      <c r="VWL756"/>
      <c r="VWM756"/>
      <c r="VWN756"/>
      <c r="VWO756"/>
      <c r="VWP756"/>
      <c r="VWQ756"/>
      <c r="VWR756"/>
      <c r="VWS756"/>
      <c r="VWT756"/>
      <c r="VWU756"/>
      <c r="VWV756"/>
      <c r="VWW756"/>
      <c r="VWX756"/>
      <c r="VWY756"/>
      <c r="VWZ756"/>
      <c r="VXA756"/>
      <c r="VXB756"/>
      <c r="VXC756"/>
      <c r="VXD756"/>
      <c r="VXE756"/>
      <c r="VXF756"/>
      <c r="VXG756"/>
      <c r="VXH756"/>
      <c r="VXI756"/>
      <c r="VXJ756"/>
      <c r="VXK756"/>
      <c r="VXL756"/>
      <c r="VXM756"/>
      <c r="VXN756"/>
      <c r="VXO756"/>
      <c r="VXP756"/>
      <c r="VXQ756"/>
      <c r="VXR756"/>
      <c r="VXS756"/>
      <c r="VXT756"/>
      <c r="VXU756"/>
      <c r="VXV756"/>
      <c r="VXW756"/>
      <c r="VXX756"/>
      <c r="VXY756"/>
      <c r="VXZ756"/>
      <c r="VYA756"/>
      <c r="VYB756"/>
      <c r="VYC756"/>
      <c r="VYD756"/>
      <c r="VYE756"/>
      <c r="VYF756"/>
      <c r="VYG756"/>
      <c r="VYH756"/>
      <c r="VYI756"/>
      <c r="VYJ756"/>
      <c r="VYK756"/>
      <c r="VYL756"/>
      <c r="VYM756"/>
      <c r="VYN756"/>
      <c r="VYO756"/>
      <c r="VYP756"/>
      <c r="VYQ756"/>
      <c r="VYR756"/>
      <c r="VYS756"/>
      <c r="VYT756"/>
      <c r="VYU756"/>
      <c r="VYV756"/>
      <c r="VYW756"/>
      <c r="VYX756"/>
      <c r="VYY756"/>
      <c r="VYZ756"/>
      <c r="VZA756"/>
      <c r="VZB756"/>
      <c r="VZC756"/>
      <c r="VZD756"/>
      <c r="VZE756"/>
      <c r="VZF756"/>
      <c r="VZG756"/>
      <c r="VZH756"/>
      <c r="VZI756"/>
      <c r="VZJ756"/>
      <c r="VZK756"/>
      <c r="VZL756"/>
      <c r="VZM756"/>
      <c r="VZN756"/>
      <c r="VZO756"/>
      <c r="VZP756"/>
      <c r="VZQ756"/>
      <c r="VZR756"/>
      <c r="VZS756"/>
      <c r="VZT756"/>
      <c r="VZU756"/>
      <c r="VZV756"/>
      <c r="VZW756"/>
      <c r="VZX756"/>
      <c r="VZY756"/>
      <c r="VZZ756"/>
      <c r="WAA756"/>
      <c r="WAB756"/>
      <c r="WAC756"/>
      <c r="WAD756"/>
      <c r="WAE756"/>
      <c r="WAF756"/>
      <c r="WAG756"/>
      <c r="WAH756"/>
      <c r="WAI756"/>
      <c r="WAJ756"/>
      <c r="WAK756"/>
      <c r="WAL756"/>
      <c r="WAM756"/>
      <c r="WAN756"/>
      <c r="WAO756"/>
      <c r="WAP756"/>
      <c r="WAQ756"/>
      <c r="WAR756"/>
      <c r="WAS756"/>
      <c r="WAT756"/>
      <c r="WAU756"/>
      <c r="WAV756"/>
      <c r="WAW756"/>
      <c r="WAX756"/>
      <c r="WAY756"/>
      <c r="WAZ756"/>
      <c r="WBA756"/>
      <c r="WBB756"/>
      <c r="WBC756"/>
      <c r="WBD756"/>
      <c r="WBE756"/>
      <c r="WBF756"/>
      <c r="WBG756"/>
      <c r="WBH756"/>
      <c r="WBI756"/>
      <c r="WBJ756"/>
      <c r="WBK756"/>
      <c r="WBL756"/>
      <c r="WBM756"/>
      <c r="WBN756"/>
      <c r="WBO756"/>
      <c r="WBP756"/>
      <c r="WBQ756"/>
      <c r="WBR756"/>
      <c r="WBS756"/>
      <c r="WBT756"/>
      <c r="WBU756"/>
      <c r="WBV756"/>
      <c r="WBW756"/>
      <c r="WBX756"/>
      <c r="WBY756"/>
      <c r="WBZ756"/>
      <c r="WCA756"/>
      <c r="WCB756"/>
      <c r="WCC756"/>
      <c r="WCD756"/>
      <c r="WCE756"/>
      <c r="WCF756"/>
      <c r="WCG756"/>
      <c r="WCH756"/>
      <c r="WCI756"/>
      <c r="WCJ756"/>
      <c r="WCK756"/>
      <c r="WCL756"/>
      <c r="WCM756"/>
      <c r="WCN756"/>
      <c r="WCO756"/>
      <c r="WCP756"/>
      <c r="WCQ756"/>
      <c r="WCR756"/>
      <c r="WCS756"/>
      <c r="WCT756"/>
      <c r="WCU756"/>
      <c r="WCV756"/>
      <c r="WCW756"/>
      <c r="WCX756"/>
      <c r="WCY756"/>
      <c r="WCZ756"/>
      <c r="WDA756"/>
      <c r="WDB756"/>
      <c r="WDC756"/>
      <c r="WDD756"/>
      <c r="WDE756"/>
      <c r="WDF756"/>
      <c r="WDG756"/>
      <c r="WDH756"/>
      <c r="WDI756"/>
      <c r="WDJ756"/>
      <c r="WDK756"/>
      <c r="WDL756"/>
      <c r="WDM756"/>
      <c r="WDN756"/>
      <c r="WDO756"/>
      <c r="WDP756"/>
      <c r="WDQ756"/>
      <c r="WDR756"/>
      <c r="WDS756"/>
      <c r="WDT756"/>
      <c r="WDU756"/>
      <c r="WDV756"/>
      <c r="WDW756"/>
      <c r="WDX756"/>
      <c r="WDY756"/>
      <c r="WDZ756"/>
      <c r="WEA756"/>
      <c r="WEB756"/>
      <c r="WEC756"/>
      <c r="WED756"/>
      <c r="WEE756"/>
      <c r="WEF756"/>
      <c r="WEG756"/>
      <c r="WEH756"/>
      <c r="WEI756"/>
      <c r="WEJ756"/>
      <c r="WEK756"/>
      <c r="WEL756"/>
      <c r="WEM756"/>
      <c r="WEN756"/>
      <c r="WEO756"/>
      <c r="WEP756"/>
      <c r="WEQ756"/>
      <c r="WER756"/>
      <c r="WES756"/>
      <c r="WET756"/>
      <c r="WEU756"/>
      <c r="WEV756"/>
      <c r="WEW756"/>
      <c r="WEX756"/>
      <c r="WEY756"/>
      <c r="WEZ756"/>
      <c r="WFA756"/>
      <c r="WFB756"/>
      <c r="WFC756"/>
      <c r="WFD756"/>
      <c r="WFE756"/>
      <c r="WFF756"/>
      <c r="WFG756"/>
      <c r="WFH756"/>
      <c r="WFI756"/>
      <c r="WFJ756"/>
      <c r="WFK756"/>
      <c r="WFL756"/>
      <c r="WFM756"/>
      <c r="WFN756"/>
      <c r="WFO756"/>
      <c r="WFP756"/>
      <c r="WFQ756"/>
      <c r="WFR756"/>
      <c r="WFS756"/>
      <c r="WFT756"/>
      <c r="WFU756"/>
      <c r="WFV756"/>
      <c r="WFW756"/>
      <c r="WFX756"/>
      <c r="WFY756"/>
      <c r="WFZ756"/>
      <c r="WGA756"/>
      <c r="WGB756"/>
      <c r="WGC756"/>
      <c r="WGD756"/>
      <c r="WGE756"/>
      <c r="WGF756"/>
      <c r="WGG756"/>
      <c r="WGH756"/>
      <c r="WGI756"/>
      <c r="WGJ756"/>
      <c r="WGK756"/>
      <c r="WGL756"/>
      <c r="WGM756"/>
      <c r="WGN756"/>
      <c r="WGO756"/>
      <c r="WGP756"/>
      <c r="WGQ756"/>
      <c r="WGR756"/>
      <c r="WGS756"/>
      <c r="WGT756"/>
      <c r="WGU756"/>
      <c r="WGV756"/>
      <c r="WGW756"/>
      <c r="WGX756"/>
      <c r="WGY756"/>
      <c r="WGZ756"/>
      <c r="WHA756"/>
      <c r="WHB756"/>
      <c r="WHC756"/>
      <c r="WHD756"/>
      <c r="WHE756"/>
      <c r="WHF756"/>
      <c r="WHG756"/>
      <c r="WHH756"/>
      <c r="WHI756"/>
      <c r="WHJ756"/>
      <c r="WHK756"/>
      <c r="WHL756"/>
      <c r="WHM756"/>
      <c r="WHN756"/>
      <c r="WHO756"/>
      <c r="WHP756"/>
      <c r="WHQ756"/>
      <c r="WHR756"/>
      <c r="WHS756"/>
      <c r="WHT756"/>
      <c r="WHU756"/>
      <c r="WHV756"/>
      <c r="WHW756"/>
      <c r="WHX756"/>
      <c r="WHY756"/>
      <c r="WHZ756"/>
      <c r="WIA756"/>
      <c r="WIB756"/>
      <c r="WIC756"/>
      <c r="WID756"/>
      <c r="WIE756"/>
      <c r="WIF756"/>
      <c r="WIG756"/>
      <c r="WIH756"/>
      <c r="WII756"/>
      <c r="WIJ756"/>
      <c r="WIK756"/>
      <c r="WIL756"/>
      <c r="WIM756"/>
      <c r="WIN756"/>
      <c r="WIO756"/>
      <c r="WIP756"/>
      <c r="WIQ756"/>
      <c r="WIR756"/>
      <c r="WIS756"/>
      <c r="WIT756"/>
      <c r="WIU756"/>
      <c r="WIV756"/>
      <c r="WIW756"/>
      <c r="WIX756"/>
      <c r="WIY756"/>
      <c r="WIZ756"/>
      <c r="WJA756"/>
      <c r="WJB756"/>
      <c r="WJC756"/>
      <c r="WJD756"/>
      <c r="WJE756"/>
      <c r="WJF756"/>
      <c r="WJG756"/>
      <c r="WJH756"/>
      <c r="WJI756"/>
      <c r="WJJ756"/>
      <c r="WJK756"/>
      <c r="WJL756"/>
      <c r="WJM756"/>
      <c r="WJN756"/>
      <c r="WJO756"/>
      <c r="WJP756"/>
      <c r="WJQ756"/>
      <c r="WJR756"/>
      <c r="WJS756"/>
      <c r="WJT756"/>
      <c r="WJU756"/>
      <c r="WJV756"/>
      <c r="WJW756"/>
      <c r="WJX756"/>
      <c r="WJY756"/>
      <c r="WJZ756"/>
      <c r="WKA756"/>
      <c r="WKB756"/>
      <c r="WKC756"/>
      <c r="WKD756"/>
      <c r="WKE756"/>
      <c r="WKF756"/>
      <c r="WKG756"/>
      <c r="WKH756"/>
      <c r="WKI756"/>
      <c r="WKJ756"/>
      <c r="WKK756"/>
      <c r="WKL756"/>
      <c r="WKM756"/>
      <c r="WKN756"/>
      <c r="WKO756"/>
      <c r="WKP756"/>
      <c r="WKQ756"/>
      <c r="WKR756"/>
      <c r="WKS756"/>
      <c r="WKT756"/>
      <c r="WKU756"/>
      <c r="WKV756"/>
      <c r="WKW756"/>
      <c r="WKX756"/>
      <c r="WKY756"/>
      <c r="WKZ756"/>
      <c r="WLA756"/>
      <c r="WLB756"/>
      <c r="WLC756"/>
      <c r="WLD756"/>
      <c r="WLE756"/>
      <c r="WLF756"/>
      <c r="WLG756"/>
      <c r="WLH756"/>
      <c r="WLI756"/>
      <c r="WLJ756"/>
      <c r="WLK756"/>
      <c r="WLL756"/>
      <c r="WLM756"/>
      <c r="WLN756"/>
      <c r="WLO756"/>
      <c r="WLP756"/>
      <c r="WLQ756"/>
      <c r="WLR756"/>
      <c r="WLS756"/>
      <c r="WLT756"/>
      <c r="WLU756"/>
      <c r="WLV756"/>
      <c r="WLW756"/>
      <c r="WLX756"/>
      <c r="WLY756"/>
      <c r="WLZ756"/>
      <c r="WMA756"/>
      <c r="WMB756"/>
      <c r="WMC756"/>
      <c r="WMD756"/>
      <c r="WME756"/>
      <c r="WMF756"/>
      <c r="WMG756"/>
      <c r="WMH756"/>
      <c r="WMI756"/>
      <c r="WMJ756"/>
      <c r="WMK756"/>
      <c r="WML756"/>
      <c r="WMM756"/>
      <c r="WMN756"/>
      <c r="WMO756"/>
      <c r="WMP756"/>
      <c r="WMQ756"/>
      <c r="WMR756"/>
      <c r="WMS756"/>
      <c r="WMT756"/>
      <c r="WMU756"/>
      <c r="WMV756"/>
      <c r="WMW756"/>
      <c r="WMX756"/>
      <c r="WMY756"/>
      <c r="WMZ756"/>
      <c r="WNA756"/>
      <c r="WNB756"/>
      <c r="WNC756"/>
      <c r="WND756"/>
      <c r="WNE756"/>
      <c r="WNF756"/>
      <c r="WNG756"/>
      <c r="WNH756"/>
      <c r="WNI756"/>
      <c r="WNJ756"/>
      <c r="WNK756"/>
      <c r="WNL756"/>
      <c r="WNM756"/>
      <c r="WNN756"/>
      <c r="WNO756"/>
      <c r="WNP756"/>
      <c r="WNQ756"/>
      <c r="WNR756"/>
      <c r="WNS756"/>
      <c r="WNT756"/>
      <c r="WNU756"/>
      <c r="WNV756"/>
      <c r="WNW756"/>
      <c r="WNX756"/>
      <c r="WNY756"/>
      <c r="WNZ756"/>
      <c r="WOA756"/>
      <c r="WOB756"/>
      <c r="WOC756"/>
      <c r="WOD756"/>
      <c r="WOE756"/>
      <c r="WOF756"/>
      <c r="WOG756"/>
      <c r="WOH756"/>
      <c r="WOI756"/>
      <c r="WOJ756"/>
      <c r="WOK756"/>
      <c r="WOL756"/>
      <c r="WOM756"/>
      <c r="WON756"/>
      <c r="WOO756"/>
      <c r="WOP756"/>
      <c r="WOQ756"/>
      <c r="WOR756"/>
      <c r="WOS756"/>
      <c r="WOT756"/>
      <c r="WOU756"/>
      <c r="WOV756"/>
      <c r="WOW756"/>
      <c r="WOX756"/>
      <c r="WOY756"/>
      <c r="WOZ756"/>
      <c r="WPA756"/>
      <c r="WPB756"/>
      <c r="WPC756"/>
      <c r="WPD756"/>
      <c r="WPE756"/>
      <c r="WPF756"/>
      <c r="WPG756"/>
      <c r="WPH756"/>
      <c r="WPI756"/>
      <c r="WPJ756"/>
      <c r="WPK756"/>
      <c r="WPL756"/>
      <c r="WPM756"/>
      <c r="WPN756"/>
      <c r="WPO756"/>
      <c r="WPP756"/>
      <c r="WPQ756"/>
      <c r="WPR756"/>
      <c r="WPS756"/>
      <c r="WPT756"/>
      <c r="WPU756"/>
      <c r="WPV756"/>
      <c r="WPW756"/>
      <c r="WPX756"/>
      <c r="WPY756"/>
      <c r="WPZ756"/>
      <c r="WQA756"/>
      <c r="WQB756"/>
      <c r="WQC756"/>
      <c r="WQD756"/>
      <c r="WQE756"/>
      <c r="WQF756"/>
      <c r="WQG756"/>
      <c r="WQH756"/>
      <c r="WQI756"/>
      <c r="WQJ756"/>
      <c r="WQK756"/>
      <c r="WQL756"/>
      <c r="WQM756"/>
      <c r="WQN756"/>
      <c r="WQO756"/>
      <c r="WQP756"/>
      <c r="WQQ756"/>
      <c r="WQR756"/>
      <c r="WQS756"/>
      <c r="WQT756"/>
      <c r="WQU756"/>
      <c r="WQV756"/>
      <c r="WQW756"/>
      <c r="WQX756"/>
      <c r="WQY756"/>
      <c r="WQZ756"/>
      <c r="WRA756"/>
      <c r="WRB756"/>
      <c r="WRC756"/>
      <c r="WRD756"/>
      <c r="WRE756"/>
      <c r="WRF756"/>
      <c r="WRG756"/>
      <c r="WRH756"/>
      <c r="WRI756"/>
      <c r="WRJ756"/>
      <c r="WRK756"/>
      <c r="WRL756"/>
      <c r="WRM756"/>
      <c r="WRN756"/>
      <c r="WRO756"/>
      <c r="WRP756"/>
      <c r="WRQ756"/>
      <c r="WRR756"/>
      <c r="WRS756"/>
      <c r="WRT756"/>
      <c r="WRU756"/>
      <c r="WRV756"/>
      <c r="WRW756"/>
      <c r="WRX756"/>
      <c r="WRY756"/>
      <c r="WRZ756"/>
      <c r="WSA756"/>
      <c r="WSB756"/>
      <c r="WSC756"/>
      <c r="WSD756"/>
      <c r="WSE756"/>
      <c r="WSF756"/>
      <c r="WSG756"/>
      <c r="WSH756"/>
      <c r="WSI756"/>
      <c r="WSJ756"/>
      <c r="WSK756"/>
      <c r="WSL756"/>
      <c r="WSM756"/>
      <c r="WSN756"/>
      <c r="WSO756"/>
      <c r="WSP756"/>
      <c r="WSQ756"/>
      <c r="WSR756"/>
      <c r="WSS756"/>
      <c r="WST756"/>
      <c r="WSU756"/>
      <c r="WSV756"/>
      <c r="WSW756"/>
      <c r="WSX756"/>
      <c r="WSY756"/>
      <c r="WSZ756"/>
      <c r="WTA756"/>
      <c r="WTB756"/>
      <c r="WTC756"/>
      <c r="WTD756"/>
      <c r="WTE756"/>
      <c r="WTF756"/>
      <c r="WTG756"/>
      <c r="WTH756"/>
      <c r="WTI756"/>
      <c r="WTJ756"/>
      <c r="WTK756"/>
      <c r="WTL756"/>
      <c r="WTM756"/>
      <c r="WTN756"/>
      <c r="WTO756"/>
      <c r="WTP756"/>
      <c r="WTQ756"/>
      <c r="WTR756"/>
      <c r="WTS756"/>
      <c r="WTT756"/>
      <c r="WTU756"/>
      <c r="WTV756"/>
      <c r="WTW756"/>
      <c r="WTX756"/>
      <c r="WTY756"/>
      <c r="WTZ756"/>
      <c r="WUA756"/>
      <c r="WUB756"/>
      <c r="WUC756"/>
      <c r="WUD756"/>
      <c r="WUE756"/>
      <c r="WUF756"/>
      <c r="WUG756"/>
      <c r="WUH756"/>
      <c r="WUI756"/>
      <c r="WUJ756"/>
      <c r="WUK756"/>
      <c r="WUL756"/>
      <c r="WUM756"/>
      <c r="WUN756"/>
      <c r="WUO756"/>
      <c r="WUP756"/>
      <c r="WUQ756"/>
      <c r="WUR756"/>
      <c r="WUS756"/>
      <c r="WUT756"/>
      <c r="WUU756"/>
      <c r="WUV756"/>
      <c r="WUW756"/>
      <c r="WUX756"/>
      <c r="WUY756"/>
      <c r="WUZ756"/>
      <c r="WVA756"/>
      <c r="WVB756"/>
      <c r="WVC756"/>
      <c r="WVD756"/>
      <c r="WVE756"/>
      <c r="WVF756"/>
      <c r="WVG756"/>
      <c r="WVH756"/>
      <c r="WVI756"/>
      <c r="WVJ756"/>
      <c r="WVK756"/>
      <c r="WVL756"/>
      <c r="WVM756"/>
      <c r="WVN756"/>
      <c r="WVO756"/>
      <c r="WVP756"/>
      <c r="WVQ756"/>
      <c r="WVR756"/>
      <c r="WVS756"/>
      <c r="WVT756"/>
      <c r="WVU756"/>
      <c r="WVV756"/>
      <c r="WVW756"/>
      <c r="WVX756"/>
      <c r="WVY756"/>
      <c r="WVZ756"/>
      <c r="WWA756"/>
      <c r="WWB756"/>
      <c r="WWC756"/>
      <c r="WWD756"/>
      <c r="WWE756"/>
      <c r="WWF756"/>
      <c r="WWG756"/>
      <c r="WWH756"/>
      <c r="WWI756"/>
      <c r="WWJ756"/>
      <c r="WWK756"/>
      <c r="WWL756"/>
      <c r="WWM756"/>
      <c r="WWN756"/>
      <c r="WWO756"/>
      <c r="WWP756"/>
      <c r="WWQ756"/>
      <c r="WWR756"/>
      <c r="WWS756"/>
      <c r="WWT756"/>
      <c r="WWU756"/>
      <c r="WWV756"/>
      <c r="WWW756"/>
      <c r="WWX756"/>
      <c r="WWY756"/>
      <c r="WWZ756"/>
      <c r="WXA756"/>
      <c r="WXB756"/>
      <c r="WXC756"/>
      <c r="WXD756"/>
      <c r="WXE756"/>
      <c r="WXF756"/>
      <c r="WXG756"/>
      <c r="WXH756"/>
      <c r="WXI756"/>
      <c r="WXJ756"/>
      <c r="WXK756"/>
      <c r="WXL756"/>
      <c r="WXM756"/>
      <c r="WXN756"/>
      <c r="WXO756"/>
      <c r="WXP756"/>
      <c r="WXQ756"/>
      <c r="WXR756"/>
      <c r="WXS756"/>
      <c r="WXT756"/>
      <c r="WXU756"/>
      <c r="WXV756"/>
      <c r="WXW756"/>
      <c r="WXX756"/>
      <c r="WXY756"/>
      <c r="WXZ756"/>
      <c r="WYA756"/>
      <c r="WYB756"/>
      <c r="WYC756"/>
      <c r="WYD756"/>
      <c r="WYE756"/>
      <c r="WYF756"/>
      <c r="WYG756"/>
      <c r="WYH756"/>
      <c r="WYI756"/>
      <c r="WYJ756"/>
      <c r="WYK756"/>
      <c r="WYL756"/>
      <c r="WYM756"/>
      <c r="WYN756"/>
      <c r="WYO756"/>
      <c r="WYP756"/>
      <c r="WYQ756"/>
      <c r="WYR756"/>
      <c r="WYS756"/>
      <c r="WYT756"/>
      <c r="WYU756"/>
      <c r="WYV756"/>
      <c r="WYW756"/>
      <c r="WYX756"/>
      <c r="WYY756"/>
      <c r="WYZ756"/>
      <c r="WZA756"/>
      <c r="WZB756"/>
      <c r="WZC756"/>
      <c r="WZD756"/>
      <c r="WZE756"/>
      <c r="WZF756"/>
      <c r="WZG756"/>
      <c r="WZH756"/>
      <c r="WZI756"/>
      <c r="WZJ756"/>
      <c r="WZK756"/>
      <c r="WZL756"/>
      <c r="WZM756"/>
      <c r="WZN756"/>
      <c r="WZO756"/>
      <c r="WZP756"/>
      <c r="WZQ756"/>
      <c r="WZR756"/>
      <c r="WZS756"/>
      <c r="WZT756"/>
      <c r="WZU756"/>
      <c r="WZV756"/>
      <c r="WZW756"/>
      <c r="WZX756"/>
      <c r="WZY756"/>
      <c r="WZZ756"/>
      <c r="XAA756"/>
      <c r="XAB756"/>
      <c r="XAC756"/>
      <c r="XAD756"/>
      <c r="XAE756"/>
      <c r="XAF756"/>
      <c r="XAG756"/>
      <c r="XAH756"/>
      <c r="XAI756"/>
      <c r="XAJ756"/>
      <c r="XAK756"/>
      <c r="XAL756"/>
      <c r="XAM756"/>
      <c r="XAN756"/>
      <c r="XAO756"/>
      <c r="XAP756"/>
      <c r="XAQ756"/>
      <c r="XAR756"/>
      <c r="XAS756"/>
      <c r="XAT756"/>
      <c r="XAU756"/>
      <c r="XAV756"/>
      <c r="XAW756"/>
      <c r="XAX756"/>
      <c r="XAY756"/>
      <c r="XAZ756"/>
      <c r="XBA756"/>
      <c r="XBB756"/>
      <c r="XBC756"/>
      <c r="XBD756"/>
      <c r="XBE756"/>
      <c r="XBF756"/>
      <c r="XBG756"/>
      <c r="XBH756"/>
      <c r="XBI756"/>
      <c r="XBJ756"/>
      <c r="XBK756"/>
      <c r="XBL756"/>
      <c r="XBM756"/>
      <c r="XBN756"/>
      <c r="XBO756"/>
      <c r="XBP756"/>
      <c r="XBQ756"/>
      <c r="XBR756"/>
      <c r="XBS756"/>
      <c r="XBT756"/>
      <c r="XBU756"/>
      <c r="XBV756"/>
      <c r="XBW756"/>
      <c r="XBX756"/>
      <c r="XBY756"/>
      <c r="XBZ756"/>
      <c r="XCA756"/>
      <c r="XCB756"/>
      <c r="XCC756"/>
      <c r="XCD756"/>
      <c r="XCE756"/>
      <c r="XCF756"/>
      <c r="XCG756"/>
      <c r="XCH756"/>
      <c r="XCI756"/>
      <c r="XCJ756"/>
      <c r="XCK756"/>
      <c r="XCL756"/>
      <c r="XCM756"/>
      <c r="XCN756"/>
      <c r="XCO756"/>
      <c r="XCP756"/>
      <c r="XCQ756"/>
      <c r="XCR756"/>
      <c r="XCS756"/>
      <c r="XCT756"/>
      <c r="XCU756"/>
      <c r="XCV756"/>
      <c r="XCW756"/>
      <c r="XCX756"/>
      <c r="XCY756"/>
      <c r="XCZ756"/>
      <c r="XDA756"/>
      <c r="XDB756"/>
      <c r="XDC756"/>
      <c r="XDD756"/>
      <c r="XDE756"/>
      <c r="XDF756"/>
      <c r="XDG756"/>
      <c r="XDH756"/>
      <c r="XDI756"/>
      <c r="XDJ756"/>
      <c r="XDK756"/>
      <c r="XDL756"/>
      <c r="XDM756"/>
      <c r="XDN756"/>
      <c r="XDO756"/>
      <c r="XDP756"/>
      <c r="XDQ756"/>
      <c r="XDR756"/>
      <c r="XDS756"/>
      <c r="XDT756"/>
      <c r="XDU756"/>
      <c r="XDV756"/>
      <c r="XDW756"/>
      <c r="XDX756"/>
      <c r="XDY756"/>
      <c r="XDZ756"/>
      <c r="XEA756"/>
      <c r="XEB756"/>
      <c r="XEC756"/>
      <c r="XED756"/>
      <c r="XEE756"/>
      <c r="XEF756"/>
      <c r="XEG756"/>
      <c r="XEH756"/>
      <c r="XEI756"/>
      <c r="XEJ756"/>
      <c r="XEK756"/>
      <c r="XEL756"/>
      <c r="XEM756"/>
      <c r="XEN756"/>
      <c r="XEO756"/>
      <c r="XEP756"/>
      <c r="XEQ756"/>
      <c r="XER756"/>
      <c r="XES756"/>
      <c r="XET756"/>
      <c r="XEU756"/>
      <c r="XEV756"/>
      <c r="XEW756"/>
      <c r="XEX756"/>
      <c r="XEY756"/>
    </row>
    <row r="757" spans="1:16379" ht="24.75" customHeight="1" x14ac:dyDescent="0.25">
      <c r="A757" s="6">
        <v>749</v>
      </c>
      <c r="B757" t="s">
        <v>1388</v>
      </c>
      <c r="C757" s="6" t="s">
        <v>848</v>
      </c>
      <c r="D757" s="6" t="s">
        <v>120</v>
      </c>
      <c r="E757" s="6" t="s">
        <v>36</v>
      </c>
      <c r="F757" s="6" t="s">
        <v>37</v>
      </c>
      <c r="G757" s="7">
        <v>15000</v>
      </c>
      <c r="H757" s="7">
        <v>0</v>
      </c>
      <c r="I757" s="7">
        <v>15000</v>
      </c>
      <c r="J757" s="7">
        <v>430.5</v>
      </c>
      <c r="K757" s="7">
        <v>0</v>
      </c>
      <c r="L757" s="7">
        <v>456</v>
      </c>
      <c r="M757" s="7">
        <v>25</v>
      </c>
      <c r="N757" s="7">
        <v>911.5</v>
      </c>
      <c r="O757" s="7">
        <v>14088.5</v>
      </c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  <c r="FN757"/>
      <c r="FO757"/>
      <c r="FP757"/>
      <c r="FQ757"/>
      <c r="FR757"/>
      <c r="FS757"/>
      <c r="FT757"/>
      <c r="FU757"/>
      <c r="FV757"/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  <c r="IM757"/>
      <c r="IN757"/>
      <c r="IO757"/>
      <c r="IP757"/>
      <c r="IQ757"/>
      <c r="IR757"/>
      <c r="IS757"/>
      <c r="IT757"/>
      <c r="IU757"/>
      <c r="IV757"/>
      <c r="IW757"/>
      <c r="IX757"/>
      <c r="IY757"/>
      <c r="IZ757"/>
      <c r="JA757"/>
      <c r="JB757"/>
      <c r="JC757"/>
      <c r="JD757"/>
      <c r="JE757"/>
      <c r="JF757"/>
      <c r="JG757"/>
      <c r="JH757"/>
      <c r="JI757"/>
      <c r="JJ757"/>
      <c r="JK757"/>
      <c r="JL757"/>
      <c r="JM757"/>
      <c r="JN757"/>
      <c r="JO757"/>
      <c r="JP757"/>
      <c r="JQ757"/>
      <c r="JR757"/>
      <c r="JS757"/>
      <c r="JT757"/>
      <c r="JU757"/>
      <c r="JV757"/>
      <c r="JW757"/>
      <c r="JX757"/>
      <c r="JY757"/>
      <c r="JZ757"/>
      <c r="KA757"/>
      <c r="KB757"/>
      <c r="KC757"/>
      <c r="KD757"/>
      <c r="KE757"/>
      <c r="KF757"/>
      <c r="KG757"/>
      <c r="KH757"/>
      <c r="KI757"/>
      <c r="KJ757"/>
      <c r="KK757"/>
      <c r="KL757"/>
      <c r="KM757"/>
      <c r="KN757"/>
      <c r="KO757"/>
      <c r="KP757"/>
      <c r="KQ757"/>
      <c r="KR757"/>
      <c r="KS757"/>
      <c r="KT757"/>
      <c r="KU757"/>
      <c r="KV757"/>
      <c r="KW757"/>
      <c r="KX757"/>
      <c r="KY757"/>
      <c r="KZ757"/>
      <c r="LA757"/>
      <c r="LB757"/>
      <c r="LC757"/>
      <c r="LD757"/>
      <c r="LE757"/>
      <c r="LF757"/>
      <c r="LG757"/>
      <c r="LH757"/>
      <c r="LI757"/>
      <c r="LJ757"/>
      <c r="LK757"/>
      <c r="LL757"/>
      <c r="LM757"/>
      <c r="LN757"/>
      <c r="LO757"/>
      <c r="LP757"/>
      <c r="LQ757"/>
      <c r="LR757"/>
      <c r="LS757"/>
      <c r="LT757"/>
      <c r="LU757"/>
      <c r="LV757"/>
      <c r="LW757"/>
      <c r="LX757"/>
      <c r="LY757"/>
      <c r="LZ757"/>
      <c r="MA757"/>
      <c r="MB757"/>
      <c r="MC757"/>
      <c r="MD757"/>
      <c r="ME757"/>
      <c r="MF757"/>
      <c r="MG757"/>
      <c r="MH757"/>
      <c r="MI757"/>
      <c r="MJ757"/>
      <c r="MK757"/>
      <c r="ML757"/>
      <c r="MM757"/>
      <c r="MN757"/>
      <c r="MO757"/>
      <c r="MP757"/>
      <c r="MQ757"/>
      <c r="MR757"/>
      <c r="MS757"/>
      <c r="MT757"/>
      <c r="MU757"/>
      <c r="MV757"/>
      <c r="MW757"/>
      <c r="MX757"/>
      <c r="MY757"/>
      <c r="MZ757"/>
      <c r="NA757"/>
      <c r="NB757"/>
      <c r="NC757"/>
      <c r="ND757"/>
      <c r="NE757"/>
      <c r="NF757"/>
      <c r="NG757"/>
      <c r="NH757"/>
      <c r="NI757"/>
      <c r="NJ757"/>
      <c r="NK757"/>
      <c r="NL757"/>
      <c r="NM757"/>
      <c r="NN757"/>
      <c r="NO757"/>
      <c r="NP757"/>
      <c r="NQ757"/>
      <c r="NR757"/>
      <c r="NS757"/>
      <c r="NT757"/>
      <c r="NU757"/>
      <c r="NV757"/>
      <c r="NW757"/>
      <c r="NX757"/>
      <c r="NY757"/>
      <c r="NZ757"/>
      <c r="OA757"/>
      <c r="OB757"/>
      <c r="OC757"/>
      <c r="OD757"/>
      <c r="OE757"/>
      <c r="OF757"/>
      <c r="OG757"/>
      <c r="OH757"/>
      <c r="OI757"/>
      <c r="OJ757"/>
      <c r="OK757"/>
      <c r="OL757"/>
      <c r="OM757"/>
      <c r="ON757"/>
      <c r="OO757"/>
      <c r="OP757"/>
      <c r="OQ757"/>
      <c r="OR757"/>
      <c r="OS757"/>
      <c r="OT757"/>
      <c r="OU757"/>
      <c r="OV757"/>
      <c r="OW757"/>
      <c r="OX757"/>
      <c r="OY757"/>
      <c r="OZ757"/>
      <c r="PA757"/>
      <c r="PB757"/>
      <c r="PC757"/>
      <c r="PD757"/>
      <c r="PE757"/>
      <c r="PF757"/>
      <c r="PG757"/>
      <c r="PH757"/>
      <c r="PI757"/>
      <c r="PJ757"/>
      <c r="PK757"/>
      <c r="PL757"/>
      <c r="PM757"/>
      <c r="PN757"/>
      <c r="PO757"/>
      <c r="PP757"/>
      <c r="PQ757"/>
      <c r="PR757"/>
      <c r="PS757"/>
      <c r="PT757"/>
      <c r="PU757"/>
      <c r="PV757"/>
      <c r="PW757"/>
      <c r="PX757"/>
      <c r="PY757"/>
      <c r="PZ757"/>
      <c r="QA757"/>
      <c r="QB757"/>
      <c r="QC757"/>
      <c r="QD757"/>
      <c r="QE757"/>
      <c r="QF757"/>
      <c r="QG757"/>
      <c r="QH757"/>
      <c r="QI757"/>
      <c r="QJ757"/>
      <c r="QK757"/>
      <c r="QL757"/>
      <c r="QM757"/>
      <c r="QN757"/>
      <c r="QO757"/>
      <c r="QP757"/>
      <c r="QQ757"/>
      <c r="QR757"/>
      <c r="QS757"/>
      <c r="QT757"/>
      <c r="QU757"/>
      <c r="QV757"/>
      <c r="QW757"/>
      <c r="QX757"/>
      <c r="QY757"/>
      <c r="QZ757"/>
      <c r="RA757"/>
      <c r="RB757"/>
      <c r="RC757"/>
      <c r="RD757"/>
      <c r="RE757"/>
      <c r="RF757"/>
      <c r="RG757"/>
      <c r="RH757"/>
      <c r="RI757"/>
      <c r="RJ757"/>
      <c r="RK757"/>
      <c r="RL757"/>
      <c r="RM757"/>
      <c r="RN757"/>
      <c r="RO757"/>
      <c r="RP757"/>
      <c r="RQ757"/>
      <c r="RR757"/>
      <c r="RS757"/>
      <c r="RT757"/>
      <c r="RU757"/>
      <c r="RV757"/>
      <c r="RW757"/>
      <c r="RX757"/>
      <c r="RY757"/>
      <c r="RZ757"/>
      <c r="SA757"/>
      <c r="SB757"/>
      <c r="SC757"/>
      <c r="SD757"/>
      <c r="SE757"/>
      <c r="SF757"/>
      <c r="SG757"/>
      <c r="SH757"/>
      <c r="SI757"/>
      <c r="SJ757"/>
      <c r="SK757"/>
      <c r="SL757"/>
      <c r="SM757"/>
      <c r="SN757"/>
      <c r="SO757"/>
      <c r="SP757"/>
      <c r="SQ757"/>
      <c r="SR757"/>
      <c r="SS757"/>
      <c r="ST757"/>
      <c r="SU757"/>
      <c r="SV757"/>
      <c r="SW757"/>
      <c r="SX757"/>
      <c r="SY757"/>
      <c r="SZ757"/>
      <c r="TA757"/>
      <c r="TB757"/>
      <c r="TC757"/>
      <c r="TD757"/>
      <c r="TE757"/>
      <c r="TF757"/>
      <c r="TG757"/>
      <c r="TH757"/>
      <c r="TI757"/>
      <c r="TJ757"/>
      <c r="TK757"/>
      <c r="TL757"/>
      <c r="TM757"/>
      <c r="TN757"/>
      <c r="TO757"/>
      <c r="TP757"/>
      <c r="TQ757"/>
      <c r="TR757"/>
      <c r="TS757"/>
      <c r="TT757"/>
      <c r="TU757"/>
      <c r="TV757"/>
      <c r="TW757"/>
      <c r="TX757"/>
      <c r="TY757"/>
      <c r="TZ757"/>
      <c r="UA757"/>
      <c r="UB757"/>
      <c r="UC757"/>
      <c r="UD757"/>
      <c r="UE757"/>
      <c r="UF757"/>
      <c r="UG757"/>
      <c r="UH757"/>
      <c r="UI757"/>
      <c r="UJ757"/>
      <c r="UK757"/>
      <c r="UL757"/>
      <c r="UM757"/>
      <c r="UN757"/>
      <c r="UO757"/>
      <c r="UP757"/>
      <c r="UQ757"/>
      <c r="UR757"/>
      <c r="US757"/>
      <c r="UT757"/>
      <c r="UU757"/>
      <c r="UV757"/>
      <c r="UW757"/>
      <c r="UX757"/>
      <c r="UY757"/>
      <c r="UZ757"/>
      <c r="VA757"/>
      <c r="VB757"/>
      <c r="VC757"/>
      <c r="VD757"/>
      <c r="VE757"/>
      <c r="VF757"/>
      <c r="VG757"/>
      <c r="VH757"/>
      <c r="VI757"/>
      <c r="VJ757"/>
      <c r="VK757"/>
      <c r="VL757"/>
      <c r="VM757"/>
      <c r="VN757"/>
      <c r="VO757"/>
      <c r="VP757"/>
      <c r="VQ757"/>
      <c r="VR757"/>
      <c r="VS757"/>
      <c r="VT757"/>
      <c r="VU757"/>
      <c r="VV757"/>
      <c r="VW757"/>
      <c r="VX757"/>
      <c r="VY757"/>
      <c r="VZ757"/>
      <c r="WA757"/>
      <c r="WB757"/>
      <c r="WC757"/>
      <c r="WD757"/>
      <c r="WE757"/>
      <c r="WF757"/>
      <c r="WG757"/>
      <c r="WH757"/>
      <c r="WI757"/>
      <c r="WJ757"/>
      <c r="WK757"/>
      <c r="WL757"/>
      <c r="WM757"/>
      <c r="WN757"/>
      <c r="WO757"/>
      <c r="WP757"/>
      <c r="WQ757"/>
      <c r="WR757"/>
      <c r="WS757"/>
      <c r="WT757"/>
      <c r="WU757"/>
      <c r="WV757"/>
      <c r="WW757"/>
      <c r="WX757"/>
      <c r="WY757"/>
      <c r="WZ757"/>
      <c r="XA757"/>
      <c r="XB757"/>
      <c r="XC757"/>
      <c r="XD757"/>
      <c r="XE757"/>
      <c r="XF757"/>
      <c r="XG757"/>
      <c r="XH757"/>
      <c r="XI757"/>
      <c r="XJ757"/>
      <c r="XK757"/>
      <c r="XL757"/>
      <c r="XM757"/>
      <c r="XN757"/>
      <c r="XO757"/>
      <c r="XP757"/>
      <c r="XQ757"/>
      <c r="XR757"/>
      <c r="XS757"/>
      <c r="XT757"/>
      <c r="XU757"/>
      <c r="XV757"/>
      <c r="XW757"/>
      <c r="XX757"/>
      <c r="XY757"/>
      <c r="XZ757"/>
      <c r="YA757"/>
      <c r="YB757"/>
      <c r="YC757"/>
      <c r="YD757"/>
      <c r="YE757"/>
      <c r="YF757"/>
      <c r="YG757"/>
      <c r="YH757"/>
      <c r="YI757"/>
      <c r="YJ757"/>
      <c r="YK757"/>
      <c r="YL757"/>
      <c r="YM757"/>
      <c r="YN757"/>
      <c r="YO757"/>
      <c r="YP757"/>
      <c r="YQ757"/>
      <c r="YR757"/>
      <c r="YS757"/>
      <c r="YT757"/>
      <c r="YU757"/>
      <c r="YV757"/>
      <c r="YW757"/>
      <c r="YX757"/>
      <c r="YY757"/>
      <c r="YZ757"/>
      <c r="ZA757"/>
      <c r="ZB757"/>
      <c r="ZC757"/>
      <c r="ZD757"/>
      <c r="ZE757"/>
      <c r="ZF757"/>
      <c r="ZG757"/>
      <c r="ZH757"/>
      <c r="ZI757"/>
      <c r="ZJ757"/>
      <c r="ZK757"/>
      <c r="ZL757"/>
      <c r="ZM757"/>
      <c r="ZN757"/>
      <c r="ZO757"/>
      <c r="ZP757"/>
      <c r="ZQ757"/>
      <c r="ZR757"/>
      <c r="ZS757"/>
      <c r="ZT757"/>
      <c r="ZU757"/>
      <c r="ZV757"/>
      <c r="ZW757"/>
      <c r="ZX757"/>
      <c r="ZY757"/>
      <c r="ZZ757"/>
      <c r="AAA757"/>
      <c r="AAB757"/>
      <c r="AAC757"/>
      <c r="AAD757"/>
      <c r="AAE757"/>
      <c r="AAF757"/>
      <c r="AAG757"/>
      <c r="AAH757"/>
      <c r="AAI757"/>
      <c r="AAJ757"/>
      <c r="AAK757"/>
      <c r="AAL757"/>
      <c r="AAM757"/>
      <c r="AAN757"/>
      <c r="AAO757"/>
      <c r="AAP757"/>
      <c r="AAQ757"/>
      <c r="AAR757"/>
      <c r="AAS757"/>
      <c r="AAT757"/>
      <c r="AAU757"/>
      <c r="AAV757"/>
      <c r="AAW757"/>
      <c r="AAX757"/>
      <c r="AAY757"/>
      <c r="AAZ757"/>
      <c r="ABA757"/>
      <c r="ABB757"/>
      <c r="ABC757"/>
      <c r="ABD757"/>
      <c r="ABE757"/>
      <c r="ABF757"/>
      <c r="ABG757"/>
      <c r="ABH757"/>
      <c r="ABI757"/>
      <c r="ABJ757"/>
      <c r="ABK757"/>
      <c r="ABL757"/>
      <c r="ABM757"/>
      <c r="ABN757"/>
      <c r="ABO757"/>
      <c r="ABP757"/>
      <c r="ABQ757"/>
      <c r="ABR757"/>
      <c r="ABS757"/>
      <c r="ABT757"/>
      <c r="ABU757"/>
      <c r="ABV757"/>
      <c r="ABW757"/>
      <c r="ABX757"/>
      <c r="ABY757"/>
      <c r="ABZ757"/>
      <c r="ACA757"/>
      <c r="ACB757"/>
      <c r="ACC757"/>
      <c r="ACD757"/>
      <c r="ACE757"/>
      <c r="ACF757"/>
      <c r="ACG757"/>
      <c r="ACH757"/>
      <c r="ACI757"/>
      <c r="ACJ757"/>
      <c r="ACK757"/>
      <c r="ACL757"/>
      <c r="ACM757"/>
      <c r="ACN757"/>
      <c r="ACO757"/>
      <c r="ACP757"/>
      <c r="ACQ757"/>
      <c r="ACR757"/>
      <c r="ACS757"/>
      <c r="ACT757"/>
      <c r="ACU757"/>
      <c r="ACV757"/>
      <c r="ACW757"/>
      <c r="ACX757"/>
      <c r="ACY757"/>
      <c r="ACZ757"/>
      <c r="ADA757"/>
      <c r="ADB757"/>
      <c r="ADC757"/>
      <c r="ADD757"/>
      <c r="ADE757"/>
      <c r="ADF757"/>
      <c r="ADG757"/>
      <c r="ADH757"/>
      <c r="ADI757"/>
      <c r="ADJ757"/>
      <c r="ADK757"/>
      <c r="ADL757"/>
      <c r="ADM757"/>
      <c r="ADN757"/>
      <c r="ADO757"/>
      <c r="ADP757"/>
      <c r="ADQ757"/>
      <c r="ADR757"/>
      <c r="ADS757"/>
      <c r="ADT757"/>
      <c r="ADU757"/>
      <c r="ADV757"/>
      <c r="ADW757"/>
      <c r="ADX757"/>
      <c r="ADY757"/>
      <c r="ADZ757"/>
      <c r="AEA757"/>
      <c r="AEB757"/>
      <c r="AEC757"/>
      <c r="AED757"/>
      <c r="AEE757"/>
      <c r="AEF757"/>
      <c r="AEG757"/>
      <c r="AEH757"/>
      <c r="AEI757"/>
      <c r="AEJ757"/>
      <c r="AEK757"/>
      <c r="AEL757"/>
      <c r="AEM757"/>
      <c r="AEN757"/>
      <c r="AEO757"/>
      <c r="AEP757"/>
      <c r="AEQ757"/>
      <c r="AER757"/>
      <c r="AES757"/>
      <c r="AET757"/>
      <c r="AEU757"/>
      <c r="AEV757"/>
      <c r="AEW757"/>
      <c r="AEX757"/>
      <c r="AEY757"/>
      <c r="AEZ757"/>
      <c r="AFA757"/>
      <c r="AFB757"/>
      <c r="AFC757"/>
      <c r="AFD757"/>
      <c r="AFE757"/>
      <c r="AFF757"/>
      <c r="AFG757"/>
      <c r="AFH757"/>
      <c r="AFI757"/>
      <c r="AFJ757"/>
      <c r="AFK757"/>
      <c r="AFL757"/>
      <c r="AFM757"/>
      <c r="AFN757"/>
      <c r="AFO757"/>
      <c r="AFP757"/>
      <c r="AFQ757"/>
      <c r="AFR757"/>
      <c r="AFS757"/>
      <c r="AFT757"/>
      <c r="AFU757"/>
      <c r="AFV757"/>
      <c r="AFW757"/>
      <c r="AFX757"/>
      <c r="AFY757"/>
      <c r="AFZ757"/>
      <c r="AGA757"/>
      <c r="AGB757"/>
      <c r="AGC757"/>
      <c r="AGD757"/>
      <c r="AGE757"/>
      <c r="AGF757"/>
      <c r="AGG757"/>
      <c r="AGH757"/>
      <c r="AGI757"/>
      <c r="AGJ757"/>
      <c r="AGK757"/>
      <c r="AGL757"/>
      <c r="AGM757"/>
      <c r="AGN757"/>
      <c r="AGO757"/>
      <c r="AGP757"/>
      <c r="AGQ757"/>
      <c r="AGR757"/>
      <c r="AGS757"/>
      <c r="AGT757"/>
      <c r="AGU757"/>
      <c r="AGV757"/>
      <c r="AGW757"/>
      <c r="AGX757"/>
      <c r="AGY757"/>
      <c r="AGZ757"/>
      <c r="AHA757"/>
      <c r="AHB757"/>
      <c r="AHC757"/>
      <c r="AHD757"/>
      <c r="AHE757"/>
      <c r="AHF757"/>
      <c r="AHG757"/>
      <c r="AHH757"/>
      <c r="AHI757"/>
      <c r="AHJ757"/>
      <c r="AHK757"/>
      <c r="AHL757"/>
      <c r="AHM757"/>
      <c r="AHN757"/>
      <c r="AHO757"/>
      <c r="AHP757"/>
      <c r="AHQ757"/>
      <c r="AHR757"/>
      <c r="AHS757"/>
      <c r="AHT757"/>
      <c r="AHU757"/>
      <c r="AHV757"/>
      <c r="AHW757"/>
      <c r="AHX757"/>
      <c r="AHY757"/>
      <c r="AHZ757"/>
      <c r="AIA757"/>
      <c r="AIB757"/>
      <c r="AIC757"/>
      <c r="AID757"/>
      <c r="AIE757"/>
      <c r="AIF757"/>
      <c r="AIG757"/>
      <c r="AIH757"/>
      <c r="AII757"/>
      <c r="AIJ757"/>
      <c r="AIK757"/>
      <c r="AIL757"/>
      <c r="AIM757"/>
      <c r="AIN757"/>
      <c r="AIO757"/>
      <c r="AIP757"/>
      <c r="AIQ757"/>
      <c r="AIR757"/>
      <c r="AIS757"/>
      <c r="AIT757"/>
      <c r="AIU757"/>
      <c r="AIV757"/>
      <c r="AIW757"/>
      <c r="AIX757"/>
      <c r="AIY757"/>
      <c r="AIZ757"/>
      <c r="AJA757"/>
      <c r="AJB757"/>
      <c r="AJC757"/>
      <c r="AJD757"/>
      <c r="AJE757"/>
      <c r="AJF757"/>
      <c r="AJG757"/>
      <c r="AJH757"/>
      <c r="AJI757"/>
      <c r="AJJ757"/>
      <c r="AJK757"/>
      <c r="AJL757"/>
      <c r="AJM757"/>
      <c r="AJN757"/>
      <c r="AJO757"/>
      <c r="AJP757"/>
      <c r="AJQ757"/>
      <c r="AJR757"/>
      <c r="AJS757"/>
      <c r="AJT757"/>
      <c r="AJU757"/>
      <c r="AJV757"/>
      <c r="AJW757"/>
      <c r="AJX757"/>
      <c r="AJY757"/>
      <c r="AJZ757"/>
      <c r="AKA757"/>
      <c r="AKB757"/>
      <c r="AKC757"/>
      <c r="AKD757"/>
      <c r="AKE757"/>
      <c r="AKF757"/>
      <c r="AKG757"/>
      <c r="AKH757"/>
      <c r="AKI757"/>
      <c r="AKJ757"/>
      <c r="AKK757"/>
      <c r="AKL757"/>
      <c r="AKM757"/>
      <c r="AKN757"/>
      <c r="AKO757"/>
      <c r="AKP757"/>
      <c r="AKQ757"/>
      <c r="AKR757"/>
      <c r="AKS757"/>
      <c r="AKT757"/>
      <c r="AKU757"/>
      <c r="AKV757"/>
      <c r="AKW757"/>
      <c r="AKX757"/>
      <c r="AKY757"/>
      <c r="AKZ757"/>
      <c r="ALA757"/>
      <c r="ALB757"/>
      <c r="ALC757"/>
      <c r="ALD757"/>
      <c r="ALE757"/>
      <c r="ALF757"/>
      <c r="ALG757"/>
      <c r="ALH757"/>
      <c r="ALI757"/>
      <c r="ALJ757"/>
      <c r="ALK757"/>
      <c r="ALL757"/>
      <c r="ALM757"/>
      <c r="ALN757"/>
      <c r="ALO757"/>
      <c r="ALP757"/>
      <c r="ALQ757"/>
      <c r="ALR757"/>
      <c r="ALS757"/>
      <c r="ALT757"/>
      <c r="ALU757"/>
      <c r="ALV757"/>
      <c r="ALW757"/>
      <c r="ALX757"/>
      <c r="ALY757"/>
      <c r="ALZ757"/>
      <c r="AMA757"/>
      <c r="AMB757"/>
      <c r="AMC757"/>
      <c r="AMD757"/>
      <c r="AME757"/>
      <c r="AMF757"/>
      <c r="AMG757"/>
      <c r="AMH757"/>
      <c r="AMI757"/>
      <c r="AMJ757"/>
      <c r="AMK757"/>
      <c r="AML757"/>
      <c r="AMM757"/>
      <c r="AMN757"/>
      <c r="AMO757"/>
      <c r="AMP757"/>
      <c r="AMQ757"/>
      <c r="AMR757"/>
      <c r="AMS757"/>
      <c r="AMT757"/>
      <c r="AMU757"/>
      <c r="AMV757"/>
      <c r="AMW757"/>
      <c r="AMX757"/>
      <c r="AMY757"/>
      <c r="AMZ757"/>
      <c r="ANA757"/>
      <c r="ANB757"/>
      <c r="ANC757"/>
      <c r="AND757"/>
      <c r="ANE757"/>
      <c r="ANF757"/>
      <c r="ANG757"/>
      <c r="ANH757"/>
      <c r="ANI757"/>
      <c r="ANJ757"/>
      <c r="ANK757"/>
      <c r="ANL757"/>
      <c r="ANM757"/>
      <c r="ANN757"/>
      <c r="ANO757"/>
      <c r="ANP757"/>
      <c r="ANQ757"/>
      <c r="ANR757"/>
      <c r="ANS757"/>
      <c r="ANT757"/>
      <c r="ANU757"/>
      <c r="ANV757"/>
      <c r="ANW757"/>
      <c r="ANX757"/>
      <c r="ANY757"/>
      <c r="ANZ757"/>
      <c r="AOA757"/>
      <c r="AOB757"/>
      <c r="AOC757"/>
      <c r="AOD757"/>
      <c r="AOE757"/>
      <c r="AOF757"/>
      <c r="AOG757"/>
      <c r="AOH757"/>
      <c r="AOI757"/>
      <c r="AOJ757"/>
      <c r="AOK757"/>
      <c r="AOL757"/>
      <c r="AOM757"/>
      <c r="AON757"/>
      <c r="AOO757"/>
      <c r="AOP757"/>
      <c r="AOQ757"/>
      <c r="AOR757"/>
      <c r="AOS757"/>
      <c r="AOT757"/>
      <c r="AOU757"/>
      <c r="AOV757"/>
      <c r="AOW757"/>
      <c r="AOX757"/>
      <c r="AOY757"/>
      <c r="AOZ757"/>
      <c r="APA757"/>
      <c r="APB757"/>
      <c r="APC757"/>
      <c r="APD757"/>
      <c r="APE757"/>
      <c r="APF757"/>
      <c r="APG757"/>
      <c r="APH757"/>
      <c r="API757"/>
      <c r="APJ757"/>
      <c r="APK757"/>
      <c r="APL757"/>
      <c r="APM757"/>
      <c r="APN757"/>
      <c r="APO757"/>
      <c r="APP757"/>
      <c r="APQ757"/>
      <c r="APR757"/>
      <c r="APS757"/>
      <c r="APT757"/>
      <c r="APU757"/>
      <c r="APV757"/>
      <c r="APW757"/>
      <c r="APX757"/>
      <c r="APY757"/>
      <c r="APZ757"/>
      <c r="AQA757"/>
      <c r="AQB757"/>
      <c r="AQC757"/>
      <c r="AQD757"/>
      <c r="AQE757"/>
      <c r="AQF757"/>
      <c r="AQG757"/>
      <c r="AQH757"/>
      <c r="AQI757"/>
      <c r="AQJ757"/>
      <c r="AQK757"/>
      <c r="AQL757"/>
      <c r="AQM757"/>
      <c r="AQN757"/>
      <c r="AQO757"/>
      <c r="AQP757"/>
      <c r="AQQ757"/>
      <c r="AQR757"/>
      <c r="AQS757"/>
      <c r="AQT757"/>
      <c r="AQU757"/>
      <c r="AQV757"/>
      <c r="AQW757"/>
      <c r="AQX757"/>
      <c r="AQY757"/>
      <c r="AQZ757"/>
      <c r="ARA757"/>
      <c r="ARB757"/>
      <c r="ARC757"/>
      <c r="ARD757"/>
      <c r="ARE757"/>
      <c r="ARF757"/>
      <c r="ARG757"/>
      <c r="ARH757"/>
      <c r="ARI757"/>
      <c r="ARJ757"/>
      <c r="ARK757"/>
      <c r="ARL757"/>
      <c r="ARM757"/>
      <c r="ARN757"/>
      <c r="ARO757"/>
      <c r="ARP757"/>
      <c r="ARQ757"/>
      <c r="ARR757"/>
      <c r="ARS757"/>
      <c r="ART757"/>
      <c r="ARU757"/>
      <c r="ARV757"/>
      <c r="ARW757"/>
      <c r="ARX757"/>
      <c r="ARY757"/>
      <c r="ARZ757"/>
      <c r="ASA757"/>
      <c r="ASB757"/>
      <c r="ASC757"/>
      <c r="ASD757"/>
      <c r="ASE757"/>
      <c r="ASF757"/>
      <c r="ASG757"/>
      <c r="ASH757"/>
      <c r="ASI757"/>
      <c r="ASJ757"/>
      <c r="ASK757"/>
      <c r="ASL757"/>
      <c r="ASM757"/>
      <c r="ASN757"/>
      <c r="ASO757"/>
      <c r="ASP757"/>
      <c r="ASQ757"/>
      <c r="ASR757"/>
      <c r="ASS757"/>
      <c r="AST757"/>
      <c r="ASU757"/>
      <c r="ASV757"/>
      <c r="ASW757"/>
      <c r="ASX757"/>
      <c r="ASY757"/>
      <c r="ASZ757"/>
      <c r="ATA757"/>
      <c r="ATB757"/>
      <c r="ATC757"/>
      <c r="ATD757"/>
      <c r="ATE757"/>
      <c r="ATF757"/>
      <c r="ATG757"/>
      <c r="ATH757"/>
      <c r="ATI757"/>
      <c r="ATJ757"/>
      <c r="ATK757"/>
      <c r="ATL757"/>
      <c r="ATM757"/>
      <c r="ATN757"/>
      <c r="ATO757"/>
      <c r="ATP757"/>
      <c r="ATQ757"/>
      <c r="ATR757"/>
      <c r="ATS757"/>
      <c r="ATT757"/>
      <c r="ATU757"/>
      <c r="ATV757"/>
      <c r="ATW757"/>
      <c r="ATX757"/>
      <c r="ATY757"/>
      <c r="ATZ757"/>
      <c r="AUA757"/>
      <c r="AUB757"/>
      <c r="AUC757"/>
      <c r="AUD757"/>
      <c r="AUE757"/>
      <c r="AUF757"/>
      <c r="AUG757"/>
      <c r="AUH757"/>
      <c r="AUI757"/>
      <c r="AUJ757"/>
      <c r="AUK757"/>
      <c r="AUL757"/>
      <c r="AUM757"/>
      <c r="AUN757"/>
      <c r="AUO757"/>
      <c r="AUP757"/>
      <c r="AUQ757"/>
      <c r="AUR757"/>
      <c r="AUS757"/>
      <c r="AUT757"/>
      <c r="AUU757"/>
      <c r="AUV757"/>
      <c r="AUW757"/>
      <c r="AUX757"/>
      <c r="AUY757"/>
      <c r="AUZ757"/>
      <c r="AVA757"/>
      <c r="AVB757"/>
      <c r="AVC757"/>
      <c r="AVD757"/>
      <c r="AVE757"/>
      <c r="AVF757"/>
      <c r="AVG757"/>
      <c r="AVH757"/>
      <c r="AVI757"/>
      <c r="AVJ757"/>
      <c r="AVK757"/>
      <c r="AVL757"/>
      <c r="AVM757"/>
      <c r="AVN757"/>
      <c r="AVO757"/>
      <c r="AVP757"/>
      <c r="AVQ757"/>
      <c r="AVR757"/>
      <c r="AVS757"/>
      <c r="AVT757"/>
      <c r="AVU757"/>
      <c r="AVV757"/>
      <c r="AVW757"/>
      <c r="AVX757"/>
      <c r="AVY757"/>
      <c r="AVZ757"/>
      <c r="AWA757"/>
      <c r="AWB757"/>
      <c r="AWC757"/>
      <c r="AWD757"/>
      <c r="AWE757"/>
      <c r="AWF757"/>
      <c r="AWG757"/>
      <c r="AWH757"/>
      <c r="AWI757"/>
      <c r="AWJ757"/>
      <c r="AWK757"/>
      <c r="AWL757"/>
      <c r="AWM757"/>
      <c r="AWN757"/>
      <c r="AWO757"/>
      <c r="AWP757"/>
      <c r="AWQ757"/>
      <c r="AWR757"/>
      <c r="AWS757"/>
      <c r="AWT757"/>
      <c r="AWU757"/>
      <c r="AWV757"/>
      <c r="AWW757"/>
      <c r="AWX757"/>
      <c r="AWY757"/>
      <c r="AWZ757"/>
      <c r="AXA757"/>
      <c r="AXB757"/>
      <c r="AXC757"/>
      <c r="AXD757"/>
      <c r="AXE757"/>
      <c r="AXF757"/>
      <c r="AXG757"/>
      <c r="AXH757"/>
      <c r="AXI757"/>
      <c r="AXJ757"/>
      <c r="AXK757"/>
      <c r="AXL757"/>
      <c r="AXM757"/>
      <c r="AXN757"/>
      <c r="AXO757"/>
      <c r="AXP757"/>
      <c r="AXQ757"/>
      <c r="AXR757"/>
      <c r="AXS757"/>
      <c r="AXT757"/>
      <c r="AXU757"/>
      <c r="AXV757"/>
      <c r="AXW757"/>
      <c r="AXX757"/>
      <c r="AXY757"/>
      <c r="AXZ757"/>
      <c r="AYA757"/>
      <c r="AYB757"/>
      <c r="AYC757"/>
      <c r="AYD757"/>
      <c r="AYE757"/>
      <c r="AYF757"/>
      <c r="AYG757"/>
      <c r="AYH757"/>
      <c r="AYI757"/>
      <c r="AYJ757"/>
      <c r="AYK757"/>
      <c r="AYL757"/>
      <c r="AYM757"/>
      <c r="AYN757"/>
      <c r="AYO757"/>
      <c r="AYP757"/>
      <c r="AYQ757"/>
      <c r="AYR757"/>
      <c r="AYS757"/>
      <c r="AYT757"/>
      <c r="AYU757"/>
      <c r="AYV757"/>
      <c r="AYW757"/>
      <c r="AYX757"/>
      <c r="AYY757"/>
      <c r="AYZ757"/>
      <c r="AZA757"/>
      <c r="AZB757"/>
      <c r="AZC757"/>
      <c r="AZD757"/>
      <c r="AZE757"/>
      <c r="AZF757"/>
      <c r="AZG757"/>
      <c r="AZH757"/>
      <c r="AZI757"/>
      <c r="AZJ757"/>
      <c r="AZK757"/>
      <c r="AZL757"/>
      <c r="AZM757"/>
      <c r="AZN757"/>
      <c r="AZO757"/>
      <c r="AZP757"/>
      <c r="AZQ757"/>
      <c r="AZR757"/>
      <c r="AZS757"/>
      <c r="AZT757"/>
      <c r="AZU757"/>
      <c r="AZV757"/>
      <c r="AZW757"/>
      <c r="AZX757"/>
      <c r="AZY757"/>
      <c r="AZZ757"/>
      <c r="BAA757"/>
      <c r="BAB757"/>
      <c r="BAC757"/>
      <c r="BAD757"/>
      <c r="BAE757"/>
      <c r="BAF757"/>
      <c r="BAG757"/>
      <c r="BAH757"/>
      <c r="BAI757"/>
      <c r="BAJ757"/>
      <c r="BAK757"/>
      <c r="BAL757"/>
      <c r="BAM757"/>
      <c r="BAN757"/>
      <c r="BAO757"/>
      <c r="BAP757"/>
      <c r="BAQ757"/>
      <c r="BAR757"/>
      <c r="BAS757"/>
      <c r="BAT757"/>
      <c r="BAU757"/>
      <c r="BAV757"/>
      <c r="BAW757"/>
      <c r="BAX757"/>
      <c r="BAY757"/>
      <c r="BAZ757"/>
      <c r="BBA757"/>
      <c r="BBB757"/>
      <c r="BBC757"/>
      <c r="BBD757"/>
      <c r="BBE757"/>
      <c r="BBF757"/>
      <c r="BBG757"/>
      <c r="BBH757"/>
      <c r="BBI757"/>
      <c r="BBJ757"/>
      <c r="BBK757"/>
      <c r="BBL757"/>
      <c r="BBM757"/>
      <c r="BBN757"/>
      <c r="BBO757"/>
      <c r="BBP757"/>
      <c r="BBQ757"/>
      <c r="BBR757"/>
      <c r="BBS757"/>
      <c r="BBT757"/>
      <c r="BBU757"/>
      <c r="BBV757"/>
      <c r="BBW757"/>
      <c r="BBX757"/>
      <c r="BBY757"/>
      <c r="BBZ757"/>
      <c r="BCA757"/>
      <c r="BCB757"/>
      <c r="BCC757"/>
      <c r="BCD757"/>
      <c r="BCE757"/>
      <c r="BCF757"/>
      <c r="BCG757"/>
      <c r="BCH757"/>
      <c r="BCI757"/>
      <c r="BCJ757"/>
      <c r="BCK757"/>
      <c r="BCL757"/>
      <c r="BCM757"/>
      <c r="BCN757"/>
      <c r="BCO757"/>
      <c r="BCP757"/>
      <c r="BCQ757"/>
      <c r="BCR757"/>
      <c r="BCS757"/>
      <c r="BCT757"/>
      <c r="BCU757"/>
      <c r="BCV757"/>
      <c r="BCW757"/>
      <c r="BCX757"/>
      <c r="BCY757"/>
      <c r="BCZ757"/>
      <c r="BDA757"/>
      <c r="BDB757"/>
      <c r="BDC757"/>
      <c r="BDD757"/>
      <c r="BDE757"/>
      <c r="BDF757"/>
      <c r="BDG757"/>
      <c r="BDH757"/>
      <c r="BDI757"/>
      <c r="BDJ757"/>
      <c r="BDK757"/>
      <c r="BDL757"/>
      <c r="BDM757"/>
      <c r="BDN757"/>
      <c r="BDO757"/>
      <c r="BDP757"/>
      <c r="BDQ757"/>
      <c r="BDR757"/>
      <c r="BDS757"/>
      <c r="BDT757"/>
      <c r="BDU757"/>
      <c r="BDV757"/>
      <c r="BDW757"/>
      <c r="BDX757"/>
      <c r="BDY757"/>
      <c r="BDZ757"/>
      <c r="BEA757"/>
      <c r="BEB757"/>
      <c r="BEC757"/>
      <c r="BED757"/>
      <c r="BEE757"/>
      <c r="BEF757"/>
      <c r="BEG757"/>
      <c r="BEH757"/>
      <c r="BEI757"/>
      <c r="BEJ757"/>
      <c r="BEK757"/>
      <c r="BEL757"/>
      <c r="BEM757"/>
      <c r="BEN757"/>
      <c r="BEO757"/>
      <c r="BEP757"/>
      <c r="BEQ757"/>
      <c r="BER757"/>
      <c r="BES757"/>
      <c r="BET757"/>
      <c r="BEU757"/>
      <c r="BEV757"/>
      <c r="BEW757"/>
      <c r="BEX757"/>
      <c r="BEY757"/>
      <c r="BEZ757"/>
      <c r="BFA757"/>
      <c r="BFB757"/>
      <c r="BFC757"/>
      <c r="BFD757"/>
      <c r="BFE757"/>
      <c r="BFF757"/>
      <c r="BFG757"/>
      <c r="BFH757"/>
      <c r="BFI757"/>
      <c r="BFJ757"/>
      <c r="BFK757"/>
      <c r="BFL757"/>
      <c r="BFM757"/>
      <c r="BFN757"/>
      <c r="BFO757"/>
      <c r="BFP757"/>
      <c r="BFQ757"/>
      <c r="BFR757"/>
      <c r="BFS757"/>
      <c r="BFT757"/>
      <c r="BFU757"/>
      <c r="BFV757"/>
      <c r="BFW757"/>
      <c r="BFX757"/>
      <c r="BFY757"/>
      <c r="BFZ757"/>
      <c r="BGA757"/>
      <c r="BGB757"/>
      <c r="BGC757"/>
      <c r="BGD757"/>
      <c r="BGE757"/>
      <c r="BGF757"/>
      <c r="BGG757"/>
      <c r="BGH757"/>
      <c r="BGI757"/>
      <c r="BGJ757"/>
      <c r="BGK757"/>
      <c r="BGL757"/>
      <c r="BGM757"/>
      <c r="BGN757"/>
      <c r="BGO757"/>
      <c r="BGP757"/>
      <c r="BGQ757"/>
      <c r="BGR757"/>
      <c r="BGS757"/>
      <c r="BGT757"/>
      <c r="BGU757"/>
      <c r="BGV757"/>
      <c r="BGW757"/>
      <c r="BGX757"/>
      <c r="BGY757"/>
      <c r="BGZ757"/>
      <c r="BHA757"/>
      <c r="BHB757"/>
      <c r="BHC757"/>
      <c r="BHD757"/>
      <c r="BHE757"/>
      <c r="BHF757"/>
      <c r="BHG757"/>
      <c r="BHH757"/>
      <c r="BHI757"/>
      <c r="BHJ757"/>
      <c r="BHK757"/>
      <c r="BHL757"/>
      <c r="BHM757"/>
      <c r="BHN757"/>
      <c r="BHO757"/>
      <c r="BHP757"/>
      <c r="BHQ757"/>
      <c r="BHR757"/>
      <c r="BHS757"/>
      <c r="BHT757"/>
      <c r="BHU757"/>
      <c r="BHV757"/>
      <c r="BHW757"/>
      <c r="BHX757"/>
      <c r="BHY757"/>
      <c r="BHZ757"/>
      <c r="BIA757"/>
      <c r="BIB757"/>
      <c r="BIC757"/>
      <c r="BID757"/>
      <c r="BIE757"/>
      <c r="BIF757"/>
      <c r="BIG757"/>
      <c r="BIH757"/>
      <c r="BII757"/>
      <c r="BIJ757"/>
      <c r="BIK757"/>
      <c r="BIL757"/>
      <c r="BIM757"/>
      <c r="BIN757"/>
      <c r="BIO757"/>
      <c r="BIP757"/>
      <c r="BIQ757"/>
      <c r="BIR757"/>
      <c r="BIS757"/>
      <c r="BIT757"/>
      <c r="BIU757"/>
      <c r="BIV757"/>
      <c r="BIW757"/>
      <c r="BIX757"/>
      <c r="BIY757"/>
      <c r="BIZ757"/>
      <c r="BJA757"/>
      <c r="BJB757"/>
      <c r="BJC757"/>
      <c r="BJD757"/>
      <c r="BJE757"/>
      <c r="BJF757"/>
      <c r="BJG757"/>
      <c r="BJH757"/>
      <c r="BJI757"/>
      <c r="BJJ757"/>
      <c r="BJK757"/>
      <c r="BJL757"/>
      <c r="BJM757"/>
      <c r="BJN757"/>
      <c r="BJO757"/>
      <c r="BJP757"/>
      <c r="BJQ757"/>
      <c r="BJR757"/>
      <c r="BJS757"/>
      <c r="BJT757"/>
      <c r="BJU757"/>
      <c r="BJV757"/>
      <c r="BJW757"/>
      <c r="BJX757"/>
      <c r="BJY757"/>
      <c r="BJZ757"/>
      <c r="BKA757"/>
      <c r="BKB757"/>
      <c r="BKC757"/>
      <c r="BKD757"/>
      <c r="BKE757"/>
      <c r="BKF757"/>
      <c r="BKG757"/>
      <c r="BKH757"/>
      <c r="BKI757"/>
      <c r="BKJ757"/>
      <c r="BKK757"/>
      <c r="BKL757"/>
      <c r="BKM757"/>
      <c r="BKN757"/>
      <c r="BKO757"/>
      <c r="BKP757"/>
      <c r="BKQ757"/>
      <c r="BKR757"/>
      <c r="BKS757"/>
      <c r="BKT757"/>
      <c r="BKU757"/>
      <c r="BKV757"/>
      <c r="BKW757"/>
      <c r="BKX757"/>
      <c r="BKY757"/>
      <c r="BKZ757"/>
      <c r="BLA757"/>
      <c r="BLB757"/>
      <c r="BLC757"/>
      <c r="BLD757"/>
      <c r="BLE757"/>
      <c r="BLF757"/>
      <c r="BLG757"/>
      <c r="BLH757"/>
      <c r="BLI757"/>
      <c r="BLJ757"/>
      <c r="BLK757"/>
      <c r="BLL757"/>
      <c r="BLM757"/>
      <c r="BLN757"/>
      <c r="BLO757"/>
      <c r="BLP757"/>
      <c r="BLQ757"/>
      <c r="BLR757"/>
      <c r="BLS757"/>
      <c r="BLT757"/>
      <c r="BLU757"/>
      <c r="BLV757"/>
      <c r="BLW757"/>
      <c r="BLX757"/>
      <c r="BLY757"/>
      <c r="BLZ757"/>
      <c r="BMA757"/>
      <c r="BMB757"/>
      <c r="BMC757"/>
      <c r="BMD757"/>
      <c r="BME757"/>
      <c r="BMF757"/>
      <c r="BMG757"/>
      <c r="BMH757"/>
      <c r="BMI757"/>
      <c r="BMJ757"/>
      <c r="BMK757"/>
      <c r="BML757"/>
      <c r="BMM757"/>
      <c r="BMN757"/>
      <c r="BMO757"/>
      <c r="BMP757"/>
      <c r="BMQ757"/>
      <c r="BMR757"/>
      <c r="BMS757"/>
      <c r="BMT757"/>
      <c r="BMU757"/>
      <c r="BMV757"/>
      <c r="BMW757"/>
      <c r="BMX757"/>
      <c r="BMY757"/>
      <c r="BMZ757"/>
      <c r="BNA757"/>
      <c r="BNB757"/>
      <c r="BNC757"/>
      <c r="BND757"/>
      <c r="BNE757"/>
      <c r="BNF757"/>
      <c r="BNG757"/>
      <c r="BNH757"/>
      <c r="BNI757"/>
      <c r="BNJ757"/>
      <c r="BNK757"/>
      <c r="BNL757"/>
      <c r="BNM757"/>
      <c r="BNN757"/>
      <c r="BNO757"/>
      <c r="BNP757"/>
      <c r="BNQ757"/>
      <c r="BNR757"/>
      <c r="BNS757"/>
      <c r="BNT757"/>
      <c r="BNU757"/>
      <c r="BNV757"/>
      <c r="BNW757"/>
      <c r="BNX757"/>
      <c r="BNY757"/>
      <c r="BNZ757"/>
      <c r="BOA757"/>
      <c r="BOB757"/>
      <c r="BOC757"/>
      <c r="BOD757"/>
      <c r="BOE757"/>
      <c r="BOF757"/>
      <c r="BOG757"/>
      <c r="BOH757"/>
      <c r="BOI757"/>
      <c r="BOJ757"/>
      <c r="BOK757"/>
      <c r="BOL757"/>
      <c r="BOM757"/>
      <c r="BON757"/>
      <c r="BOO757"/>
      <c r="BOP757"/>
      <c r="BOQ757"/>
      <c r="BOR757"/>
      <c r="BOS757"/>
      <c r="BOT757"/>
      <c r="BOU757"/>
      <c r="BOV757"/>
      <c r="BOW757"/>
      <c r="BOX757"/>
      <c r="BOY757"/>
      <c r="BOZ757"/>
      <c r="BPA757"/>
      <c r="BPB757"/>
      <c r="BPC757"/>
      <c r="BPD757"/>
      <c r="BPE757"/>
      <c r="BPF757"/>
      <c r="BPG757"/>
      <c r="BPH757"/>
      <c r="BPI757"/>
      <c r="BPJ757"/>
      <c r="BPK757"/>
      <c r="BPL757"/>
      <c r="BPM757"/>
      <c r="BPN757"/>
      <c r="BPO757"/>
      <c r="BPP757"/>
      <c r="BPQ757"/>
      <c r="BPR757"/>
      <c r="BPS757"/>
      <c r="BPT757"/>
      <c r="BPU757"/>
      <c r="BPV757"/>
      <c r="BPW757"/>
      <c r="BPX757"/>
      <c r="BPY757"/>
      <c r="BPZ757"/>
      <c r="BQA757"/>
      <c r="BQB757"/>
      <c r="BQC757"/>
      <c r="BQD757"/>
      <c r="BQE757"/>
      <c r="BQF757"/>
      <c r="BQG757"/>
      <c r="BQH757"/>
      <c r="BQI757"/>
      <c r="BQJ757"/>
      <c r="BQK757"/>
      <c r="BQL757"/>
      <c r="BQM757"/>
      <c r="BQN757"/>
      <c r="BQO757"/>
      <c r="BQP757"/>
      <c r="BQQ757"/>
      <c r="BQR757"/>
      <c r="BQS757"/>
      <c r="BQT757"/>
      <c r="BQU757"/>
      <c r="BQV757"/>
      <c r="BQW757"/>
      <c r="BQX757"/>
      <c r="BQY757"/>
      <c r="BQZ757"/>
      <c r="BRA757"/>
      <c r="BRB757"/>
      <c r="BRC757"/>
      <c r="BRD757"/>
      <c r="BRE757"/>
      <c r="BRF757"/>
      <c r="BRG757"/>
      <c r="BRH757"/>
      <c r="BRI757"/>
      <c r="BRJ757"/>
      <c r="BRK757"/>
      <c r="BRL757"/>
      <c r="BRM757"/>
      <c r="BRN757"/>
      <c r="BRO757"/>
      <c r="BRP757"/>
      <c r="BRQ757"/>
      <c r="BRR757"/>
      <c r="BRS757"/>
      <c r="BRT757"/>
      <c r="BRU757"/>
      <c r="BRV757"/>
      <c r="BRW757"/>
      <c r="BRX757"/>
      <c r="BRY757"/>
      <c r="BRZ757"/>
      <c r="BSA757"/>
      <c r="BSB757"/>
      <c r="BSC757"/>
      <c r="BSD757"/>
      <c r="BSE757"/>
      <c r="BSF757"/>
      <c r="BSG757"/>
      <c r="BSH757"/>
      <c r="BSI757"/>
      <c r="BSJ757"/>
      <c r="BSK757"/>
      <c r="BSL757"/>
      <c r="BSM757"/>
      <c r="BSN757"/>
      <c r="BSO757"/>
      <c r="BSP757"/>
      <c r="BSQ757"/>
      <c r="BSR757"/>
      <c r="BSS757"/>
      <c r="BST757"/>
      <c r="BSU757"/>
      <c r="BSV757"/>
      <c r="BSW757"/>
      <c r="BSX757"/>
      <c r="BSY757"/>
      <c r="BSZ757"/>
      <c r="BTA757"/>
      <c r="BTB757"/>
      <c r="BTC757"/>
      <c r="BTD757"/>
      <c r="BTE757"/>
      <c r="BTF757"/>
      <c r="BTG757"/>
      <c r="BTH757"/>
      <c r="BTI757"/>
      <c r="BTJ757"/>
      <c r="BTK757"/>
      <c r="BTL757"/>
      <c r="BTM757"/>
      <c r="BTN757"/>
      <c r="BTO757"/>
      <c r="BTP757"/>
      <c r="BTQ757"/>
      <c r="BTR757"/>
      <c r="BTS757"/>
      <c r="BTT757"/>
      <c r="BTU757"/>
      <c r="BTV757"/>
      <c r="BTW757"/>
      <c r="BTX757"/>
      <c r="BTY757"/>
      <c r="BTZ757"/>
      <c r="BUA757"/>
      <c r="BUB757"/>
      <c r="BUC757"/>
      <c r="BUD757"/>
      <c r="BUE757"/>
      <c r="BUF757"/>
      <c r="BUG757"/>
      <c r="BUH757"/>
      <c r="BUI757"/>
      <c r="BUJ757"/>
      <c r="BUK757"/>
      <c r="BUL757"/>
      <c r="BUM757"/>
      <c r="BUN757"/>
      <c r="BUO757"/>
      <c r="BUP757"/>
      <c r="BUQ757"/>
      <c r="BUR757"/>
      <c r="BUS757"/>
      <c r="BUT757"/>
      <c r="BUU757"/>
      <c r="BUV757"/>
      <c r="BUW757"/>
      <c r="BUX757"/>
      <c r="BUY757"/>
      <c r="BUZ757"/>
      <c r="BVA757"/>
      <c r="BVB757"/>
      <c r="BVC757"/>
      <c r="BVD757"/>
      <c r="BVE757"/>
      <c r="BVF757"/>
      <c r="BVG757"/>
      <c r="BVH757"/>
      <c r="BVI757"/>
      <c r="BVJ757"/>
      <c r="BVK757"/>
      <c r="BVL757"/>
      <c r="BVM757"/>
      <c r="BVN757"/>
      <c r="BVO757"/>
      <c r="BVP757"/>
      <c r="BVQ757"/>
      <c r="BVR757"/>
      <c r="BVS757"/>
      <c r="BVT757"/>
      <c r="BVU757"/>
      <c r="BVV757"/>
      <c r="BVW757"/>
      <c r="BVX757"/>
      <c r="BVY757"/>
      <c r="BVZ757"/>
      <c r="BWA757"/>
      <c r="BWB757"/>
      <c r="BWC757"/>
      <c r="BWD757"/>
      <c r="BWE757"/>
      <c r="BWF757"/>
      <c r="BWG757"/>
      <c r="BWH757"/>
      <c r="BWI757"/>
      <c r="BWJ757"/>
      <c r="BWK757"/>
      <c r="BWL757"/>
      <c r="BWM757"/>
      <c r="BWN757"/>
      <c r="BWO757"/>
      <c r="BWP757"/>
      <c r="BWQ757"/>
      <c r="BWR757"/>
      <c r="BWS757"/>
      <c r="BWT757"/>
      <c r="BWU757"/>
      <c r="BWV757"/>
      <c r="BWW757"/>
      <c r="BWX757"/>
      <c r="BWY757"/>
      <c r="BWZ757"/>
      <c r="BXA757"/>
      <c r="BXB757"/>
      <c r="BXC757"/>
      <c r="BXD757"/>
      <c r="BXE757"/>
      <c r="BXF757"/>
      <c r="BXG757"/>
      <c r="BXH757"/>
      <c r="BXI757"/>
      <c r="BXJ757"/>
      <c r="BXK757"/>
      <c r="BXL757"/>
      <c r="BXM757"/>
      <c r="BXN757"/>
      <c r="BXO757"/>
      <c r="BXP757"/>
      <c r="BXQ757"/>
      <c r="BXR757"/>
      <c r="BXS757"/>
      <c r="BXT757"/>
      <c r="BXU757"/>
      <c r="BXV757"/>
      <c r="BXW757"/>
      <c r="BXX757"/>
      <c r="BXY757"/>
      <c r="BXZ757"/>
      <c r="BYA757"/>
      <c r="BYB757"/>
      <c r="BYC757"/>
      <c r="BYD757"/>
      <c r="BYE757"/>
      <c r="BYF757"/>
      <c r="BYG757"/>
      <c r="BYH757"/>
      <c r="BYI757"/>
      <c r="BYJ757"/>
      <c r="BYK757"/>
      <c r="BYL757"/>
      <c r="BYM757"/>
      <c r="BYN757"/>
      <c r="BYO757"/>
      <c r="BYP757"/>
      <c r="BYQ757"/>
      <c r="BYR757"/>
      <c r="BYS757"/>
      <c r="BYT757"/>
      <c r="BYU757"/>
      <c r="BYV757"/>
      <c r="BYW757"/>
      <c r="BYX757"/>
      <c r="BYY757"/>
      <c r="BYZ757"/>
      <c r="BZA757"/>
      <c r="BZB757"/>
      <c r="BZC757"/>
      <c r="BZD757"/>
      <c r="BZE757"/>
      <c r="BZF757"/>
      <c r="BZG757"/>
      <c r="BZH757"/>
      <c r="BZI757"/>
      <c r="BZJ757"/>
      <c r="BZK757"/>
      <c r="BZL757"/>
      <c r="BZM757"/>
      <c r="BZN757"/>
      <c r="BZO757"/>
      <c r="BZP757"/>
      <c r="BZQ757"/>
      <c r="BZR757"/>
      <c r="BZS757"/>
      <c r="BZT757"/>
      <c r="BZU757"/>
      <c r="BZV757"/>
      <c r="BZW757"/>
      <c r="BZX757"/>
      <c r="BZY757"/>
      <c r="BZZ757"/>
      <c r="CAA757"/>
      <c r="CAB757"/>
      <c r="CAC757"/>
      <c r="CAD757"/>
      <c r="CAE757"/>
      <c r="CAF757"/>
      <c r="CAG757"/>
      <c r="CAH757"/>
      <c r="CAI757"/>
      <c r="CAJ757"/>
      <c r="CAK757"/>
      <c r="CAL757"/>
      <c r="CAM757"/>
      <c r="CAN757"/>
      <c r="CAO757"/>
      <c r="CAP757"/>
      <c r="CAQ757"/>
      <c r="CAR757"/>
      <c r="CAS757"/>
      <c r="CAT757"/>
      <c r="CAU757"/>
      <c r="CAV757"/>
      <c r="CAW757"/>
      <c r="CAX757"/>
      <c r="CAY757"/>
      <c r="CAZ757"/>
      <c r="CBA757"/>
      <c r="CBB757"/>
      <c r="CBC757"/>
      <c r="CBD757"/>
      <c r="CBE757"/>
      <c r="CBF757"/>
      <c r="CBG757"/>
      <c r="CBH757"/>
      <c r="CBI757"/>
      <c r="CBJ757"/>
      <c r="CBK757"/>
      <c r="CBL757"/>
      <c r="CBM757"/>
      <c r="CBN757"/>
      <c r="CBO757"/>
      <c r="CBP757"/>
      <c r="CBQ757"/>
      <c r="CBR757"/>
      <c r="CBS757"/>
      <c r="CBT757"/>
      <c r="CBU757"/>
      <c r="CBV757"/>
      <c r="CBW757"/>
      <c r="CBX757"/>
      <c r="CBY757"/>
      <c r="CBZ757"/>
      <c r="CCA757"/>
      <c r="CCB757"/>
      <c r="CCC757"/>
      <c r="CCD757"/>
      <c r="CCE757"/>
      <c r="CCF757"/>
      <c r="CCG757"/>
      <c r="CCH757"/>
      <c r="CCI757"/>
      <c r="CCJ757"/>
      <c r="CCK757"/>
      <c r="CCL757"/>
      <c r="CCM757"/>
      <c r="CCN757"/>
      <c r="CCO757"/>
      <c r="CCP757"/>
      <c r="CCQ757"/>
      <c r="CCR757"/>
      <c r="CCS757"/>
      <c r="CCT757"/>
      <c r="CCU757"/>
      <c r="CCV757"/>
      <c r="CCW757"/>
      <c r="CCX757"/>
      <c r="CCY757"/>
      <c r="CCZ757"/>
      <c r="CDA757"/>
      <c r="CDB757"/>
      <c r="CDC757"/>
      <c r="CDD757"/>
      <c r="CDE757"/>
      <c r="CDF757"/>
      <c r="CDG757"/>
      <c r="CDH757"/>
      <c r="CDI757"/>
      <c r="CDJ757"/>
      <c r="CDK757"/>
      <c r="CDL757"/>
      <c r="CDM757"/>
      <c r="CDN757"/>
      <c r="CDO757"/>
      <c r="CDP757"/>
      <c r="CDQ757"/>
      <c r="CDR757"/>
      <c r="CDS757"/>
      <c r="CDT757"/>
      <c r="CDU757"/>
      <c r="CDV757"/>
      <c r="CDW757"/>
      <c r="CDX757"/>
      <c r="CDY757"/>
      <c r="CDZ757"/>
      <c r="CEA757"/>
      <c r="CEB757"/>
      <c r="CEC757"/>
      <c r="CED757"/>
      <c r="CEE757"/>
      <c r="CEF757"/>
      <c r="CEG757"/>
      <c r="CEH757"/>
      <c r="CEI757"/>
      <c r="CEJ757"/>
      <c r="CEK757"/>
      <c r="CEL757"/>
      <c r="CEM757"/>
      <c r="CEN757"/>
      <c r="CEO757"/>
      <c r="CEP757"/>
      <c r="CEQ757"/>
      <c r="CER757"/>
      <c r="CES757"/>
      <c r="CET757"/>
      <c r="CEU757"/>
      <c r="CEV757"/>
      <c r="CEW757"/>
      <c r="CEX757"/>
      <c r="CEY757"/>
      <c r="CEZ757"/>
      <c r="CFA757"/>
      <c r="CFB757"/>
      <c r="CFC757"/>
      <c r="CFD757"/>
      <c r="CFE757"/>
      <c r="CFF757"/>
      <c r="CFG757"/>
      <c r="CFH757"/>
      <c r="CFI757"/>
      <c r="CFJ757"/>
      <c r="CFK757"/>
      <c r="CFL757"/>
      <c r="CFM757"/>
      <c r="CFN757"/>
      <c r="CFO757"/>
      <c r="CFP757"/>
      <c r="CFQ757"/>
      <c r="CFR757"/>
      <c r="CFS757"/>
      <c r="CFT757"/>
      <c r="CFU757"/>
      <c r="CFV757"/>
      <c r="CFW757"/>
      <c r="CFX757"/>
      <c r="CFY757"/>
      <c r="CFZ757"/>
      <c r="CGA757"/>
      <c r="CGB757"/>
      <c r="CGC757"/>
      <c r="CGD757"/>
      <c r="CGE757"/>
      <c r="CGF757"/>
      <c r="CGG757"/>
      <c r="CGH757"/>
      <c r="CGI757"/>
      <c r="CGJ757"/>
      <c r="CGK757"/>
      <c r="CGL757"/>
      <c r="CGM757"/>
      <c r="CGN757"/>
      <c r="CGO757"/>
      <c r="CGP757"/>
      <c r="CGQ757"/>
      <c r="CGR757"/>
      <c r="CGS757"/>
      <c r="CGT757"/>
      <c r="CGU757"/>
      <c r="CGV757"/>
      <c r="CGW757"/>
      <c r="CGX757"/>
      <c r="CGY757"/>
      <c r="CGZ757"/>
      <c r="CHA757"/>
      <c r="CHB757"/>
      <c r="CHC757"/>
      <c r="CHD757"/>
      <c r="CHE757"/>
      <c r="CHF757"/>
      <c r="CHG757"/>
      <c r="CHH757"/>
      <c r="CHI757"/>
      <c r="CHJ757"/>
      <c r="CHK757"/>
      <c r="CHL757"/>
      <c r="CHM757"/>
      <c r="CHN757"/>
      <c r="CHO757"/>
      <c r="CHP757"/>
      <c r="CHQ757"/>
      <c r="CHR757"/>
      <c r="CHS757"/>
      <c r="CHT757"/>
      <c r="CHU757"/>
      <c r="CHV757"/>
      <c r="CHW757"/>
      <c r="CHX757"/>
      <c r="CHY757"/>
      <c r="CHZ757"/>
      <c r="CIA757"/>
      <c r="CIB757"/>
      <c r="CIC757"/>
      <c r="CID757"/>
      <c r="CIE757"/>
      <c r="CIF757"/>
      <c r="CIG757"/>
      <c r="CIH757"/>
      <c r="CII757"/>
      <c r="CIJ757"/>
      <c r="CIK757"/>
      <c r="CIL757"/>
      <c r="CIM757"/>
      <c r="CIN757"/>
      <c r="CIO757"/>
      <c r="CIP757"/>
      <c r="CIQ757"/>
      <c r="CIR757"/>
      <c r="CIS757"/>
      <c r="CIT757"/>
      <c r="CIU757"/>
      <c r="CIV757"/>
      <c r="CIW757"/>
      <c r="CIX757"/>
      <c r="CIY757"/>
      <c r="CIZ757"/>
      <c r="CJA757"/>
      <c r="CJB757"/>
      <c r="CJC757"/>
      <c r="CJD757"/>
      <c r="CJE757"/>
      <c r="CJF757"/>
      <c r="CJG757"/>
      <c r="CJH757"/>
      <c r="CJI757"/>
      <c r="CJJ757"/>
      <c r="CJK757"/>
      <c r="CJL757"/>
      <c r="CJM757"/>
      <c r="CJN757"/>
      <c r="CJO757"/>
      <c r="CJP757"/>
      <c r="CJQ757"/>
      <c r="CJR757"/>
      <c r="CJS757"/>
      <c r="CJT757"/>
      <c r="CJU757"/>
      <c r="CJV757"/>
      <c r="CJW757"/>
      <c r="CJX757"/>
      <c r="CJY757"/>
      <c r="CJZ757"/>
      <c r="CKA757"/>
      <c r="CKB757"/>
      <c r="CKC757"/>
      <c r="CKD757"/>
      <c r="CKE757"/>
      <c r="CKF757"/>
      <c r="CKG757"/>
      <c r="CKH757"/>
      <c r="CKI757"/>
      <c r="CKJ757"/>
      <c r="CKK757"/>
      <c r="CKL757"/>
      <c r="CKM757"/>
      <c r="CKN757"/>
      <c r="CKO757"/>
      <c r="CKP757"/>
      <c r="CKQ757"/>
      <c r="CKR757"/>
      <c r="CKS757"/>
      <c r="CKT757"/>
      <c r="CKU757"/>
      <c r="CKV757"/>
      <c r="CKW757"/>
      <c r="CKX757"/>
      <c r="CKY757"/>
      <c r="CKZ757"/>
      <c r="CLA757"/>
      <c r="CLB757"/>
      <c r="CLC757"/>
      <c r="CLD757"/>
      <c r="CLE757"/>
      <c r="CLF757"/>
      <c r="CLG757"/>
      <c r="CLH757"/>
      <c r="CLI757"/>
      <c r="CLJ757"/>
      <c r="CLK757"/>
      <c r="CLL757"/>
      <c r="CLM757"/>
      <c r="CLN757"/>
      <c r="CLO757"/>
      <c r="CLP757"/>
      <c r="CLQ757"/>
      <c r="CLR757"/>
      <c r="CLS757"/>
      <c r="CLT757"/>
      <c r="CLU757"/>
      <c r="CLV757"/>
      <c r="CLW757"/>
      <c r="CLX757"/>
      <c r="CLY757"/>
      <c r="CLZ757"/>
      <c r="CMA757"/>
      <c r="CMB757"/>
      <c r="CMC757"/>
      <c r="CMD757"/>
      <c r="CME757"/>
      <c r="CMF757"/>
      <c r="CMG757"/>
      <c r="CMH757"/>
      <c r="CMI757"/>
      <c r="CMJ757"/>
      <c r="CMK757"/>
      <c r="CML757"/>
      <c r="CMM757"/>
      <c r="CMN757"/>
      <c r="CMO757"/>
      <c r="CMP757"/>
      <c r="CMQ757"/>
      <c r="CMR757"/>
      <c r="CMS757"/>
      <c r="CMT757"/>
      <c r="CMU757"/>
      <c r="CMV757"/>
      <c r="CMW757"/>
      <c r="CMX757"/>
      <c r="CMY757"/>
      <c r="CMZ757"/>
      <c r="CNA757"/>
      <c r="CNB757"/>
      <c r="CNC757"/>
      <c r="CND757"/>
      <c r="CNE757"/>
      <c r="CNF757"/>
      <c r="CNG757"/>
      <c r="CNH757"/>
      <c r="CNI757"/>
      <c r="CNJ757"/>
      <c r="CNK757"/>
      <c r="CNL757"/>
      <c r="CNM757"/>
      <c r="CNN757"/>
      <c r="CNO757"/>
      <c r="CNP757"/>
      <c r="CNQ757"/>
      <c r="CNR757"/>
      <c r="CNS757"/>
      <c r="CNT757"/>
      <c r="CNU757"/>
      <c r="CNV757"/>
      <c r="CNW757"/>
      <c r="CNX757"/>
      <c r="CNY757"/>
      <c r="CNZ757"/>
      <c r="COA757"/>
      <c r="COB757"/>
      <c r="COC757"/>
      <c r="COD757"/>
      <c r="COE757"/>
      <c r="COF757"/>
      <c r="COG757"/>
      <c r="COH757"/>
      <c r="COI757"/>
      <c r="COJ757"/>
      <c r="COK757"/>
      <c r="COL757"/>
      <c r="COM757"/>
      <c r="CON757"/>
      <c r="COO757"/>
      <c r="COP757"/>
      <c r="COQ757"/>
      <c r="COR757"/>
      <c r="COS757"/>
      <c r="COT757"/>
      <c r="COU757"/>
      <c r="COV757"/>
      <c r="COW757"/>
      <c r="COX757"/>
      <c r="COY757"/>
      <c r="COZ757"/>
      <c r="CPA757"/>
      <c r="CPB757"/>
      <c r="CPC757"/>
      <c r="CPD757"/>
      <c r="CPE757"/>
      <c r="CPF757"/>
      <c r="CPG757"/>
      <c r="CPH757"/>
      <c r="CPI757"/>
      <c r="CPJ757"/>
      <c r="CPK757"/>
      <c r="CPL757"/>
      <c r="CPM757"/>
      <c r="CPN757"/>
      <c r="CPO757"/>
      <c r="CPP757"/>
      <c r="CPQ757"/>
      <c r="CPR757"/>
      <c r="CPS757"/>
      <c r="CPT757"/>
      <c r="CPU757"/>
      <c r="CPV757"/>
      <c r="CPW757"/>
      <c r="CPX757"/>
      <c r="CPY757"/>
      <c r="CPZ757"/>
      <c r="CQA757"/>
      <c r="CQB757"/>
      <c r="CQC757"/>
      <c r="CQD757"/>
      <c r="CQE757"/>
      <c r="CQF757"/>
      <c r="CQG757"/>
      <c r="CQH757"/>
      <c r="CQI757"/>
      <c r="CQJ757"/>
      <c r="CQK757"/>
      <c r="CQL757"/>
      <c r="CQM757"/>
      <c r="CQN757"/>
      <c r="CQO757"/>
      <c r="CQP757"/>
      <c r="CQQ757"/>
      <c r="CQR757"/>
      <c r="CQS757"/>
      <c r="CQT757"/>
      <c r="CQU757"/>
      <c r="CQV757"/>
      <c r="CQW757"/>
      <c r="CQX757"/>
      <c r="CQY757"/>
      <c r="CQZ757"/>
      <c r="CRA757"/>
      <c r="CRB757"/>
      <c r="CRC757"/>
      <c r="CRD757"/>
      <c r="CRE757"/>
      <c r="CRF757"/>
      <c r="CRG757"/>
      <c r="CRH757"/>
      <c r="CRI757"/>
      <c r="CRJ757"/>
      <c r="CRK757"/>
      <c r="CRL757"/>
      <c r="CRM757"/>
      <c r="CRN757"/>
      <c r="CRO757"/>
      <c r="CRP757"/>
      <c r="CRQ757"/>
      <c r="CRR757"/>
      <c r="CRS757"/>
      <c r="CRT757"/>
      <c r="CRU757"/>
      <c r="CRV757"/>
      <c r="CRW757"/>
      <c r="CRX757"/>
      <c r="CRY757"/>
      <c r="CRZ757"/>
      <c r="CSA757"/>
      <c r="CSB757"/>
      <c r="CSC757"/>
      <c r="CSD757"/>
      <c r="CSE757"/>
      <c r="CSF757"/>
      <c r="CSG757"/>
      <c r="CSH757"/>
      <c r="CSI757"/>
      <c r="CSJ757"/>
      <c r="CSK757"/>
      <c r="CSL757"/>
      <c r="CSM757"/>
      <c r="CSN757"/>
      <c r="CSO757"/>
      <c r="CSP757"/>
      <c r="CSQ757"/>
      <c r="CSR757"/>
      <c r="CSS757"/>
      <c r="CST757"/>
      <c r="CSU757"/>
      <c r="CSV757"/>
      <c r="CSW757"/>
      <c r="CSX757"/>
      <c r="CSY757"/>
      <c r="CSZ757"/>
      <c r="CTA757"/>
      <c r="CTB757"/>
      <c r="CTC757"/>
      <c r="CTD757"/>
      <c r="CTE757"/>
      <c r="CTF757"/>
      <c r="CTG757"/>
      <c r="CTH757"/>
      <c r="CTI757"/>
      <c r="CTJ757"/>
      <c r="CTK757"/>
      <c r="CTL757"/>
      <c r="CTM757"/>
      <c r="CTN757"/>
      <c r="CTO757"/>
      <c r="CTP757"/>
      <c r="CTQ757"/>
      <c r="CTR757"/>
      <c r="CTS757"/>
      <c r="CTT757"/>
      <c r="CTU757"/>
      <c r="CTV757"/>
      <c r="CTW757"/>
      <c r="CTX757"/>
      <c r="CTY757"/>
      <c r="CTZ757"/>
      <c r="CUA757"/>
      <c r="CUB757"/>
      <c r="CUC757"/>
      <c r="CUD757"/>
      <c r="CUE757"/>
      <c r="CUF757"/>
      <c r="CUG757"/>
      <c r="CUH757"/>
      <c r="CUI757"/>
      <c r="CUJ757"/>
      <c r="CUK757"/>
      <c r="CUL757"/>
      <c r="CUM757"/>
      <c r="CUN757"/>
      <c r="CUO757"/>
      <c r="CUP757"/>
      <c r="CUQ757"/>
      <c r="CUR757"/>
      <c r="CUS757"/>
      <c r="CUT757"/>
      <c r="CUU757"/>
      <c r="CUV757"/>
      <c r="CUW757"/>
      <c r="CUX757"/>
      <c r="CUY757"/>
      <c r="CUZ757"/>
      <c r="CVA757"/>
      <c r="CVB757"/>
      <c r="CVC757"/>
      <c r="CVD757"/>
      <c r="CVE757"/>
      <c r="CVF757"/>
      <c r="CVG757"/>
      <c r="CVH757"/>
      <c r="CVI757"/>
      <c r="CVJ757"/>
      <c r="CVK757"/>
      <c r="CVL757"/>
      <c r="CVM757"/>
      <c r="CVN757"/>
      <c r="CVO757"/>
      <c r="CVP757"/>
      <c r="CVQ757"/>
      <c r="CVR757"/>
      <c r="CVS757"/>
      <c r="CVT757"/>
      <c r="CVU757"/>
      <c r="CVV757"/>
      <c r="CVW757"/>
      <c r="CVX757"/>
      <c r="CVY757"/>
      <c r="CVZ757"/>
      <c r="CWA757"/>
      <c r="CWB757"/>
      <c r="CWC757"/>
      <c r="CWD757"/>
      <c r="CWE757"/>
      <c r="CWF757"/>
      <c r="CWG757"/>
      <c r="CWH757"/>
      <c r="CWI757"/>
      <c r="CWJ757"/>
      <c r="CWK757"/>
      <c r="CWL757"/>
      <c r="CWM757"/>
      <c r="CWN757"/>
      <c r="CWO757"/>
      <c r="CWP757"/>
      <c r="CWQ757"/>
      <c r="CWR757"/>
      <c r="CWS757"/>
      <c r="CWT757"/>
      <c r="CWU757"/>
      <c r="CWV757"/>
      <c r="CWW757"/>
      <c r="CWX757"/>
      <c r="CWY757"/>
      <c r="CWZ757"/>
      <c r="CXA757"/>
      <c r="CXB757"/>
      <c r="CXC757"/>
      <c r="CXD757"/>
      <c r="CXE757"/>
      <c r="CXF757"/>
      <c r="CXG757"/>
      <c r="CXH757"/>
      <c r="CXI757"/>
      <c r="CXJ757"/>
      <c r="CXK757"/>
      <c r="CXL757"/>
      <c r="CXM757"/>
      <c r="CXN757"/>
      <c r="CXO757"/>
      <c r="CXP757"/>
      <c r="CXQ757"/>
      <c r="CXR757"/>
      <c r="CXS757"/>
      <c r="CXT757"/>
      <c r="CXU757"/>
      <c r="CXV757"/>
      <c r="CXW757"/>
      <c r="CXX757"/>
      <c r="CXY757"/>
      <c r="CXZ757"/>
      <c r="CYA757"/>
      <c r="CYB757"/>
      <c r="CYC757"/>
      <c r="CYD757"/>
      <c r="CYE757"/>
      <c r="CYF757"/>
      <c r="CYG757"/>
      <c r="CYH757"/>
      <c r="CYI757"/>
      <c r="CYJ757"/>
      <c r="CYK757"/>
      <c r="CYL757"/>
      <c r="CYM757"/>
      <c r="CYN757"/>
      <c r="CYO757"/>
      <c r="CYP757"/>
      <c r="CYQ757"/>
      <c r="CYR757"/>
      <c r="CYS757"/>
      <c r="CYT757"/>
      <c r="CYU757"/>
      <c r="CYV757"/>
      <c r="CYW757"/>
      <c r="CYX757"/>
      <c r="CYY757"/>
      <c r="CYZ757"/>
      <c r="CZA757"/>
      <c r="CZB757"/>
      <c r="CZC757"/>
      <c r="CZD757"/>
      <c r="CZE757"/>
      <c r="CZF757"/>
      <c r="CZG757"/>
      <c r="CZH757"/>
      <c r="CZI757"/>
      <c r="CZJ757"/>
      <c r="CZK757"/>
      <c r="CZL757"/>
      <c r="CZM757"/>
      <c r="CZN757"/>
      <c r="CZO757"/>
      <c r="CZP757"/>
      <c r="CZQ757"/>
      <c r="CZR757"/>
      <c r="CZS757"/>
      <c r="CZT757"/>
      <c r="CZU757"/>
      <c r="CZV757"/>
      <c r="CZW757"/>
      <c r="CZX757"/>
      <c r="CZY757"/>
      <c r="CZZ757"/>
      <c r="DAA757"/>
      <c r="DAB757"/>
      <c r="DAC757"/>
      <c r="DAD757"/>
      <c r="DAE757"/>
      <c r="DAF757"/>
      <c r="DAG757"/>
      <c r="DAH757"/>
      <c r="DAI757"/>
      <c r="DAJ757"/>
      <c r="DAK757"/>
      <c r="DAL757"/>
      <c r="DAM757"/>
      <c r="DAN757"/>
      <c r="DAO757"/>
      <c r="DAP757"/>
      <c r="DAQ757"/>
      <c r="DAR757"/>
      <c r="DAS757"/>
      <c r="DAT757"/>
      <c r="DAU757"/>
      <c r="DAV757"/>
      <c r="DAW757"/>
      <c r="DAX757"/>
      <c r="DAY757"/>
      <c r="DAZ757"/>
      <c r="DBA757"/>
      <c r="DBB757"/>
      <c r="DBC757"/>
      <c r="DBD757"/>
      <c r="DBE757"/>
      <c r="DBF757"/>
      <c r="DBG757"/>
      <c r="DBH757"/>
      <c r="DBI757"/>
      <c r="DBJ757"/>
      <c r="DBK757"/>
      <c r="DBL757"/>
      <c r="DBM757"/>
      <c r="DBN757"/>
      <c r="DBO757"/>
      <c r="DBP757"/>
      <c r="DBQ757"/>
      <c r="DBR757"/>
      <c r="DBS757"/>
      <c r="DBT757"/>
      <c r="DBU757"/>
      <c r="DBV757"/>
      <c r="DBW757"/>
      <c r="DBX757"/>
      <c r="DBY757"/>
      <c r="DBZ757"/>
      <c r="DCA757"/>
      <c r="DCB757"/>
      <c r="DCC757"/>
      <c r="DCD757"/>
      <c r="DCE757"/>
      <c r="DCF757"/>
      <c r="DCG757"/>
      <c r="DCH757"/>
      <c r="DCI757"/>
      <c r="DCJ757"/>
      <c r="DCK757"/>
      <c r="DCL757"/>
      <c r="DCM757"/>
      <c r="DCN757"/>
      <c r="DCO757"/>
      <c r="DCP757"/>
      <c r="DCQ757"/>
      <c r="DCR757"/>
      <c r="DCS757"/>
      <c r="DCT757"/>
      <c r="DCU757"/>
      <c r="DCV757"/>
      <c r="DCW757"/>
      <c r="DCX757"/>
      <c r="DCY757"/>
      <c r="DCZ757"/>
      <c r="DDA757"/>
      <c r="DDB757"/>
      <c r="DDC757"/>
      <c r="DDD757"/>
      <c r="DDE757"/>
      <c r="DDF757"/>
      <c r="DDG757"/>
      <c r="DDH757"/>
      <c r="DDI757"/>
      <c r="DDJ757"/>
      <c r="DDK757"/>
      <c r="DDL757"/>
      <c r="DDM757"/>
      <c r="DDN757"/>
      <c r="DDO757"/>
      <c r="DDP757"/>
      <c r="DDQ757"/>
      <c r="DDR757"/>
      <c r="DDS757"/>
      <c r="DDT757"/>
      <c r="DDU757"/>
      <c r="DDV757"/>
      <c r="DDW757"/>
      <c r="DDX757"/>
      <c r="DDY757"/>
      <c r="DDZ757"/>
      <c r="DEA757"/>
      <c r="DEB757"/>
      <c r="DEC757"/>
      <c r="DED757"/>
      <c r="DEE757"/>
      <c r="DEF757"/>
      <c r="DEG757"/>
      <c r="DEH757"/>
      <c r="DEI757"/>
      <c r="DEJ757"/>
      <c r="DEK757"/>
      <c r="DEL757"/>
      <c r="DEM757"/>
      <c r="DEN757"/>
      <c r="DEO757"/>
      <c r="DEP757"/>
      <c r="DEQ757"/>
      <c r="DER757"/>
      <c r="DES757"/>
      <c r="DET757"/>
      <c r="DEU757"/>
      <c r="DEV757"/>
      <c r="DEW757"/>
      <c r="DEX757"/>
      <c r="DEY757"/>
      <c r="DEZ757"/>
      <c r="DFA757"/>
      <c r="DFB757"/>
      <c r="DFC757"/>
      <c r="DFD757"/>
      <c r="DFE757"/>
      <c r="DFF757"/>
      <c r="DFG757"/>
      <c r="DFH757"/>
      <c r="DFI757"/>
      <c r="DFJ757"/>
      <c r="DFK757"/>
      <c r="DFL757"/>
      <c r="DFM757"/>
      <c r="DFN757"/>
      <c r="DFO757"/>
      <c r="DFP757"/>
      <c r="DFQ757"/>
      <c r="DFR757"/>
      <c r="DFS757"/>
      <c r="DFT757"/>
      <c r="DFU757"/>
      <c r="DFV757"/>
      <c r="DFW757"/>
      <c r="DFX757"/>
      <c r="DFY757"/>
      <c r="DFZ757"/>
      <c r="DGA757"/>
      <c r="DGB757"/>
      <c r="DGC757"/>
      <c r="DGD757"/>
      <c r="DGE757"/>
      <c r="DGF757"/>
      <c r="DGG757"/>
      <c r="DGH757"/>
      <c r="DGI757"/>
      <c r="DGJ757"/>
      <c r="DGK757"/>
      <c r="DGL757"/>
      <c r="DGM757"/>
      <c r="DGN757"/>
      <c r="DGO757"/>
      <c r="DGP757"/>
      <c r="DGQ757"/>
      <c r="DGR757"/>
      <c r="DGS757"/>
      <c r="DGT757"/>
      <c r="DGU757"/>
      <c r="DGV757"/>
      <c r="DGW757"/>
      <c r="DGX757"/>
      <c r="DGY757"/>
      <c r="DGZ757"/>
      <c r="DHA757"/>
      <c r="DHB757"/>
      <c r="DHC757"/>
      <c r="DHD757"/>
      <c r="DHE757"/>
      <c r="DHF757"/>
      <c r="DHG757"/>
      <c r="DHH757"/>
      <c r="DHI757"/>
      <c r="DHJ757"/>
      <c r="DHK757"/>
      <c r="DHL757"/>
      <c r="DHM757"/>
      <c r="DHN757"/>
      <c r="DHO757"/>
      <c r="DHP757"/>
      <c r="DHQ757"/>
      <c r="DHR757"/>
      <c r="DHS757"/>
      <c r="DHT757"/>
      <c r="DHU757"/>
      <c r="DHV757"/>
      <c r="DHW757"/>
      <c r="DHX757"/>
      <c r="DHY757"/>
      <c r="DHZ757"/>
      <c r="DIA757"/>
      <c r="DIB757"/>
      <c r="DIC757"/>
      <c r="DID757"/>
      <c r="DIE757"/>
      <c r="DIF757"/>
      <c r="DIG757"/>
      <c r="DIH757"/>
      <c r="DII757"/>
      <c r="DIJ757"/>
      <c r="DIK757"/>
      <c r="DIL757"/>
      <c r="DIM757"/>
      <c r="DIN757"/>
      <c r="DIO757"/>
      <c r="DIP757"/>
      <c r="DIQ757"/>
      <c r="DIR757"/>
      <c r="DIS757"/>
      <c r="DIT757"/>
      <c r="DIU757"/>
      <c r="DIV757"/>
      <c r="DIW757"/>
      <c r="DIX757"/>
      <c r="DIY757"/>
      <c r="DIZ757"/>
      <c r="DJA757"/>
      <c r="DJB757"/>
      <c r="DJC757"/>
      <c r="DJD757"/>
      <c r="DJE757"/>
      <c r="DJF757"/>
      <c r="DJG757"/>
      <c r="DJH757"/>
      <c r="DJI757"/>
      <c r="DJJ757"/>
      <c r="DJK757"/>
      <c r="DJL757"/>
      <c r="DJM757"/>
      <c r="DJN757"/>
      <c r="DJO757"/>
      <c r="DJP757"/>
      <c r="DJQ757"/>
      <c r="DJR757"/>
      <c r="DJS757"/>
      <c r="DJT757"/>
      <c r="DJU757"/>
      <c r="DJV757"/>
      <c r="DJW757"/>
      <c r="DJX757"/>
      <c r="DJY757"/>
      <c r="DJZ757"/>
      <c r="DKA757"/>
      <c r="DKB757"/>
      <c r="DKC757"/>
      <c r="DKD757"/>
      <c r="DKE757"/>
      <c r="DKF757"/>
      <c r="DKG757"/>
      <c r="DKH757"/>
      <c r="DKI757"/>
      <c r="DKJ757"/>
      <c r="DKK757"/>
      <c r="DKL757"/>
      <c r="DKM757"/>
      <c r="DKN757"/>
      <c r="DKO757"/>
      <c r="DKP757"/>
      <c r="DKQ757"/>
      <c r="DKR757"/>
      <c r="DKS757"/>
      <c r="DKT757"/>
      <c r="DKU757"/>
      <c r="DKV757"/>
      <c r="DKW757"/>
      <c r="DKX757"/>
      <c r="DKY757"/>
      <c r="DKZ757"/>
      <c r="DLA757"/>
      <c r="DLB757"/>
      <c r="DLC757"/>
      <c r="DLD757"/>
      <c r="DLE757"/>
      <c r="DLF757"/>
      <c r="DLG757"/>
      <c r="DLH757"/>
      <c r="DLI757"/>
      <c r="DLJ757"/>
      <c r="DLK757"/>
      <c r="DLL757"/>
      <c r="DLM757"/>
      <c r="DLN757"/>
      <c r="DLO757"/>
      <c r="DLP757"/>
      <c r="DLQ757"/>
      <c r="DLR757"/>
      <c r="DLS757"/>
      <c r="DLT757"/>
      <c r="DLU757"/>
      <c r="DLV757"/>
      <c r="DLW757"/>
      <c r="DLX757"/>
      <c r="DLY757"/>
      <c r="DLZ757"/>
      <c r="DMA757"/>
      <c r="DMB757"/>
      <c r="DMC757"/>
      <c r="DMD757"/>
      <c r="DME757"/>
      <c r="DMF757"/>
      <c r="DMG757"/>
      <c r="DMH757"/>
      <c r="DMI757"/>
      <c r="DMJ757"/>
      <c r="DMK757"/>
      <c r="DML757"/>
      <c r="DMM757"/>
      <c r="DMN757"/>
      <c r="DMO757"/>
      <c r="DMP757"/>
      <c r="DMQ757"/>
      <c r="DMR757"/>
      <c r="DMS757"/>
      <c r="DMT757"/>
      <c r="DMU757"/>
      <c r="DMV757"/>
      <c r="DMW757"/>
      <c r="DMX757"/>
      <c r="DMY757"/>
      <c r="DMZ757"/>
      <c r="DNA757"/>
      <c r="DNB757"/>
      <c r="DNC757"/>
      <c r="DND757"/>
      <c r="DNE757"/>
      <c r="DNF757"/>
      <c r="DNG757"/>
      <c r="DNH757"/>
      <c r="DNI757"/>
      <c r="DNJ757"/>
      <c r="DNK757"/>
      <c r="DNL757"/>
      <c r="DNM757"/>
      <c r="DNN757"/>
      <c r="DNO757"/>
      <c r="DNP757"/>
      <c r="DNQ757"/>
      <c r="DNR757"/>
      <c r="DNS757"/>
      <c r="DNT757"/>
      <c r="DNU757"/>
      <c r="DNV757"/>
      <c r="DNW757"/>
      <c r="DNX757"/>
      <c r="DNY757"/>
      <c r="DNZ757"/>
      <c r="DOA757"/>
      <c r="DOB757"/>
      <c r="DOC757"/>
      <c r="DOD757"/>
      <c r="DOE757"/>
      <c r="DOF757"/>
      <c r="DOG757"/>
      <c r="DOH757"/>
      <c r="DOI757"/>
      <c r="DOJ757"/>
      <c r="DOK757"/>
      <c r="DOL757"/>
      <c r="DOM757"/>
      <c r="DON757"/>
      <c r="DOO757"/>
      <c r="DOP757"/>
      <c r="DOQ757"/>
      <c r="DOR757"/>
      <c r="DOS757"/>
      <c r="DOT757"/>
      <c r="DOU757"/>
      <c r="DOV757"/>
      <c r="DOW757"/>
      <c r="DOX757"/>
      <c r="DOY757"/>
      <c r="DOZ757"/>
      <c r="DPA757"/>
      <c r="DPB757"/>
      <c r="DPC757"/>
      <c r="DPD757"/>
      <c r="DPE757"/>
      <c r="DPF757"/>
      <c r="DPG757"/>
      <c r="DPH757"/>
      <c r="DPI757"/>
      <c r="DPJ757"/>
      <c r="DPK757"/>
      <c r="DPL757"/>
      <c r="DPM757"/>
      <c r="DPN757"/>
      <c r="DPO757"/>
      <c r="DPP757"/>
      <c r="DPQ757"/>
      <c r="DPR757"/>
      <c r="DPS757"/>
      <c r="DPT757"/>
      <c r="DPU757"/>
      <c r="DPV757"/>
      <c r="DPW757"/>
      <c r="DPX757"/>
      <c r="DPY757"/>
      <c r="DPZ757"/>
      <c r="DQA757"/>
      <c r="DQB757"/>
      <c r="DQC757"/>
      <c r="DQD757"/>
      <c r="DQE757"/>
      <c r="DQF757"/>
      <c r="DQG757"/>
      <c r="DQH757"/>
      <c r="DQI757"/>
      <c r="DQJ757"/>
      <c r="DQK757"/>
      <c r="DQL757"/>
      <c r="DQM757"/>
      <c r="DQN757"/>
      <c r="DQO757"/>
      <c r="DQP757"/>
      <c r="DQQ757"/>
      <c r="DQR757"/>
      <c r="DQS757"/>
      <c r="DQT757"/>
      <c r="DQU757"/>
      <c r="DQV757"/>
      <c r="DQW757"/>
      <c r="DQX757"/>
      <c r="DQY757"/>
      <c r="DQZ757"/>
      <c r="DRA757"/>
      <c r="DRB757"/>
      <c r="DRC757"/>
      <c r="DRD757"/>
      <c r="DRE757"/>
      <c r="DRF757"/>
      <c r="DRG757"/>
      <c r="DRH757"/>
      <c r="DRI757"/>
      <c r="DRJ757"/>
      <c r="DRK757"/>
      <c r="DRL757"/>
      <c r="DRM757"/>
      <c r="DRN757"/>
      <c r="DRO757"/>
      <c r="DRP757"/>
      <c r="DRQ757"/>
      <c r="DRR757"/>
      <c r="DRS757"/>
      <c r="DRT757"/>
      <c r="DRU757"/>
      <c r="DRV757"/>
      <c r="DRW757"/>
      <c r="DRX757"/>
      <c r="DRY757"/>
      <c r="DRZ757"/>
      <c r="DSA757"/>
      <c r="DSB757"/>
      <c r="DSC757"/>
      <c r="DSD757"/>
      <c r="DSE757"/>
      <c r="DSF757"/>
      <c r="DSG757"/>
      <c r="DSH757"/>
      <c r="DSI757"/>
      <c r="DSJ757"/>
      <c r="DSK757"/>
      <c r="DSL757"/>
      <c r="DSM757"/>
      <c r="DSN757"/>
      <c r="DSO757"/>
      <c r="DSP757"/>
      <c r="DSQ757"/>
      <c r="DSR757"/>
      <c r="DSS757"/>
      <c r="DST757"/>
      <c r="DSU757"/>
      <c r="DSV757"/>
      <c r="DSW757"/>
      <c r="DSX757"/>
      <c r="DSY757"/>
      <c r="DSZ757"/>
      <c r="DTA757"/>
      <c r="DTB757"/>
      <c r="DTC757"/>
      <c r="DTD757"/>
      <c r="DTE757"/>
      <c r="DTF757"/>
      <c r="DTG757"/>
      <c r="DTH757"/>
      <c r="DTI757"/>
      <c r="DTJ757"/>
      <c r="DTK757"/>
      <c r="DTL757"/>
      <c r="DTM757"/>
      <c r="DTN757"/>
      <c r="DTO757"/>
      <c r="DTP757"/>
      <c r="DTQ757"/>
      <c r="DTR757"/>
      <c r="DTS757"/>
      <c r="DTT757"/>
      <c r="DTU757"/>
      <c r="DTV757"/>
      <c r="DTW757"/>
      <c r="DTX757"/>
      <c r="DTY757"/>
      <c r="DTZ757"/>
      <c r="DUA757"/>
      <c r="DUB757"/>
      <c r="DUC757"/>
      <c r="DUD757"/>
      <c r="DUE757"/>
      <c r="DUF757"/>
      <c r="DUG757"/>
      <c r="DUH757"/>
      <c r="DUI757"/>
      <c r="DUJ757"/>
      <c r="DUK757"/>
      <c r="DUL757"/>
      <c r="DUM757"/>
      <c r="DUN757"/>
      <c r="DUO757"/>
      <c r="DUP757"/>
      <c r="DUQ757"/>
      <c r="DUR757"/>
      <c r="DUS757"/>
      <c r="DUT757"/>
      <c r="DUU757"/>
      <c r="DUV757"/>
      <c r="DUW757"/>
      <c r="DUX757"/>
      <c r="DUY757"/>
      <c r="DUZ757"/>
      <c r="DVA757"/>
      <c r="DVB757"/>
      <c r="DVC757"/>
      <c r="DVD757"/>
      <c r="DVE757"/>
      <c r="DVF757"/>
      <c r="DVG757"/>
      <c r="DVH757"/>
      <c r="DVI757"/>
      <c r="DVJ757"/>
      <c r="DVK757"/>
      <c r="DVL757"/>
      <c r="DVM757"/>
      <c r="DVN757"/>
      <c r="DVO757"/>
      <c r="DVP757"/>
      <c r="DVQ757"/>
      <c r="DVR757"/>
      <c r="DVS757"/>
      <c r="DVT757"/>
      <c r="DVU757"/>
      <c r="DVV757"/>
      <c r="DVW757"/>
      <c r="DVX757"/>
      <c r="DVY757"/>
      <c r="DVZ757"/>
      <c r="DWA757"/>
      <c r="DWB757"/>
      <c r="DWC757"/>
      <c r="DWD757"/>
      <c r="DWE757"/>
      <c r="DWF757"/>
      <c r="DWG757"/>
      <c r="DWH757"/>
      <c r="DWI757"/>
      <c r="DWJ757"/>
      <c r="DWK757"/>
      <c r="DWL757"/>
      <c r="DWM757"/>
      <c r="DWN757"/>
      <c r="DWO757"/>
      <c r="DWP757"/>
      <c r="DWQ757"/>
      <c r="DWR757"/>
      <c r="DWS757"/>
      <c r="DWT757"/>
      <c r="DWU757"/>
      <c r="DWV757"/>
      <c r="DWW757"/>
      <c r="DWX757"/>
      <c r="DWY757"/>
      <c r="DWZ757"/>
      <c r="DXA757"/>
      <c r="DXB757"/>
      <c r="DXC757"/>
      <c r="DXD757"/>
      <c r="DXE757"/>
      <c r="DXF757"/>
      <c r="DXG757"/>
      <c r="DXH757"/>
      <c r="DXI757"/>
      <c r="DXJ757"/>
      <c r="DXK757"/>
      <c r="DXL757"/>
      <c r="DXM757"/>
      <c r="DXN757"/>
      <c r="DXO757"/>
      <c r="DXP757"/>
      <c r="DXQ757"/>
      <c r="DXR757"/>
      <c r="DXS757"/>
      <c r="DXT757"/>
      <c r="DXU757"/>
      <c r="DXV757"/>
      <c r="DXW757"/>
      <c r="DXX757"/>
      <c r="DXY757"/>
      <c r="DXZ757"/>
      <c r="DYA757"/>
      <c r="DYB757"/>
      <c r="DYC757"/>
      <c r="DYD757"/>
      <c r="DYE757"/>
      <c r="DYF757"/>
      <c r="DYG757"/>
      <c r="DYH757"/>
      <c r="DYI757"/>
      <c r="DYJ757"/>
      <c r="DYK757"/>
      <c r="DYL757"/>
      <c r="DYM757"/>
      <c r="DYN757"/>
      <c r="DYO757"/>
      <c r="DYP757"/>
      <c r="DYQ757"/>
      <c r="DYR757"/>
      <c r="DYS757"/>
      <c r="DYT757"/>
      <c r="DYU757"/>
      <c r="DYV757"/>
      <c r="DYW757"/>
      <c r="DYX757"/>
      <c r="DYY757"/>
      <c r="DYZ757"/>
      <c r="DZA757"/>
      <c r="DZB757"/>
      <c r="DZC757"/>
      <c r="DZD757"/>
      <c r="DZE757"/>
      <c r="DZF757"/>
      <c r="DZG757"/>
      <c r="DZH757"/>
      <c r="DZI757"/>
      <c r="DZJ757"/>
      <c r="DZK757"/>
      <c r="DZL757"/>
      <c r="DZM757"/>
      <c r="DZN757"/>
      <c r="DZO757"/>
      <c r="DZP757"/>
      <c r="DZQ757"/>
      <c r="DZR757"/>
      <c r="DZS757"/>
      <c r="DZT757"/>
      <c r="DZU757"/>
      <c r="DZV757"/>
      <c r="DZW757"/>
      <c r="DZX757"/>
      <c r="DZY757"/>
      <c r="DZZ757"/>
      <c r="EAA757"/>
      <c r="EAB757"/>
      <c r="EAC757"/>
      <c r="EAD757"/>
      <c r="EAE757"/>
      <c r="EAF757"/>
      <c r="EAG757"/>
      <c r="EAH757"/>
      <c r="EAI757"/>
      <c r="EAJ757"/>
      <c r="EAK757"/>
      <c r="EAL757"/>
      <c r="EAM757"/>
      <c r="EAN757"/>
      <c r="EAO757"/>
      <c r="EAP757"/>
      <c r="EAQ757"/>
      <c r="EAR757"/>
      <c r="EAS757"/>
      <c r="EAT757"/>
      <c r="EAU757"/>
      <c r="EAV757"/>
      <c r="EAW757"/>
      <c r="EAX757"/>
      <c r="EAY757"/>
      <c r="EAZ757"/>
      <c r="EBA757"/>
      <c r="EBB757"/>
      <c r="EBC757"/>
      <c r="EBD757"/>
      <c r="EBE757"/>
      <c r="EBF757"/>
      <c r="EBG757"/>
      <c r="EBH757"/>
      <c r="EBI757"/>
      <c r="EBJ757"/>
      <c r="EBK757"/>
      <c r="EBL757"/>
      <c r="EBM757"/>
      <c r="EBN757"/>
      <c r="EBO757"/>
      <c r="EBP757"/>
      <c r="EBQ757"/>
      <c r="EBR757"/>
      <c r="EBS757"/>
      <c r="EBT757"/>
      <c r="EBU757"/>
      <c r="EBV757"/>
      <c r="EBW757"/>
      <c r="EBX757"/>
      <c r="EBY757"/>
      <c r="EBZ757"/>
      <c r="ECA757"/>
      <c r="ECB757"/>
      <c r="ECC757"/>
      <c r="ECD757"/>
      <c r="ECE757"/>
      <c r="ECF757"/>
      <c r="ECG757"/>
      <c r="ECH757"/>
      <c r="ECI757"/>
      <c r="ECJ757"/>
      <c r="ECK757"/>
      <c r="ECL757"/>
      <c r="ECM757"/>
      <c r="ECN757"/>
      <c r="ECO757"/>
      <c r="ECP757"/>
      <c r="ECQ757"/>
      <c r="ECR757"/>
      <c r="ECS757"/>
      <c r="ECT757"/>
      <c r="ECU757"/>
      <c r="ECV757"/>
      <c r="ECW757"/>
      <c r="ECX757"/>
      <c r="ECY757"/>
      <c r="ECZ757"/>
      <c r="EDA757"/>
      <c r="EDB757"/>
      <c r="EDC757"/>
      <c r="EDD757"/>
      <c r="EDE757"/>
      <c r="EDF757"/>
      <c r="EDG757"/>
      <c r="EDH757"/>
      <c r="EDI757"/>
      <c r="EDJ757"/>
      <c r="EDK757"/>
      <c r="EDL757"/>
      <c r="EDM757"/>
      <c r="EDN757"/>
      <c r="EDO757"/>
      <c r="EDP757"/>
      <c r="EDQ757"/>
      <c r="EDR757"/>
      <c r="EDS757"/>
      <c r="EDT757"/>
      <c r="EDU757"/>
      <c r="EDV757"/>
      <c r="EDW757"/>
      <c r="EDX757"/>
      <c r="EDY757"/>
      <c r="EDZ757"/>
      <c r="EEA757"/>
      <c r="EEB757"/>
      <c r="EEC757"/>
      <c r="EED757"/>
      <c r="EEE757"/>
      <c r="EEF757"/>
      <c r="EEG757"/>
      <c r="EEH757"/>
      <c r="EEI757"/>
      <c r="EEJ757"/>
      <c r="EEK757"/>
      <c r="EEL757"/>
      <c r="EEM757"/>
      <c r="EEN757"/>
      <c r="EEO757"/>
      <c r="EEP757"/>
      <c r="EEQ757"/>
      <c r="EER757"/>
      <c r="EES757"/>
      <c r="EET757"/>
      <c r="EEU757"/>
      <c r="EEV757"/>
      <c r="EEW757"/>
      <c r="EEX757"/>
      <c r="EEY757"/>
      <c r="EEZ757"/>
      <c r="EFA757"/>
      <c r="EFB757"/>
      <c r="EFC757"/>
      <c r="EFD757"/>
      <c r="EFE757"/>
      <c r="EFF757"/>
      <c r="EFG757"/>
      <c r="EFH757"/>
      <c r="EFI757"/>
      <c r="EFJ757"/>
      <c r="EFK757"/>
      <c r="EFL757"/>
      <c r="EFM757"/>
      <c r="EFN757"/>
      <c r="EFO757"/>
      <c r="EFP757"/>
      <c r="EFQ757"/>
      <c r="EFR757"/>
      <c r="EFS757"/>
      <c r="EFT757"/>
      <c r="EFU757"/>
      <c r="EFV757"/>
      <c r="EFW757"/>
      <c r="EFX757"/>
      <c r="EFY757"/>
      <c r="EFZ757"/>
      <c r="EGA757"/>
      <c r="EGB757"/>
      <c r="EGC757"/>
      <c r="EGD757"/>
      <c r="EGE757"/>
      <c r="EGF757"/>
      <c r="EGG757"/>
      <c r="EGH757"/>
      <c r="EGI757"/>
      <c r="EGJ757"/>
      <c r="EGK757"/>
      <c r="EGL757"/>
      <c r="EGM757"/>
      <c r="EGN757"/>
      <c r="EGO757"/>
      <c r="EGP757"/>
      <c r="EGQ757"/>
      <c r="EGR757"/>
      <c r="EGS757"/>
      <c r="EGT757"/>
      <c r="EGU757"/>
      <c r="EGV757"/>
      <c r="EGW757"/>
      <c r="EGX757"/>
      <c r="EGY757"/>
      <c r="EGZ757"/>
      <c r="EHA757"/>
      <c r="EHB757"/>
      <c r="EHC757"/>
      <c r="EHD757"/>
      <c r="EHE757"/>
      <c r="EHF757"/>
      <c r="EHG757"/>
      <c r="EHH757"/>
      <c r="EHI757"/>
      <c r="EHJ757"/>
      <c r="EHK757"/>
      <c r="EHL757"/>
      <c r="EHM757"/>
      <c r="EHN757"/>
      <c r="EHO757"/>
      <c r="EHP757"/>
      <c r="EHQ757"/>
      <c r="EHR757"/>
      <c r="EHS757"/>
      <c r="EHT757"/>
      <c r="EHU757"/>
      <c r="EHV757"/>
      <c r="EHW757"/>
      <c r="EHX757"/>
      <c r="EHY757"/>
      <c r="EHZ757"/>
      <c r="EIA757"/>
      <c r="EIB757"/>
      <c r="EIC757"/>
      <c r="EID757"/>
      <c r="EIE757"/>
      <c r="EIF757"/>
      <c r="EIG757"/>
      <c r="EIH757"/>
      <c r="EII757"/>
      <c r="EIJ757"/>
      <c r="EIK757"/>
      <c r="EIL757"/>
      <c r="EIM757"/>
      <c r="EIN757"/>
      <c r="EIO757"/>
      <c r="EIP757"/>
      <c r="EIQ757"/>
      <c r="EIR757"/>
      <c r="EIS757"/>
      <c r="EIT757"/>
      <c r="EIU757"/>
      <c r="EIV757"/>
      <c r="EIW757"/>
      <c r="EIX757"/>
      <c r="EIY757"/>
      <c r="EIZ757"/>
      <c r="EJA757"/>
      <c r="EJB757"/>
      <c r="EJC757"/>
      <c r="EJD757"/>
      <c r="EJE757"/>
      <c r="EJF757"/>
      <c r="EJG757"/>
      <c r="EJH757"/>
      <c r="EJI757"/>
      <c r="EJJ757"/>
      <c r="EJK757"/>
      <c r="EJL757"/>
      <c r="EJM757"/>
      <c r="EJN757"/>
      <c r="EJO757"/>
      <c r="EJP757"/>
      <c r="EJQ757"/>
      <c r="EJR757"/>
      <c r="EJS757"/>
      <c r="EJT757"/>
      <c r="EJU757"/>
      <c r="EJV757"/>
      <c r="EJW757"/>
      <c r="EJX757"/>
      <c r="EJY757"/>
      <c r="EJZ757"/>
      <c r="EKA757"/>
      <c r="EKB757"/>
      <c r="EKC757"/>
      <c r="EKD757"/>
      <c r="EKE757"/>
      <c r="EKF757"/>
      <c r="EKG757"/>
      <c r="EKH757"/>
      <c r="EKI757"/>
      <c r="EKJ757"/>
      <c r="EKK757"/>
      <c r="EKL757"/>
      <c r="EKM757"/>
      <c r="EKN757"/>
      <c r="EKO757"/>
      <c r="EKP757"/>
      <c r="EKQ757"/>
      <c r="EKR757"/>
      <c r="EKS757"/>
      <c r="EKT757"/>
      <c r="EKU757"/>
      <c r="EKV757"/>
      <c r="EKW757"/>
      <c r="EKX757"/>
      <c r="EKY757"/>
      <c r="EKZ757"/>
      <c r="ELA757"/>
      <c r="ELB757"/>
      <c r="ELC757"/>
      <c r="ELD757"/>
      <c r="ELE757"/>
      <c r="ELF757"/>
      <c r="ELG757"/>
      <c r="ELH757"/>
      <c r="ELI757"/>
      <c r="ELJ757"/>
      <c r="ELK757"/>
      <c r="ELL757"/>
      <c r="ELM757"/>
      <c r="ELN757"/>
      <c r="ELO757"/>
      <c r="ELP757"/>
      <c r="ELQ757"/>
      <c r="ELR757"/>
      <c r="ELS757"/>
      <c r="ELT757"/>
      <c r="ELU757"/>
      <c r="ELV757"/>
      <c r="ELW757"/>
      <c r="ELX757"/>
      <c r="ELY757"/>
      <c r="ELZ757"/>
      <c r="EMA757"/>
      <c r="EMB757"/>
      <c r="EMC757"/>
      <c r="EMD757"/>
      <c r="EME757"/>
      <c r="EMF757"/>
      <c r="EMG757"/>
      <c r="EMH757"/>
      <c r="EMI757"/>
      <c r="EMJ757"/>
      <c r="EMK757"/>
      <c r="EML757"/>
      <c r="EMM757"/>
      <c r="EMN757"/>
      <c r="EMO757"/>
      <c r="EMP757"/>
      <c r="EMQ757"/>
      <c r="EMR757"/>
      <c r="EMS757"/>
      <c r="EMT757"/>
      <c r="EMU757"/>
      <c r="EMV757"/>
      <c r="EMW757"/>
      <c r="EMX757"/>
      <c r="EMY757"/>
      <c r="EMZ757"/>
      <c r="ENA757"/>
      <c r="ENB757"/>
      <c r="ENC757"/>
      <c r="END757"/>
      <c r="ENE757"/>
      <c r="ENF757"/>
      <c r="ENG757"/>
      <c r="ENH757"/>
      <c r="ENI757"/>
      <c r="ENJ757"/>
      <c r="ENK757"/>
      <c r="ENL757"/>
      <c r="ENM757"/>
      <c r="ENN757"/>
      <c r="ENO757"/>
      <c r="ENP757"/>
      <c r="ENQ757"/>
      <c r="ENR757"/>
      <c r="ENS757"/>
      <c r="ENT757"/>
      <c r="ENU757"/>
      <c r="ENV757"/>
      <c r="ENW757"/>
      <c r="ENX757"/>
      <c r="ENY757"/>
      <c r="ENZ757"/>
      <c r="EOA757"/>
      <c r="EOB757"/>
      <c r="EOC757"/>
      <c r="EOD757"/>
      <c r="EOE757"/>
      <c r="EOF757"/>
      <c r="EOG757"/>
      <c r="EOH757"/>
      <c r="EOI757"/>
      <c r="EOJ757"/>
      <c r="EOK757"/>
      <c r="EOL757"/>
      <c r="EOM757"/>
      <c r="EON757"/>
      <c r="EOO757"/>
      <c r="EOP757"/>
      <c r="EOQ757"/>
      <c r="EOR757"/>
      <c r="EOS757"/>
      <c r="EOT757"/>
      <c r="EOU757"/>
      <c r="EOV757"/>
      <c r="EOW757"/>
      <c r="EOX757"/>
      <c r="EOY757"/>
      <c r="EOZ757"/>
      <c r="EPA757"/>
      <c r="EPB757"/>
      <c r="EPC757"/>
      <c r="EPD757"/>
      <c r="EPE757"/>
      <c r="EPF757"/>
      <c r="EPG757"/>
      <c r="EPH757"/>
      <c r="EPI757"/>
      <c r="EPJ757"/>
      <c r="EPK757"/>
      <c r="EPL757"/>
      <c r="EPM757"/>
      <c r="EPN757"/>
      <c r="EPO757"/>
      <c r="EPP757"/>
      <c r="EPQ757"/>
      <c r="EPR757"/>
      <c r="EPS757"/>
      <c r="EPT757"/>
      <c r="EPU757"/>
      <c r="EPV757"/>
      <c r="EPW757"/>
      <c r="EPX757"/>
      <c r="EPY757"/>
      <c r="EPZ757"/>
      <c r="EQA757"/>
      <c r="EQB757"/>
      <c r="EQC757"/>
      <c r="EQD757"/>
      <c r="EQE757"/>
      <c r="EQF757"/>
      <c r="EQG757"/>
      <c r="EQH757"/>
      <c r="EQI757"/>
      <c r="EQJ757"/>
      <c r="EQK757"/>
      <c r="EQL757"/>
      <c r="EQM757"/>
      <c r="EQN757"/>
      <c r="EQO757"/>
      <c r="EQP757"/>
      <c r="EQQ757"/>
      <c r="EQR757"/>
      <c r="EQS757"/>
      <c r="EQT757"/>
      <c r="EQU757"/>
      <c r="EQV757"/>
      <c r="EQW757"/>
      <c r="EQX757"/>
      <c r="EQY757"/>
      <c r="EQZ757"/>
      <c r="ERA757"/>
      <c r="ERB757"/>
      <c r="ERC757"/>
      <c r="ERD757"/>
      <c r="ERE757"/>
      <c r="ERF757"/>
      <c r="ERG757"/>
      <c r="ERH757"/>
      <c r="ERI757"/>
      <c r="ERJ757"/>
      <c r="ERK757"/>
      <c r="ERL757"/>
      <c r="ERM757"/>
      <c r="ERN757"/>
      <c r="ERO757"/>
      <c r="ERP757"/>
      <c r="ERQ757"/>
      <c r="ERR757"/>
      <c r="ERS757"/>
      <c r="ERT757"/>
      <c r="ERU757"/>
      <c r="ERV757"/>
      <c r="ERW757"/>
      <c r="ERX757"/>
      <c r="ERY757"/>
      <c r="ERZ757"/>
      <c r="ESA757"/>
      <c r="ESB757"/>
      <c r="ESC757"/>
      <c r="ESD757"/>
      <c r="ESE757"/>
      <c r="ESF757"/>
      <c r="ESG757"/>
      <c r="ESH757"/>
      <c r="ESI757"/>
      <c r="ESJ757"/>
      <c r="ESK757"/>
      <c r="ESL757"/>
      <c r="ESM757"/>
      <c r="ESN757"/>
      <c r="ESO757"/>
      <c r="ESP757"/>
      <c r="ESQ757"/>
      <c r="ESR757"/>
      <c r="ESS757"/>
      <c r="EST757"/>
      <c r="ESU757"/>
      <c r="ESV757"/>
      <c r="ESW757"/>
      <c r="ESX757"/>
      <c r="ESY757"/>
      <c r="ESZ757"/>
      <c r="ETA757"/>
      <c r="ETB757"/>
      <c r="ETC757"/>
      <c r="ETD757"/>
      <c r="ETE757"/>
      <c r="ETF757"/>
      <c r="ETG757"/>
      <c r="ETH757"/>
      <c r="ETI757"/>
      <c r="ETJ757"/>
      <c r="ETK757"/>
      <c r="ETL757"/>
      <c r="ETM757"/>
      <c r="ETN757"/>
      <c r="ETO757"/>
      <c r="ETP757"/>
      <c r="ETQ757"/>
      <c r="ETR757"/>
      <c r="ETS757"/>
      <c r="ETT757"/>
      <c r="ETU757"/>
      <c r="ETV757"/>
      <c r="ETW757"/>
      <c r="ETX757"/>
      <c r="ETY757"/>
      <c r="ETZ757"/>
      <c r="EUA757"/>
      <c r="EUB757"/>
      <c r="EUC757"/>
      <c r="EUD757"/>
      <c r="EUE757"/>
      <c r="EUF757"/>
      <c r="EUG757"/>
      <c r="EUH757"/>
      <c r="EUI757"/>
      <c r="EUJ757"/>
      <c r="EUK757"/>
      <c r="EUL757"/>
      <c r="EUM757"/>
      <c r="EUN757"/>
      <c r="EUO757"/>
      <c r="EUP757"/>
      <c r="EUQ757"/>
      <c r="EUR757"/>
      <c r="EUS757"/>
      <c r="EUT757"/>
      <c r="EUU757"/>
      <c r="EUV757"/>
      <c r="EUW757"/>
      <c r="EUX757"/>
      <c r="EUY757"/>
      <c r="EUZ757"/>
      <c r="EVA757"/>
      <c r="EVB757"/>
      <c r="EVC757"/>
      <c r="EVD757"/>
      <c r="EVE757"/>
      <c r="EVF757"/>
      <c r="EVG757"/>
      <c r="EVH757"/>
      <c r="EVI757"/>
      <c r="EVJ757"/>
      <c r="EVK757"/>
      <c r="EVL757"/>
      <c r="EVM757"/>
      <c r="EVN757"/>
      <c r="EVO757"/>
      <c r="EVP757"/>
      <c r="EVQ757"/>
      <c r="EVR757"/>
      <c r="EVS757"/>
      <c r="EVT757"/>
      <c r="EVU757"/>
      <c r="EVV757"/>
      <c r="EVW757"/>
      <c r="EVX757"/>
      <c r="EVY757"/>
      <c r="EVZ757"/>
      <c r="EWA757"/>
      <c r="EWB757"/>
      <c r="EWC757"/>
      <c r="EWD757"/>
      <c r="EWE757"/>
      <c r="EWF757"/>
      <c r="EWG757"/>
      <c r="EWH757"/>
      <c r="EWI757"/>
      <c r="EWJ757"/>
      <c r="EWK757"/>
      <c r="EWL757"/>
      <c r="EWM757"/>
      <c r="EWN757"/>
      <c r="EWO757"/>
      <c r="EWP757"/>
      <c r="EWQ757"/>
      <c r="EWR757"/>
      <c r="EWS757"/>
      <c r="EWT757"/>
      <c r="EWU757"/>
      <c r="EWV757"/>
      <c r="EWW757"/>
      <c r="EWX757"/>
      <c r="EWY757"/>
      <c r="EWZ757"/>
      <c r="EXA757"/>
      <c r="EXB757"/>
      <c r="EXC757"/>
      <c r="EXD757"/>
      <c r="EXE757"/>
      <c r="EXF757"/>
      <c r="EXG757"/>
      <c r="EXH757"/>
      <c r="EXI757"/>
      <c r="EXJ757"/>
      <c r="EXK757"/>
      <c r="EXL757"/>
      <c r="EXM757"/>
      <c r="EXN757"/>
      <c r="EXO757"/>
      <c r="EXP757"/>
      <c r="EXQ757"/>
      <c r="EXR757"/>
      <c r="EXS757"/>
      <c r="EXT757"/>
      <c r="EXU757"/>
      <c r="EXV757"/>
      <c r="EXW757"/>
      <c r="EXX757"/>
      <c r="EXY757"/>
      <c r="EXZ757"/>
      <c r="EYA757"/>
      <c r="EYB757"/>
      <c r="EYC757"/>
      <c r="EYD757"/>
      <c r="EYE757"/>
      <c r="EYF757"/>
      <c r="EYG757"/>
      <c r="EYH757"/>
      <c r="EYI757"/>
      <c r="EYJ757"/>
      <c r="EYK757"/>
      <c r="EYL757"/>
      <c r="EYM757"/>
      <c r="EYN757"/>
      <c r="EYO757"/>
      <c r="EYP757"/>
      <c r="EYQ757"/>
      <c r="EYR757"/>
      <c r="EYS757"/>
      <c r="EYT757"/>
      <c r="EYU757"/>
      <c r="EYV757"/>
      <c r="EYW757"/>
      <c r="EYX757"/>
      <c r="EYY757"/>
      <c r="EYZ757"/>
      <c r="EZA757"/>
      <c r="EZB757"/>
      <c r="EZC757"/>
      <c r="EZD757"/>
      <c r="EZE757"/>
      <c r="EZF757"/>
      <c r="EZG757"/>
      <c r="EZH757"/>
      <c r="EZI757"/>
      <c r="EZJ757"/>
      <c r="EZK757"/>
      <c r="EZL757"/>
      <c r="EZM757"/>
      <c r="EZN757"/>
      <c r="EZO757"/>
      <c r="EZP757"/>
      <c r="EZQ757"/>
      <c r="EZR757"/>
      <c r="EZS757"/>
      <c r="EZT757"/>
      <c r="EZU757"/>
      <c r="EZV757"/>
      <c r="EZW757"/>
      <c r="EZX757"/>
      <c r="EZY757"/>
      <c r="EZZ757"/>
      <c r="FAA757"/>
      <c r="FAB757"/>
      <c r="FAC757"/>
      <c r="FAD757"/>
      <c r="FAE757"/>
      <c r="FAF757"/>
      <c r="FAG757"/>
      <c r="FAH757"/>
      <c r="FAI757"/>
      <c r="FAJ757"/>
      <c r="FAK757"/>
      <c r="FAL757"/>
      <c r="FAM757"/>
      <c r="FAN757"/>
      <c r="FAO757"/>
      <c r="FAP757"/>
      <c r="FAQ757"/>
      <c r="FAR757"/>
      <c r="FAS757"/>
      <c r="FAT757"/>
      <c r="FAU757"/>
      <c r="FAV757"/>
      <c r="FAW757"/>
      <c r="FAX757"/>
      <c r="FAY757"/>
      <c r="FAZ757"/>
      <c r="FBA757"/>
      <c r="FBB757"/>
      <c r="FBC757"/>
      <c r="FBD757"/>
      <c r="FBE757"/>
      <c r="FBF757"/>
      <c r="FBG757"/>
      <c r="FBH757"/>
      <c r="FBI757"/>
      <c r="FBJ757"/>
      <c r="FBK757"/>
      <c r="FBL757"/>
      <c r="FBM757"/>
      <c r="FBN757"/>
      <c r="FBO757"/>
      <c r="FBP757"/>
      <c r="FBQ757"/>
      <c r="FBR757"/>
      <c r="FBS757"/>
      <c r="FBT757"/>
      <c r="FBU757"/>
      <c r="FBV757"/>
      <c r="FBW757"/>
      <c r="FBX757"/>
      <c r="FBY757"/>
      <c r="FBZ757"/>
      <c r="FCA757"/>
      <c r="FCB757"/>
      <c r="FCC757"/>
      <c r="FCD757"/>
      <c r="FCE757"/>
      <c r="FCF757"/>
      <c r="FCG757"/>
      <c r="FCH757"/>
      <c r="FCI757"/>
      <c r="FCJ757"/>
      <c r="FCK757"/>
      <c r="FCL757"/>
      <c r="FCM757"/>
      <c r="FCN757"/>
      <c r="FCO757"/>
      <c r="FCP757"/>
      <c r="FCQ757"/>
      <c r="FCR757"/>
      <c r="FCS757"/>
      <c r="FCT757"/>
      <c r="FCU757"/>
      <c r="FCV757"/>
      <c r="FCW757"/>
      <c r="FCX757"/>
      <c r="FCY757"/>
      <c r="FCZ757"/>
      <c r="FDA757"/>
      <c r="FDB757"/>
      <c r="FDC757"/>
      <c r="FDD757"/>
      <c r="FDE757"/>
      <c r="FDF757"/>
      <c r="FDG757"/>
      <c r="FDH757"/>
      <c r="FDI757"/>
      <c r="FDJ757"/>
      <c r="FDK757"/>
      <c r="FDL757"/>
      <c r="FDM757"/>
      <c r="FDN757"/>
      <c r="FDO757"/>
      <c r="FDP757"/>
      <c r="FDQ757"/>
      <c r="FDR757"/>
      <c r="FDS757"/>
      <c r="FDT757"/>
      <c r="FDU757"/>
      <c r="FDV757"/>
      <c r="FDW757"/>
      <c r="FDX757"/>
      <c r="FDY757"/>
      <c r="FDZ757"/>
      <c r="FEA757"/>
      <c r="FEB757"/>
      <c r="FEC757"/>
      <c r="FED757"/>
      <c r="FEE757"/>
      <c r="FEF757"/>
      <c r="FEG757"/>
      <c r="FEH757"/>
      <c r="FEI757"/>
      <c r="FEJ757"/>
      <c r="FEK757"/>
      <c r="FEL757"/>
      <c r="FEM757"/>
      <c r="FEN757"/>
      <c r="FEO757"/>
      <c r="FEP757"/>
      <c r="FEQ757"/>
      <c r="FER757"/>
      <c r="FES757"/>
      <c r="FET757"/>
      <c r="FEU757"/>
      <c r="FEV757"/>
      <c r="FEW757"/>
      <c r="FEX757"/>
      <c r="FEY757"/>
      <c r="FEZ757"/>
      <c r="FFA757"/>
      <c r="FFB757"/>
      <c r="FFC757"/>
      <c r="FFD757"/>
      <c r="FFE757"/>
      <c r="FFF757"/>
      <c r="FFG757"/>
      <c r="FFH757"/>
      <c r="FFI757"/>
      <c r="FFJ757"/>
      <c r="FFK757"/>
      <c r="FFL757"/>
      <c r="FFM757"/>
      <c r="FFN757"/>
      <c r="FFO757"/>
      <c r="FFP757"/>
      <c r="FFQ757"/>
      <c r="FFR757"/>
      <c r="FFS757"/>
      <c r="FFT757"/>
      <c r="FFU757"/>
      <c r="FFV757"/>
      <c r="FFW757"/>
      <c r="FFX757"/>
      <c r="FFY757"/>
      <c r="FFZ757"/>
      <c r="FGA757"/>
      <c r="FGB757"/>
      <c r="FGC757"/>
      <c r="FGD757"/>
      <c r="FGE757"/>
      <c r="FGF757"/>
      <c r="FGG757"/>
      <c r="FGH757"/>
      <c r="FGI757"/>
      <c r="FGJ757"/>
      <c r="FGK757"/>
      <c r="FGL757"/>
      <c r="FGM757"/>
      <c r="FGN757"/>
      <c r="FGO757"/>
      <c r="FGP757"/>
      <c r="FGQ757"/>
      <c r="FGR757"/>
      <c r="FGS757"/>
      <c r="FGT757"/>
      <c r="FGU757"/>
      <c r="FGV757"/>
      <c r="FGW757"/>
      <c r="FGX757"/>
      <c r="FGY757"/>
      <c r="FGZ757"/>
      <c r="FHA757"/>
      <c r="FHB757"/>
      <c r="FHC757"/>
      <c r="FHD757"/>
      <c r="FHE757"/>
      <c r="FHF757"/>
      <c r="FHG757"/>
      <c r="FHH757"/>
      <c r="FHI757"/>
      <c r="FHJ757"/>
      <c r="FHK757"/>
      <c r="FHL757"/>
      <c r="FHM757"/>
      <c r="FHN757"/>
      <c r="FHO757"/>
      <c r="FHP757"/>
      <c r="FHQ757"/>
      <c r="FHR757"/>
      <c r="FHS757"/>
      <c r="FHT757"/>
      <c r="FHU757"/>
      <c r="FHV757"/>
      <c r="FHW757"/>
      <c r="FHX757"/>
      <c r="FHY757"/>
      <c r="FHZ757"/>
      <c r="FIA757"/>
      <c r="FIB757"/>
      <c r="FIC757"/>
      <c r="FID757"/>
      <c r="FIE757"/>
      <c r="FIF757"/>
      <c r="FIG757"/>
      <c r="FIH757"/>
      <c r="FII757"/>
      <c r="FIJ757"/>
      <c r="FIK757"/>
      <c r="FIL757"/>
      <c r="FIM757"/>
      <c r="FIN757"/>
      <c r="FIO757"/>
      <c r="FIP757"/>
      <c r="FIQ757"/>
      <c r="FIR757"/>
      <c r="FIS757"/>
      <c r="FIT757"/>
      <c r="FIU757"/>
      <c r="FIV757"/>
      <c r="FIW757"/>
      <c r="FIX757"/>
      <c r="FIY757"/>
      <c r="FIZ757"/>
      <c r="FJA757"/>
      <c r="FJB757"/>
      <c r="FJC757"/>
      <c r="FJD757"/>
      <c r="FJE757"/>
      <c r="FJF757"/>
      <c r="FJG757"/>
      <c r="FJH757"/>
      <c r="FJI757"/>
      <c r="FJJ757"/>
      <c r="FJK757"/>
      <c r="FJL757"/>
      <c r="FJM757"/>
      <c r="FJN757"/>
      <c r="FJO757"/>
      <c r="FJP757"/>
      <c r="FJQ757"/>
      <c r="FJR757"/>
      <c r="FJS757"/>
      <c r="FJT757"/>
      <c r="FJU757"/>
      <c r="FJV757"/>
      <c r="FJW757"/>
      <c r="FJX757"/>
      <c r="FJY757"/>
      <c r="FJZ757"/>
      <c r="FKA757"/>
      <c r="FKB757"/>
      <c r="FKC757"/>
      <c r="FKD757"/>
      <c r="FKE757"/>
      <c r="FKF757"/>
      <c r="FKG757"/>
      <c r="FKH757"/>
      <c r="FKI757"/>
      <c r="FKJ757"/>
      <c r="FKK757"/>
      <c r="FKL757"/>
      <c r="FKM757"/>
      <c r="FKN757"/>
      <c r="FKO757"/>
      <c r="FKP757"/>
      <c r="FKQ757"/>
      <c r="FKR757"/>
      <c r="FKS757"/>
      <c r="FKT757"/>
      <c r="FKU757"/>
      <c r="FKV757"/>
      <c r="FKW757"/>
      <c r="FKX757"/>
      <c r="FKY757"/>
      <c r="FKZ757"/>
      <c r="FLA757"/>
      <c r="FLB757"/>
      <c r="FLC757"/>
      <c r="FLD757"/>
      <c r="FLE757"/>
      <c r="FLF757"/>
      <c r="FLG757"/>
      <c r="FLH757"/>
      <c r="FLI757"/>
      <c r="FLJ757"/>
      <c r="FLK757"/>
      <c r="FLL757"/>
      <c r="FLM757"/>
      <c r="FLN757"/>
      <c r="FLO757"/>
      <c r="FLP757"/>
      <c r="FLQ757"/>
      <c r="FLR757"/>
      <c r="FLS757"/>
      <c r="FLT757"/>
      <c r="FLU757"/>
      <c r="FLV757"/>
      <c r="FLW757"/>
      <c r="FLX757"/>
      <c r="FLY757"/>
      <c r="FLZ757"/>
      <c r="FMA757"/>
      <c r="FMB757"/>
      <c r="FMC757"/>
      <c r="FMD757"/>
      <c r="FME757"/>
      <c r="FMF757"/>
      <c r="FMG757"/>
      <c r="FMH757"/>
      <c r="FMI757"/>
      <c r="FMJ757"/>
      <c r="FMK757"/>
      <c r="FML757"/>
      <c r="FMM757"/>
      <c r="FMN757"/>
      <c r="FMO757"/>
      <c r="FMP757"/>
      <c r="FMQ757"/>
      <c r="FMR757"/>
      <c r="FMS757"/>
      <c r="FMT757"/>
      <c r="FMU757"/>
      <c r="FMV757"/>
      <c r="FMW757"/>
      <c r="FMX757"/>
      <c r="FMY757"/>
      <c r="FMZ757"/>
      <c r="FNA757"/>
      <c r="FNB757"/>
      <c r="FNC757"/>
      <c r="FND757"/>
      <c r="FNE757"/>
      <c r="FNF757"/>
      <c r="FNG757"/>
      <c r="FNH757"/>
      <c r="FNI757"/>
      <c r="FNJ757"/>
      <c r="FNK757"/>
      <c r="FNL757"/>
      <c r="FNM757"/>
      <c r="FNN757"/>
      <c r="FNO757"/>
      <c r="FNP757"/>
      <c r="FNQ757"/>
      <c r="FNR757"/>
      <c r="FNS757"/>
      <c r="FNT757"/>
      <c r="FNU757"/>
      <c r="FNV757"/>
      <c r="FNW757"/>
      <c r="FNX757"/>
      <c r="FNY757"/>
      <c r="FNZ757"/>
      <c r="FOA757"/>
      <c r="FOB757"/>
      <c r="FOC757"/>
      <c r="FOD757"/>
      <c r="FOE757"/>
      <c r="FOF757"/>
      <c r="FOG757"/>
      <c r="FOH757"/>
      <c r="FOI757"/>
      <c r="FOJ757"/>
      <c r="FOK757"/>
      <c r="FOL757"/>
      <c r="FOM757"/>
      <c r="FON757"/>
      <c r="FOO757"/>
      <c r="FOP757"/>
      <c r="FOQ757"/>
      <c r="FOR757"/>
      <c r="FOS757"/>
      <c r="FOT757"/>
      <c r="FOU757"/>
      <c r="FOV757"/>
      <c r="FOW757"/>
      <c r="FOX757"/>
      <c r="FOY757"/>
      <c r="FOZ757"/>
      <c r="FPA757"/>
      <c r="FPB757"/>
      <c r="FPC757"/>
      <c r="FPD757"/>
      <c r="FPE757"/>
      <c r="FPF757"/>
      <c r="FPG757"/>
      <c r="FPH757"/>
      <c r="FPI757"/>
      <c r="FPJ757"/>
      <c r="FPK757"/>
      <c r="FPL757"/>
      <c r="FPM757"/>
      <c r="FPN757"/>
      <c r="FPO757"/>
      <c r="FPP757"/>
      <c r="FPQ757"/>
      <c r="FPR757"/>
      <c r="FPS757"/>
      <c r="FPT757"/>
      <c r="FPU757"/>
      <c r="FPV757"/>
      <c r="FPW757"/>
      <c r="FPX757"/>
      <c r="FPY757"/>
      <c r="FPZ757"/>
      <c r="FQA757"/>
      <c r="FQB757"/>
      <c r="FQC757"/>
      <c r="FQD757"/>
      <c r="FQE757"/>
      <c r="FQF757"/>
      <c r="FQG757"/>
      <c r="FQH757"/>
      <c r="FQI757"/>
      <c r="FQJ757"/>
      <c r="FQK757"/>
      <c r="FQL757"/>
      <c r="FQM757"/>
      <c r="FQN757"/>
      <c r="FQO757"/>
      <c r="FQP757"/>
      <c r="FQQ757"/>
      <c r="FQR757"/>
      <c r="FQS757"/>
      <c r="FQT757"/>
      <c r="FQU757"/>
      <c r="FQV757"/>
      <c r="FQW757"/>
      <c r="FQX757"/>
      <c r="FQY757"/>
      <c r="FQZ757"/>
      <c r="FRA757"/>
      <c r="FRB757"/>
      <c r="FRC757"/>
      <c r="FRD757"/>
      <c r="FRE757"/>
      <c r="FRF757"/>
      <c r="FRG757"/>
      <c r="FRH757"/>
      <c r="FRI757"/>
      <c r="FRJ757"/>
      <c r="FRK757"/>
      <c r="FRL757"/>
      <c r="FRM757"/>
      <c r="FRN757"/>
      <c r="FRO757"/>
      <c r="FRP757"/>
      <c r="FRQ757"/>
      <c r="FRR757"/>
      <c r="FRS757"/>
      <c r="FRT757"/>
      <c r="FRU757"/>
      <c r="FRV757"/>
      <c r="FRW757"/>
      <c r="FRX757"/>
      <c r="FRY757"/>
      <c r="FRZ757"/>
      <c r="FSA757"/>
      <c r="FSB757"/>
      <c r="FSC757"/>
      <c r="FSD757"/>
      <c r="FSE757"/>
      <c r="FSF757"/>
      <c r="FSG757"/>
      <c r="FSH757"/>
      <c r="FSI757"/>
      <c r="FSJ757"/>
      <c r="FSK757"/>
      <c r="FSL757"/>
      <c r="FSM757"/>
      <c r="FSN757"/>
      <c r="FSO757"/>
      <c r="FSP757"/>
      <c r="FSQ757"/>
      <c r="FSR757"/>
      <c r="FSS757"/>
      <c r="FST757"/>
      <c r="FSU757"/>
      <c r="FSV757"/>
      <c r="FSW757"/>
      <c r="FSX757"/>
      <c r="FSY757"/>
      <c r="FSZ757"/>
      <c r="FTA757"/>
      <c r="FTB757"/>
      <c r="FTC757"/>
      <c r="FTD757"/>
      <c r="FTE757"/>
      <c r="FTF757"/>
      <c r="FTG757"/>
      <c r="FTH757"/>
      <c r="FTI757"/>
      <c r="FTJ757"/>
      <c r="FTK757"/>
      <c r="FTL757"/>
      <c r="FTM757"/>
      <c r="FTN757"/>
      <c r="FTO757"/>
      <c r="FTP757"/>
      <c r="FTQ757"/>
      <c r="FTR757"/>
      <c r="FTS757"/>
      <c r="FTT757"/>
      <c r="FTU757"/>
      <c r="FTV757"/>
      <c r="FTW757"/>
      <c r="FTX757"/>
      <c r="FTY757"/>
      <c r="FTZ757"/>
      <c r="FUA757"/>
      <c r="FUB757"/>
      <c r="FUC757"/>
      <c r="FUD757"/>
      <c r="FUE757"/>
      <c r="FUF757"/>
      <c r="FUG757"/>
      <c r="FUH757"/>
      <c r="FUI757"/>
      <c r="FUJ757"/>
      <c r="FUK757"/>
      <c r="FUL757"/>
      <c r="FUM757"/>
      <c r="FUN757"/>
      <c r="FUO757"/>
      <c r="FUP757"/>
      <c r="FUQ757"/>
      <c r="FUR757"/>
      <c r="FUS757"/>
      <c r="FUT757"/>
      <c r="FUU757"/>
      <c r="FUV757"/>
      <c r="FUW757"/>
      <c r="FUX757"/>
      <c r="FUY757"/>
      <c r="FUZ757"/>
      <c r="FVA757"/>
      <c r="FVB757"/>
      <c r="FVC757"/>
      <c r="FVD757"/>
      <c r="FVE757"/>
      <c r="FVF757"/>
      <c r="FVG757"/>
      <c r="FVH757"/>
      <c r="FVI757"/>
      <c r="FVJ757"/>
      <c r="FVK757"/>
      <c r="FVL757"/>
      <c r="FVM757"/>
      <c r="FVN757"/>
      <c r="FVO757"/>
      <c r="FVP757"/>
      <c r="FVQ757"/>
      <c r="FVR757"/>
      <c r="FVS757"/>
      <c r="FVT757"/>
      <c r="FVU757"/>
      <c r="FVV757"/>
      <c r="FVW757"/>
      <c r="FVX757"/>
      <c r="FVY757"/>
      <c r="FVZ757"/>
      <c r="FWA757"/>
      <c r="FWB757"/>
      <c r="FWC757"/>
      <c r="FWD757"/>
      <c r="FWE757"/>
      <c r="FWF757"/>
      <c r="FWG757"/>
      <c r="FWH757"/>
      <c r="FWI757"/>
      <c r="FWJ757"/>
      <c r="FWK757"/>
      <c r="FWL757"/>
      <c r="FWM757"/>
      <c r="FWN757"/>
      <c r="FWO757"/>
      <c r="FWP757"/>
      <c r="FWQ757"/>
      <c r="FWR757"/>
      <c r="FWS757"/>
      <c r="FWT757"/>
      <c r="FWU757"/>
      <c r="FWV757"/>
      <c r="FWW757"/>
      <c r="FWX757"/>
      <c r="FWY757"/>
      <c r="FWZ757"/>
      <c r="FXA757"/>
      <c r="FXB757"/>
      <c r="FXC757"/>
      <c r="FXD757"/>
      <c r="FXE757"/>
      <c r="FXF757"/>
      <c r="FXG757"/>
      <c r="FXH757"/>
      <c r="FXI757"/>
      <c r="FXJ757"/>
      <c r="FXK757"/>
      <c r="FXL757"/>
      <c r="FXM757"/>
      <c r="FXN757"/>
      <c r="FXO757"/>
      <c r="FXP757"/>
      <c r="FXQ757"/>
      <c r="FXR757"/>
      <c r="FXS757"/>
      <c r="FXT757"/>
      <c r="FXU757"/>
      <c r="FXV757"/>
      <c r="FXW757"/>
      <c r="FXX757"/>
      <c r="FXY757"/>
      <c r="FXZ757"/>
      <c r="FYA757"/>
      <c r="FYB757"/>
      <c r="FYC757"/>
      <c r="FYD757"/>
      <c r="FYE757"/>
      <c r="FYF757"/>
      <c r="FYG757"/>
      <c r="FYH757"/>
      <c r="FYI757"/>
      <c r="FYJ757"/>
      <c r="FYK757"/>
      <c r="FYL757"/>
      <c r="FYM757"/>
      <c r="FYN757"/>
      <c r="FYO757"/>
      <c r="FYP757"/>
      <c r="FYQ757"/>
      <c r="FYR757"/>
      <c r="FYS757"/>
      <c r="FYT757"/>
      <c r="FYU757"/>
      <c r="FYV757"/>
      <c r="FYW757"/>
      <c r="FYX757"/>
      <c r="FYY757"/>
      <c r="FYZ757"/>
      <c r="FZA757"/>
      <c r="FZB757"/>
      <c r="FZC757"/>
      <c r="FZD757"/>
      <c r="FZE757"/>
      <c r="FZF757"/>
      <c r="FZG757"/>
      <c r="FZH757"/>
      <c r="FZI757"/>
      <c r="FZJ757"/>
      <c r="FZK757"/>
      <c r="FZL757"/>
      <c r="FZM757"/>
      <c r="FZN757"/>
      <c r="FZO757"/>
      <c r="FZP757"/>
      <c r="FZQ757"/>
      <c r="FZR757"/>
      <c r="FZS757"/>
      <c r="FZT757"/>
      <c r="FZU757"/>
      <c r="FZV757"/>
      <c r="FZW757"/>
      <c r="FZX757"/>
      <c r="FZY757"/>
      <c r="FZZ757"/>
      <c r="GAA757"/>
      <c r="GAB757"/>
      <c r="GAC757"/>
      <c r="GAD757"/>
      <c r="GAE757"/>
      <c r="GAF757"/>
      <c r="GAG757"/>
      <c r="GAH757"/>
      <c r="GAI757"/>
      <c r="GAJ757"/>
      <c r="GAK757"/>
      <c r="GAL757"/>
      <c r="GAM757"/>
      <c r="GAN757"/>
      <c r="GAO757"/>
      <c r="GAP757"/>
      <c r="GAQ757"/>
      <c r="GAR757"/>
      <c r="GAS757"/>
      <c r="GAT757"/>
      <c r="GAU757"/>
      <c r="GAV757"/>
      <c r="GAW757"/>
      <c r="GAX757"/>
      <c r="GAY757"/>
      <c r="GAZ757"/>
      <c r="GBA757"/>
      <c r="GBB757"/>
      <c r="GBC757"/>
      <c r="GBD757"/>
      <c r="GBE757"/>
      <c r="GBF757"/>
      <c r="GBG757"/>
      <c r="GBH757"/>
      <c r="GBI757"/>
      <c r="GBJ757"/>
      <c r="GBK757"/>
      <c r="GBL757"/>
      <c r="GBM757"/>
      <c r="GBN757"/>
      <c r="GBO757"/>
      <c r="GBP757"/>
      <c r="GBQ757"/>
      <c r="GBR757"/>
      <c r="GBS757"/>
      <c r="GBT757"/>
      <c r="GBU757"/>
      <c r="GBV757"/>
      <c r="GBW757"/>
      <c r="GBX757"/>
      <c r="GBY757"/>
      <c r="GBZ757"/>
      <c r="GCA757"/>
      <c r="GCB757"/>
      <c r="GCC757"/>
      <c r="GCD757"/>
      <c r="GCE757"/>
      <c r="GCF757"/>
      <c r="GCG757"/>
      <c r="GCH757"/>
      <c r="GCI757"/>
      <c r="GCJ757"/>
      <c r="GCK757"/>
      <c r="GCL757"/>
      <c r="GCM757"/>
      <c r="GCN757"/>
      <c r="GCO757"/>
      <c r="GCP757"/>
      <c r="GCQ757"/>
      <c r="GCR757"/>
      <c r="GCS757"/>
      <c r="GCT757"/>
      <c r="GCU757"/>
      <c r="GCV757"/>
      <c r="GCW757"/>
      <c r="GCX757"/>
      <c r="GCY757"/>
      <c r="GCZ757"/>
      <c r="GDA757"/>
      <c r="GDB757"/>
      <c r="GDC757"/>
      <c r="GDD757"/>
      <c r="GDE757"/>
      <c r="GDF757"/>
      <c r="GDG757"/>
      <c r="GDH757"/>
      <c r="GDI757"/>
      <c r="GDJ757"/>
      <c r="GDK757"/>
      <c r="GDL757"/>
      <c r="GDM757"/>
      <c r="GDN757"/>
      <c r="GDO757"/>
      <c r="GDP757"/>
      <c r="GDQ757"/>
      <c r="GDR757"/>
      <c r="GDS757"/>
      <c r="GDT757"/>
      <c r="GDU757"/>
      <c r="GDV757"/>
      <c r="GDW757"/>
      <c r="GDX757"/>
      <c r="GDY757"/>
      <c r="GDZ757"/>
      <c r="GEA757"/>
      <c r="GEB757"/>
      <c r="GEC757"/>
      <c r="GED757"/>
      <c r="GEE757"/>
      <c r="GEF757"/>
      <c r="GEG757"/>
      <c r="GEH757"/>
      <c r="GEI757"/>
      <c r="GEJ757"/>
      <c r="GEK757"/>
      <c r="GEL757"/>
      <c r="GEM757"/>
      <c r="GEN757"/>
      <c r="GEO757"/>
      <c r="GEP757"/>
      <c r="GEQ757"/>
      <c r="GER757"/>
      <c r="GES757"/>
      <c r="GET757"/>
      <c r="GEU757"/>
      <c r="GEV757"/>
      <c r="GEW757"/>
      <c r="GEX757"/>
      <c r="GEY757"/>
      <c r="GEZ757"/>
      <c r="GFA757"/>
      <c r="GFB757"/>
      <c r="GFC757"/>
      <c r="GFD757"/>
      <c r="GFE757"/>
      <c r="GFF757"/>
      <c r="GFG757"/>
      <c r="GFH757"/>
      <c r="GFI757"/>
      <c r="GFJ757"/>
      <c r="GFK757"/>
      <c r="GFL757"/>
      <c r="GFM757"/>
      <c r="GFN757"/>
      <c r="GFO757"/>
      <c r="GFP757"/>
      <c r="GFQ757"/>
      <c r="GFR757"/>
      <c r="GFS757"/>
      <c r="GFT757"/>
      <c r="GFU757"/>
      <c r="GFV757"/>
      <c r="GFW757"/>
      <c r="GFX757"/>
      <c r="GFY757"/>
      <c r="GFZ757"/>
      <c r="GGA757"/>
      <c r="GGB757"/>
      <c r="GGC757"/>
      <c r="GGD757"/>
      <c r="GGE757"/>
      <c r="GGF757"/>
      <c r="GGG757"/>
      <c r="GGH757"/>
      <c r="GGI757"/>
      <c r="GGJ757"/>
      <c r="GGK757"/>
      <c r="GGL757"/>
      <c r="GGM757"/>
      <c r="GGN757"/>
      <c r="GGO757"/>
      <c r="GGP757"/>
      <c r="GGQ757"/>
      <c r="GGR757"/>
      <c r="GGS757"/>
      <c r="GGT757"/>
      <c r="GGU757"/>
      <c r="GGV757"/>
      <c r="GGW757"/>
      <c r="GGX757"/>
      <c r="GGY757"/>
      <c r="GGZ757"/>
      <c r="GHA757"/>
      <c r="GHB757"/>
      <c r="GHC757"/>
      <c r="GHD757"/>
      <c r="GHE757"/>
      <c r="GHF757"/>
      <c r="GHG757"/>
      <c r="GHH757"/>
      <c r="GHI757"/>
      <c r="GHJ757"/>
      <c r="GHK757"/>
      <c r="GHL757"/>
      <c r="GHM757"/>
      <c r="GHN757"/>
      <c r="GHO757"/>
      <c r="GHP757"/>
      <c r="GHQ757"/>
      <c r="GHR757"/>
      <c r="GHS757"/>
      <c r="GHT757"/>
      <c r="GHU757"/>
      <c r="GHV757"/>
      <c r="GHW757"/>
      <c r="GHX757"/>
      <c r="GHY757"/>
      <c r="GHZ757"/>
      <c r="GIA757"/>
      <c r="GIB757"/>
      <c r="GIC757"/>
      <c r="GID757"/>
      <c r="GIE757"/>
      <c r="GIF757"/>
      <c r="GIG757"/>
      <c r="GIH757"/>
      <c r="GII757"/>
      <c r="GIJ757"/>
      <c r="GIK757"/>
      <c r="GIL757"/>
      <c r="GIM757"/>
      <c r="GIN757"/>
      <c r="GIO757"/>
      <c r="GIP757"/>
      <c r="GIQ757"/>
      <c r="GIR757"/>
      <c r="GIS757"/>
      <c r="GIT757"/>
      <c r="GIU757"/>
      <c r="GIV757"/>
      <c r="GIW757"/>
      <c r="GIX757"/>
      <c r="GIY757"/>
      <c r="GIZ757"/>
      <c r="GJA757"/>
      <c r="GJB757"/>
      <c r="GJC757"/>
      <c r="GJD757"/>
      <c r="GJE757"/>
      <c r="GJF757"/>
      <c r="GJG757"/>
      <c r="GJH757"/>
      <c r="GJI757"/>
      <c r="GJJ757"/>
      <c r="GJK757"/>
      <c r="GJL757"/>
      <c r="GJM757"/>
      <c r="GJN757"/>
      <c r="GJO757"/>
      <c r="GJP757"/>
      <c r="GJQ757"/>
      <c r="GJR757"/>
      <c r="GJS757"/>
      <c r="GJT757"/>
      <c r="GJU757"/>
      <c r="GJV757"/>
      <c r="GJW757"/>
      <c r="GJX757"/>
      <c r="GJY757"/>
      <c r="GJZ757"/>
      <c r="GKA757"/>
      <c r="GKB757"/>
      <c r="GKC757"/>
      <c r="GKD757"/>
      <c r="GKE757"/>
      <c r="GKF757"/>
      <c r="GKG757"/>
      <c r="GKH757"/>
      <c r="GKI757"/>
      <c r="GKJ757"/>
      <c r="GKK757"/>
      <c r="GKL757"/>
      <c r="GKM757"/>
      <c r="GKN757"/>
      <c r="GKO757"/>
      <c r="GKP757"/>
      <c r="GKQ757"/>
      <c r="GKR757"/>
      <c r="GKS757"/>
      <c r="GKT757"/>
      <c r="GKU757"/>
      <c r="GKV757"/>
      <c r="GKW757"/>
      <c r="GKX757"/>
      <c r="GKY757"/>
      <c r="GKZ757"/>
      <c r="GLA757"/>
      <c r="GLB757"/>
      <c r="GLC757"/>
      <c r="GLD757"/>
      <c r="GLE757"/>
      <c r="GLF757"/>
      <c r="GLG757"/>
      <c r="GLH757"/>
      <c r="GLI757"/>
      <c r="GLJ757"/>
      <c r="GLK757"/>
      <c r="GLL757"/>
      <c r="GLM757"/>
      <c r="GLN757"/>
      <c r="GLO757"/>
      <c r="GLP757"/>
      <c r="GLQ757"/>
      <c r="GLR757"/>
      <c r="GLS757"/>
      <c r="GLT757"/>
      <c r="GLU757"/>
      <c r="GLV757"/>
      <c r="GLW757"/>
      <c r="GLX757"/>
      <c r="GLY757"/>
      <c r="GLZ757"/>
      <c r="GMA757"/>
      <c r="GMB757"/>
      <c r="GMC757"/>
      <c r="GMD757"/>
      <c r="GME757"/>
      <c r="GMF757"/>
      <c r="GMG757"/>
      <c r="GMH757"/>
      <c r="GMI757"/>
      <c r="GMJ757"/>
      <c r="GMK757"/>
      <c r="GML757"/>
      <c r="GMM757"/>
      <c r="GMN757"/>
      <c r="GMO757"/>
      <c r="GMP757"/>
      <c r="GMQ757"/>
      <c r="GMR757"/>
      <c r="GMS757"/>
      <c r="GMT757"/>
      <c r="GMU757"/>
      <c r="GMV757"/>
      <c r="GMW757"/>
      <c r="GMX757"/>
      <c r="GMY757"/>
      <c r="GMZ757"/>
      <c r="GNA757"/>
      <c r="GNB757"/>
      <c r="GNC757"/>
      <c r="GND757"/>
      <c r="GNE757"/>
      <c r="GNF757"/>
      <c r="GNG757"/>
      <c r="GNH757"/>
      <c r="GNI757"/>
      <c r="GNJ757"/>
      <c r="GNK757"/>
      <c r="GNL757"/>
      <c r="GNM757"/>
      <c r="GNN757"/>
      <c r="GNO757"/>
      <c r="GNP757"/>
      <c r="GNQ757"/>
      <c r="GNR757"/>
      <c r="GNS757"/>
      <c r="GNT757"/>
      <c r="GNU757"/>
      <c r="GNV757"/>
      <c r="GNW757"/>
      <c r="GNX757"/>
      <c r="GNY757"/>
      <c r="GNZ757"/>
      <c r="GOA757"/>
      <c r="GOB757"/>
      <c r="GOC757"/>
      <c r="GOD757"/>
      <c r="GOE757"/>
      <c r="GOF757"/>
      <c r="GOG757"/>
      <c r="GOH757"/>
      <c r="GOI757"/>
      <c r="GOJ757"/>
      <c r="GOK757"/>
      <c r="GOL757"/>
      <c r="GOM757"/>
      <c r="GON757"/>
      <c r="GOO757"/>
      <c r="GOP757"/>
      <c r="GOQ757"/>
      <c r="GOR757"/>
      <c r="GOS757"/>
      <c r="GOT757"/>
      <c r="GOU757"/>
      <c r="GOV757"/>
      <c r="GOW757"/>
      <c r="GOX757"/>
      <c r="GOY757"/>
      <c r="GOZ757"/>
      <c r="GPA757"/>
      <c r="GPB757"/>
      <c r="GPC757"/>
      <c r="GPD757"/>
      <c r="GPE757"/>
      <c r="GPF757"/>
      <c r="GPG757"/>
      <c r="GPH757"/>
      <c r="GPI757"/>
      <c r="GPJ757"/>
      <c r="GPK757"/>
      <c r="GPL757"/>
      <c r="GPM757"/>
      <c r="GPN757"/>
      <c r="GPO757"/>
      <c r="GPP757"/>
      <c r="GPQ757"/>
      <c r="GPR757"/>
      <c r="GPS757"/>
      <c r="GPT757"/>
      <c r="GPU757"/>
      <c r="GPV757"/>
      <c r="GPW757"/>
      <c r="GPX757"/>
      <c r="GPY757"/>
      <c r="GPZ757"/>
      <c r="GQA757"/>
      <c r="GQB757"/>
      <c r="GQC757"/>
      <c r="GQD757"/>
      <c r="GQE757"/>
      <c r="GQF757"/>
      <c r="GQG757"/>
      <c r="GQH757"/>
      <c r="GQI757"/>
      <c r="GQJ757"/>
      <c r="GQK757"/>
      <c r="GQL757"/>
      <c r="GQM757"/>
      <c r="GQN757"/>
      <c r="GQO757"/>
      <c r="GQP757"/>
      <c r="GQQ757"/>
      <c r="GQR757"/>
      <c r="GQS757"/>
      <c r="GQT757"/>
      <c r="GQU757"/>
      <c r="GQV757"/>
      <c r="GQW757"/>
      <c r="GQX757"/>
      <c r="GQY757"/>
      <c r="GQZ757"/>
      <c r="GRA757"/>
      <c r="GRB757"/>
      <c r="GRC757"/>
      <c r="GRD757"/>
      <c r="GRE757"/>
      <c r="GRF757"/>
      <c r="GRG757"/>
      <c r="GRH757"/>
      <c r="GRI757"/>
      <c r="GRJ757"/>
      <c r="GRK757"/>
      <c r="GRL757"/>
      <c r="GRM757"/>
      <c r="GRN757"/>
      <c r="GRO757"/>
      <c r="GRP757"/>
      <c r="GRQ757"/>
      <c r="GRR757"/>
      <c r="GRS757"/>
      <c r="GRT757"/>
      <c r="GRU757"/>
      <c r="GRV757"/>
      <c r="GRW757"/>
      <c r="GRX757"/>
      <c r="GRY757"/>
      <c r="GRZ757"/>
      <c r="GSA757"/>
      <c r="GSB757"/>
      <c r="GSC757"/>
      <c r="GSD757"/>
      <c r="GSE757"/>
      <c r="GSF757"/>
      <c r="GSG757"/>
      <c r="GSH757"/>
      <c r="GSI757"/>
      <c r="GSJ757"/>
      <c r="GSK757"/>
      <c r="GSL757"/>
      <c r="GSM757"/>
      <c r="GSN757"/>
      <c r="GSO757"/>
      <c r="GSP757"/>
      <c r="GSQ757"/>
      <c r="GSR757"/>
      <c r="GSS757"/>
      <c r="GST757"/>
      <c r="GSU757"/>
      <c r="GSV757"/>
      <c r="GSW757"/>
      <c r="GSX757"/>
      <c r="GSY757"/>
      <c r="GSZ757"/>
      <c r="GTA757"/>
      <c r="GTB757"/>
      <c r="GTC757"/>
      <c r="GTD757"/>
      <c r="GTE757"/>
      <c r="GTF757"/>
      <c r="GTG757"/>
      <c r="GTH757"/>
      <c r="GTI757"/>
      <c r="GTJ757"/>
      <c r="GTK757"/>
      <c r="GTL757"/>
      <c r="GTM757"/>
      <c r="GTN757"/>
      <c r="GTO757"/>
      <c r="GTP757"/>
      <c r="GTQ757"/>
      <c r="GTR757"/>
      <c r="GTS757"/>
      <c r="GTT757"/>
      <c r="GTU757"/>
      <c r="GTV757"/>
      <c r="GTW757"/>
      <c r="GTX757"/>
      <c r="GTY757"/>
      <c r="GTZ757"/>
      <c r="GUA757"/>
      <c r="GUB757"/>
      <c r="GUC757"/>
      <c r="GUD757"/>
      <c r="GUE757"/>
      <c r="GUF757"/>
      <c r="GUG757"/>
      <c r="GUH757"/>
      <c r="GUI757"/>
      <c r="GUJ757"/>
      <c r="GUK757"/>
      <c r="GUL757"/>
      <c r="GUM757"/>
      <c r="GUN757"/>
      <c r="GUO757"/>
      <c r="GUP757"/>
      <c r="GUQ757"/>
      <c r="GUR757"/>
      <c r="GUS757"/>
      <c r="GUT757"/>
      <c r="GUU757"/>
      <c r="GUV757"/>
      <c r="GUW757"/>
      <c r="GUX757"/>
      <c r="GUY757"/>
      <c r="GUZ757"/>
      <c r="GVA757"/>
      <c r="GVB757"/>
      <c r="GVC757"/>
      <c r="GVD757"/>
      <c r="GVE757"/>
      <c r="GVF757"/>
      <c r="GVG757"/>
      <c r="GVH757"/>
      <c r="GVI757"/>
      <c r="GVJ757"/>
      <c r="GVK757"/>
      <c r="GVL757"/>
      <c r="GVM757"/>
      <c r="GVN757"/>
      <c r="GVO757"/>
      <c r="GVP757"/>
      <c r="GVQ757"/>
      <c r="GVR757"/>
      <c r="GVS757"/>
      <c r="GVT757"/>
      <c r="GVU757"/>
      <c r="GVV757"/>
      <c r="GVW757"/>
      <c r="GVX757"/>
      <c r="GVY757"/>
      <c r="GVZ757"/>
      <c r="GWA757"/>
      <c r="GWB757"/>
      <c r="GWC757"/>
      <c r="GWD757"/>
      <c r="GWE757"/>
      <c r="GWF757"/>
      <c r="GWG757"/>
      <c r="GWH757"/>
      <c r="GWI757"/>
      <c r="GWJ757"/>
      <c r="GWK757"/>
      <c r="GWL757"/>
      <c r="GWM757"/>
      <c r="GWN757"/>
      <c r="GWO757"/>
      <c r="GWP757"/>
      <c r="GWQ757"/>
      <c r="GWR757"/>
      <c r="GWS757"/>
      <c r="GWT757"/>
      <c r="GWU757"/>
      <c r="GWV757"/>
      <c r="GWW757"/>
      <c r="GWX757"/>
      <c r="GWY757"/>
      <c r="GWZ757"/>
      <c r="GXA757"/>
      <c r="GXB757"/>
      <c r="GXC757"/>
      <c r="GXD757"/>
      <c r="GXE757"/>
      <c r="GXF757"/>
      <c r="GXG757"/>
      <c r="GXH757"/>
      <c r="GXI757"/>
      <c r="GXJ757"/>
      <c r="GXK757"/>
      <c r="GXL757"/>
      <c r="GXM757"/>
      <c r="GXN757"/>
      <c r="GXO757"/>
      <c r="GXP757"/>
      <c r="GXQ757"/>
      <c r="GXR757"/>
      <c r="GXS757"/>
      <c r="GXT757"/>
      <c r="GXU757"/>
      <c r="GXV757"/>
      <c r="GXW757"/>
      <c r="GXX757"/>
      <c r="GXY757"/>
      <c r="GXZ757"/>
      <c r="GYA757"/>
      <c r="GYB757"/>
      <c r="GYC757"/>
      <c r="GYD757"/>
      <c r="GYE757"/>
      <c r="GYF757"/>
      <c r="GYG757"/>
      <c r="GYH757"/>
      <c r="GYI757"/>
      <c r="GYJ757"/>
      <c r="GYK757"/>
      <c r="GYL757"/>
      <c r="GYM757"/>
      <c r="GYN757"/>
      <c r="GYO757"/>
      <c r="GYP757"/>
      <c r="GYQ757"/>
      <c r="GYR757"/>
      <c r="GYS757"/>
      <c r="GYT757"/>
      <c r="GYU757"/>
      <c r="GYV757"/>
      <c r="GYW757"/>
      <c r="GYX757"/>
      <c r="GYY757"/>
      <c r="GYZ757"/>
      <c r="GZA757"/>
      <c r="GZB757"/>
      <c r="GZC757"/>
      <c r="GZD757"/>
      <c r="GZE757"/>
      <c r="GZF757"/>
      <c r="GZG757"/>
      <c r="GZH757"/>
      <c r="GZI757"/>
      <c r="GZJ757"/>
      <c r="GZK757"/>
      <c r="GZL757"/>
      <c r="GZM757"/>
      <c r="GZN757"/>
      <c r="GZO757"/>
      <c r="GZP757"/>
      <c r="GZQ757"/>
      <c r="GZR757"/>
      <c r="GZS757"/>
      <c r="GZT757"/>
      <c r="GZU757"/>
      <c r="GZV757"/>
      <c r="GZW757"/>
      <c r="GZX757"/>
      <c r="GZY757"/>
      <c r="GZZ757"/>
      <c r="HAA757"/>
      <c r="HAB757"/>
      <c r="HAC757"/>
      <c r="HAD757"/>
      <c r="HAE757"/>
      <c r="HAF757"/>
      <c r="HAG757"/>
      <c r="HAH757"/>
      <c r="HAI757"/>
      <c r="HAJ757"/>
      <c r="HAK757"/>
      <c r="HAL757"/>
      <c r="HAM757"/>
      <c r="HAN757"/>
      <c r="HAO757"/>
      <c r="HAP757"/>
      <c r="HAQ757"/>
      <c r="HAR757"/>
      <c r="HAS757"/>
      <c r="HAT757"/>
      <c r="HAU757"/>
      <c r="HAV757"/>
      <c r="HAW757"/>
      <c r="HAX757"/>
      <c r="HAY757"/>
      <c r="HAZ757"/>
      <c r="HBA757"/>
      <c r="HBB757"/>
      <c r="HBC757"/>
      <c r="HBD757"/>
      <c r="HBE757"/>
      <c r="HBF757"/>
      <c r="HBG757"/>
      <c r="HBH757"/>
      <c r="HBI757"/>
      <c r="HBJ757"/>
      <c r="HBK757"/>
      <c r="HBL757"/>
      <c r="HBM757"/>
      <c r="HBN757"/>
      <c r="HBO757"/>
      <c r="HBP757"/>
      <c r="HBQ757"/>
      <c r="HBR757"/>
      <c r="HBS757"/>
      <c r="HBT757"/>
      <c r="HBU757"/>
      <c r="HBV757"/>
      <c r="HBW757"/>
      <c r="HBX757"/>
      <c r="HBY757"/>
      <c r="HBZ757"/>
      <c r="HCA757"/>
      <c r="HCB757"/>
      <c r="HCC757"/>
      <c r="HCD757"/>
      <c r="HCE757"/>
      <c r="HCF757"/>
      <c r="HCG757"/>
      <c r="HCH757"/>
      <c r="HCI757"/>
      <c r="HCJ757"/>
      <c r="HCK757"/>
      <c r="HCL757"/>
      <c r="HCM757"/>
      <c r="HCN757"/>
      <c r="HCO757"/>
      <c r="HCP757"/>
      <c r="HCQ757"/>
      <c r="HCR757"/>
      <c r="HCS757"/>
      <c r="HCT757"/>
      <c r="HCU757"/>
      <c r="HCV757"/>
      <c r="HCW757"/>
      <c r="HCX757"/>
      <c r="HCY757"/>
      <c r="HCZ757"/>
      <c r="HDA757"/>
      <c r="HDB757"/>
      <c r="HDC757"/>
      <c r="HDD757"/>
      <c r="HDE757"/>
      <c r="HDF757"/>
      <c r="HDG757"/>
      <c r="HDH757"/>
      <c r="HDI757"/>
      <c r="HDJ757"/>
      <c r="HDK757"/>
      <c r="HDL757"/>
      <c r="HDM757"/>
      <c r="HDN757"/>
      <c r="HDO757"/>
      <c r="HDP757"/>
      <c r="HDQ757"/>
      <c r="HDR757"/>
      <c r="HDS757"/>
      <c r="HDT757"/>
      <c r="HDU757"/>
      <c r="HDV757"/>
      <c r="HDW757"/>
      <c r="HDX757"/>
      <c r="HDY757"/>
      <c r="HDZ757"/>
      <c r="HEA757"/>
      <c r="HEB757"/>
      <c r="HEC757"/>
      <c r="HED757"/>
      <c r="HEE757"/>
      <c r="HEF757"/>
      <c r="HEG757"/>
      <c r="HEH757"/>
      <c r="HEI757"/>
      <c r="HEJ757"/>
      <c r="HEK757"/>
      <c r="HEL757"/>
      <c r="HEM757"/>
      <c r="HEN757"/>
      <c r="HEO757"/>
      <c r="HEP757"/>
      <c r="HEQ757"/>
      <c r="HER757"/>
      <c r="HES757"/>
      <c r="HET757"/>
      <c r="HEU757"/>
      <c r="HEV757"/>
      <c r="HEW757"/>
      <c r="HEX757"/>
      <c r="HEY757"/>
      <c r="HEZ757"/>
      <c r="HFA757"/>
      <c r="HFB757"/>
      <c r="HFC757"/>
      <c r="HFD757"/>
      <c r="HFE757"/>
      <c r="HFF757"/>
      <c r="HFG757"/>
      <c r="HFH757"/>
      <c r="HFI757"/>
      <c r="HFJ757"/>
      <c r="HFK757"/>
      <c r="HFL757"/>
      <c r="HFM757"/>
      <c r="HFN757"/>
      <c r="HFO757"/>
      <c r="HFP757"/>
      <c r="HFQ757"/>
      <c r="HFR757"/>
      <c r="HFS757"/>
      <c r="HFT757"/>
      <c r="HFU757"/>
      <c r="HFV757"/>
      <c r="HFW757"/>
      <c r="HFX757"/>
      <c r="HFY757"/>
      <c r="HFZ757"/>
      <c r="HGA757"/>
      <c r="HGB757"/>
      <c r="HGC757"/>
      <c r="HGD757"/>
      <c r="HGE757"/>
      <c r="HGF757"/>
      <c r="HGG757"/>
      <c r="HGH757"/>
      <c r="HGI757"/>
      <c r="HGJ757"/>
      <c r="HGK757"/>
      <c r="HGL757"/>
      <c r="HGM757"/>
      <c r="HGN757"/>
      <c r="HGO757"/>
      <c r="HGP757"/>
      <c r="HGQ757"/>
      <c r="HGR757"/>
      <c r="HGS757"/>
      <c r="HGT757"/>
      <c r="HGU757"/>
      <c r="HGV757"/>
      <c r="HGW757"/>
      <c r="HGX757"/>
      <c r="HGY757"/>
      <c r="HGZ757"/>
      <c r="HHA757"/>
      <c r="HHB757"/>
      <c r="HHC757"/>
      <c r="HHD757"/>
      <c r="HHE757"/>
      <c r="HHF757"/>
      <c r="HHG757"/>
      <c r="HHH757"/>
      <c r="HHI757"/>
      <c r="HHJ757"/>
      <c r="HHK757"/>
      <c r="HHL757"/>
      <c r="HHM757"/>
      <c r="HHN757"/>
      <c r="HHO757"/>
      <c r="HHP757"/>
      <c r="HHQ757"/>
      <c r="HHR757"/>
      <c r="HHS757"/>
      <c r="HHT757"/>
      <c r="HHU757"/>
      <c r="HHV757"/>
      <c r="HHW757"/>
      <c r="HHX757"/>
      <c r="HHY757"/>
      <c r="HHZ757"/>
      <c r="HIA757"/>
      <c r="HIB757"/>
      <c r="HIC757"/>
      <c r="HID757"/>
      <c r="HIE757"/>
      <c r="HIF757"/>
      <c r="HIG757"/>
      <c r="HIH757"/>
      <c r="HII757"/>
      <c r="HIJ757"/>
      <c r="HIK757"/>
      <c r="HIL757"/>
      <c r="HIM757"/>
      <c r="HIN757"/>
      <c r="HIO757"/>
      <c r="HIP757"/>
      <c r="HIQ757"/>
      <c r="HIR757"/>
      <c r="HIS757"/>
      <c r="HIT757"/>
      <c r="HIU757"/>
      <c r="HIV757"/>
      <c r="HIW757"/>
      <c r="HIX757"/>
      <c r="HIY757"/>
      <c r="HIZ757"/>
      <c r="HJA757"/>
      <c r="HJB757"/>
      <c r="HJC757"/>
      <c r="HJD757"/>
      <c r="HJE757"/>
      <c r="HJF757"/>
      <c r="HJG757"/>
      <c r="HJH757"/>
      <c r="HJI757"/>
      <c r="HJJ757"/>
      <c r="HJK757"/>
      <c r="HJL757"/>
      <c r="HJM757"/>
      <c r="HJN757"/>
      <c r="HJO757"/>
      <c r="HJP757"/>
      <c r="HJQ757"/>
      <c r="HJR757"/>
      <c r="HJS757"/>
      <c r="HJT757"/>
      <c r="HJU757"/>
      <c r="HJV757"/>
      <c r="HJW757"/>
      <c r="HJX757"/>
      <c r="HJY757"/>
      <c r="HJZ757"/>
      <c r="HKA757"/>
      <c r="HKB757"/>
      <c r="HKC757"/>
      <c r="HKD757"/>
      <c r="HKE757"/>
      <c r="HKF757"/>
      <c r="HKG757"/>
      <c r="HKH757"/>
      <c r="HKI757"/>
      <c r="HKJ757"/>
      <c r="HKK757"/>
      <c r="HKL757"/>
      <c r="HKM757"/>
      <c r="HKN757"/>
      <c r="HKO757"/>
      <c r="HKP757"/>
      <c r="HKQ757"/>
      <c r="HKR757"/>
      <c r="HKS757"/>
      <c r="HKT757"/>
      <c r="HKU757"/>
      <c r="HKV757"/>
      <c r="HKW757"/>
      <c r="HKX757"/>
      <c r="HKY757"/>
      <c r="HKZ757"/>
      <c r="HLA757"/>
      <c r="HLB757"/>
      <c r="HLC757"/>
      <c r="HLD757"/>
      <c r="HLE757"/>
      <c r="HLF757"/>
      <c r="HLG757"/>
      <c r="HLH757"/>
      <c r="HLI757"/>
      <c r="HLJ757"/>
      <c r="HLK757"/>
      <c r="HLL757"/>
      <c r="HLM757"/>
      <c r="HLN757"/>
      <c r="HLO757"/>
      <c r="HLP757"/>
      <c r="HLQ757"/>
      <c r="HLR757"/>
      <c r="HLS757"/>
      <c r="HLT757"/>
      <c r="HLU757"/>
      <c r="HLV757"/>
      <c r="HLW757"/>
      <c r="HLX757"/>
      <c r="HLY757"/>
      <c r="HLZ757"/>
      <c r="HMA757"/>
      <c r="HMB757"/>
      <c r="HMC757"/>
      <c r="HMD757"/>
      <c r="HME757"/>
      <c r="HMF757"/>
      <c r="HMG757"/>
      <c r="HMH757"/>
      <c r="HMI757"/>
      <c r="HMJ757"/>
      <c r="HMK757"/>
      <c r="HML757"/>
      <c r="HMM757"/>
      <c r="HMN757"/>
      <c r="HMO757"/>
      <c r="HMP757"/>
      <c r="HMQ757"/>
      <c r="HMR757"/>
      <c r="HMS757"/>
      <c r="HMT757"/>
      <c r="HMU757"/>
      <c r="HMV757"/>
      <c r="HMW757"/>
      <c r="HMX757"/>
      <c r="HMY757"/>
      <c r="HMZ757"/>
      <c r="HNA757"/>
      <c r="HNB757"/>
      <c r="HNC757"/>
      <c r="HND757"/>
      <c r="HNE757"/>
      <c r="HNF757"/>
      <c r="HNG757"/>
      <c r="HNH757"/>
      <c r="HNI757"/>
      <c r="HNJ757"/>
      <c r="HNK757"/>
      <c r="HNL757"/>
      <c r="HNM757"/>
      <c r="HNN757"/>
      <c r="HNO757"/>
      <c r="HNP757"/>
      <c r="HNQ757"/>
      <c r="HNR757"/>
      <c r="HNS757"/>
      <c r="HNT757"/>
      <c r="HNU757"/>
      <c r="HNV757"/>
      <c r="HNW757"/>
      <c r="HNX757"/>
      <c r="HNY757"/>
      <c r="HNZ757"/>
      <c r="HOA757"/>
      <c r="HOB757"/>
      <c r="HOC757"/>
      <c r="HOD757"/>
      <c r="HOE757"/>
      <c r="HOF757"/>
      <c r="HOG757"/>
      <c r="HOH757"/>
      <c r="HOI757"/>
      <c r="HOJ757"/>
      <c r="HOK757"/>
      <c r="HOL757"/>
      <c r="HOM757"/>
      <c r="HON757"/>
      <c r="HOO757"/>
      <c r="HOP757"/>
      <c r="HOQ757"/>
      <c r="HOR757"/>
      <c r="HOS757"/>
      <c r="HOT757"/>
      <c r="HOU757"/>
      <c r="HOV757"/>
      <c r="HOW757"/>
      <c r="HOX757"/>
      <c r="HOY757"/>
      <c r="HOZ757"/>
      <c r="HPA757"/>
      <c r="HPB757"/>
      <c r="HPC757"/>
      <c r="HPD757"/>
      <c r="HPE757"/>
      <c r="HPF757"/>
      <c r="HPG757"/>
      <c r="HPH757"/>
      <c r="HPI757"/>
      <c r="HPJ757"/>
      <c r="HPK757"/>
      <c r="HPL757"/>
      <c r="HPM757"/>
      <c r="HPN757"/>
      <c r="HPO757"/>
      <c r="HPP757"/>
      <c r="HPQ757"/>
      <c r="HPR757"/>
      <c r="HPS757"/>
      <c r="HPT757"/>
      <c r="HPU757"/>
      <c r="HPV757"/>
      <c r="HPW757"/>
      <c r="HPX757"/>
      <c r="HPY757"/>
      <c r="HPZ757"/>
      <c r="HQA757"/>
      <c r="HQB757"/>
      <c r="HQC757"/>
      <c r="HQD757"/>
      <c r="HQE757"/>
      <c r="HQF757"/>
      <c r="HQG757"/>
      <c r="HQH757"/>
      <c r="HQI757"/>
      <c r="HQJ757"/>
      <c r="HQK757"/>
      <c r="HQL757"/>
      <c r="HQM757"/>
      <c r="HQN757"/>
      <c r="HQO757"/>
      <c r="HQP757"/>
      <c r="HQQ757"/>
      <c r="HQR757"/>
      <c r="HQS757"/>
      <c r="HQT757"/>
      <c r="HQU757"/>
      <c r="HQV757"/>
      <c r="HQW757"/>
      <c r="HQX757"/>
      <c r="HQY757"/>
      <c r="HQZ757"/>
      <c r="HRA757"/>
      <c r="HRB757"/>
      <c r="HRC757"/>
      <c r="HRD757"/>
      <c r="HRE757"/>
      <c r="HRF757"/>
      <c r="HRG757"/>
      <c r="HRH757"/>
      <c r="HRI757"/>
      <c r="HRJ757"/>
      <c r="HRK757"/>
      <c r="HRL757"/>
      <c r="HRM757"/>
      <c r="HRN757"/>
      <c r="HRO757"/>
      <c r="HRP757"/>
      <c r="HRQ757"/>
      <c r="HRR757"/>
      <c r="HRS757"/>
      <c r="HRT757"/>
      <c r="HRU757"/>
      <c r="HRV757"/>
      <c r="HRW757"/>
      <c r="HRX757"/>
      <c r="HRY757"/>
      <c r="HRZ757"/>
      <c r="HSA757"/>
      <c r="HSB757"/>
      <c r="HSC757"/>
      <c r="HSD757"/>
      <c r="HSE757"/>
      <c r="HSF757"/>
      <c r="HSG757"/>
      <c r="HSH757"/>
      <c r="HSI757"/>
      <c r="HSJ757"/>
      <c r="HSK757"/>
      <c r="HSL757"/>
      <c r="HSM757"/>
      <c r="HSN757"/>
      <c r="HSO757"/>
      <c r="HSP757"/>
      <c r="HSQ757"/>
      <c r="HSR757"/>
      <c r="HSS757"/>
      <c r="HST757"/>
      <c r="HSU757"/>
      <c r="HSV757"/>
      <c r="HSW757"/>
      <c r="HSX757"/>
      <c r="HSY757"/>
      <c r="HSZ757"/>
      <c r="HTA757"/>
      <c r="HTB757"/>
      <c r="HTC757"/>
      <c r="HTD757"/>
      <c r="HTE757"/>
      <c r="HTF757"/>
      <c r="HTG757"/>
      <c r="HTH757"/>
      <c r="HTI757"/>
      <c r="HTJ757"/>
      <c r="HTK757"/>
      <c r="HTL757"/>
      <c r="HTM757"/>
      <c r="HTN757"/>
      <c r="HTO757"/>
      <c r="HTP757"/>
      <c r="HTQ757"/>
      <c r="HTR757"/>
      <c r="HTS757"/>
      <c r="HTT757"/>
      <c r="HTU757"/>
      <c r="HTV757"/>
      <c r="HTW757"/>
      <c r="HTX757"/>
      <c r="HTY757"/>
      <c r="HTZ757"/>
      <c r="HUA757"/>
      <c r="HUB757"/>
      <c r="HUC757"/>
      <c r="HUD757"/>
      <c r="HUE757"/>
      <c r="HUF757"/>
      <c r="HUG757"/>
      <c r="HUH757"/>
      <c r="HUI757"/>
      <c r="HUJ757"/>
      <c r="HUK757"/>
      <c r="HUL757"/>
      <c r="HUM757"/>
      <c r="HUN757"/>
      <c r="HUO757"/>
      <c r="HUP757"/>
      <c r="HUQ757"/>
      <c r="HUR757"/>
      <c r="HUS757"/>
      <c r="HUT757"/>
      <c r="HUU757"/>
      <c r="HUV757"/>
      <c r="HUW757"/>
      <c r="HUX757"/>
      <c r="HUY757"/>
      <c r="HUZ757"/>
      <c r="HVA757"/>
      <c r="HVB757"/>
      <c r="HVC757"/>
      <c r="HVD757"/>
      <c r="HVE757"/>
      <c r="HVF757"/>
      <c r="HVG757"/>
      <c r="HVH757"/>
      <c r="HVI757"/>
      <c r="HVJ757"/>
      <c r="HVK757"/>
      <c r="HVL757"/>
      <c r="HVM757"/>
      <c r="HVN757"/>
      <c r="HVO757"/>
      <c r="HVP757"/>
      <c r="HVQ757"/>
      <c r="HVR757"/>
      <c r="HVS757"/>
      <c r="HVT757"/>
      <c r="HVU757"/>
      <c r="HVV757"/>
      <c r="HVW757"/>
      <c r="HVX757"/>
      <c r="HVY757"/>
      <c r="HVZ757"/>
      <c r="HWA757"/>
      <c r="HWB757"/>
      <c r="HWC757"/>
      <c r="HWD757"/>
      <c r="HWE757"/>
      <c r="HWF757"/>
      <c r="HWG757"/>
      <c r="HWH757"/>
      <c r="HWI757"/>
      <c r="HWJ757"/>
      <c r="HWK757"/>
      <c r="HWL757"/>
      <c r="HWM757"/>
      <c r="HWN757"/>
      <c r="HWO757"/>
      <c r="HWP757"/>
      <c r="HWQ757"/>
      <c r="HWR757"/>
      <c r="HWS757"/>
      <c r="HWT757"/>
      <c r="HWU757"/>
      <c r="HWV757"/>
      <c r="HWW757"/>
      <c r="HWX757"/>
      <c r="HWY757"/>
      <c r="HWZ757"/>
      <c r="HXA757"/>
      <c r="HXB757"/>
      <c r="HXC757"/>
      <c r="HXD757"/>
      <c r="HXE757"/>
      <c r="HXF757"/>
      <c r="HXG757"/>
      <c r="HXH757"/>
      <c r="HXI757"/>
      <c r="HXJ757"/>
      <c r="HXK757"/>
      <c r="HXL757"/>
      <c r="HXM757"/>
      <c r="HXN757"/>
      <c r="HXO757"/>
      <c r="HXP757"/>
      <c r="HXQ757"/>
      <c r="HXR757"/>
      <c r="HXS757"/>
      <c r="HXT757"/>
      <c r="HXU757"/>
      <c r="HXV757"/>
      <c r="HXW757"/>
      <c r="HXX757"/>
      <c r="HXY757"/>
      <c r="HXZ757"/>
      <c r="HYA757"/>
      <c r="HYB757"/>
      <c r="HYC757"/>
      <c r="HYD757"/>
      <c r="HYE757"/>
      <c r="HYF757"/>
      <c r="HYG757"/>
      <c r="HYH757"/>
      <c r="HYI757"/>
      <c r="HYJ757"/>
      <c r="HYK757"/>
      <c r="HYL757"/>
      <c r="HYM757"/>
      <c r="HYN757"/>
      <c r="HYO757"/>
      <c r="HYP757"/>
      <c r="HYQ757"/>
      <c r="HYR757"/>
      <c r="HYS757"/>
      <c r="HYT757"/>
      <c r="HYU757"/>
      <c r="HYV757"/>
      <c r="HYW757"/>
      <c r="HYX757"/>
      <c r="HYY757"/>
      <c r="HYZ757"/>
      <c r="HZA757"/>
      <c r="HZB757"/>
      <c r="HZC757"/>
      <c r="HZD757"/>
      <c r="HZE757"/>
      <c r="HZF757"/>
      <c r="HZG757"/>
      <c r="HZH757"/>
      <c r="HZI757"/>
      <c r="HZJ757"/>
      <c r="HZK757"/>
      <c r="HZL757"/>
      <c r="HZM757"/>
      <c r="HZN757"/>
      <c r="HZO757"/>
      <c r="HZP757"/>
      <c r="HZQ757"/>
      <c r="HZR757"/>
      <c r="HZS757"/>
      <c r="HZT757"/>
      <c r="HZU757"/>
      <c r="HZV757"/>
      <c r="HZW757"/>
      <c r="HZX757"/>
      <c r="HZY757"/>
      <c r="HZZ757"/>
      <c r="IAA757"/>
      <c r="IAB757"/>
      <c r="IAC757"/>
      <c r="IAD757"/>
      <c r="IAE757"/>
      <c r="IAF757"/>
      <c r="IAG757"/>
      <c r="IAH757"/>
      <c r="IAI757"/>
      <c r="IAJ757"/>
      <c r="IAK757"/>
      <c r="IAL757"/>
      <c r="IAM757"/>
      <c r="IAN757"/>
      <c r="IAO757"/>
      <c r="IAP757"/>
      <c r="IAQ757"/>
      <c r="IAR757"/>
      <c r="IAS757"/>
      <c r="IAT757"/>
      <c r="IAU757"/>
      <c r="IAV757"/>
      <c r="IAW757"/>
      <c r="IAX757"/>
      <c r="IAY757"/>
      <c r="IAZ757"/>
      <c r="IBA757"/>
      <c r="IBB757"/>
      <c r="IBC757"/>
      <c r="IBD757"/>
      <c r="IBE757"/>
      <c r="IBF757"/>
      <c r="IBG757"/>
      <c r="IBH757"/>
      <c r="IBI757"/>
      <c r="IBJ757"/>
      <c r="IBK757"/>
      <c r="IBL757"/>
      <c r="IBM757"/>
      <c r="IBN757"/>
      <c r="IBO757"/>
      <c r="IBP757"/>
      <c r="IBQ757"/>
      <c r="IBR757"/>
      <c r="IBS757"/>
      <c r="IBT757"/>
      <c r="IBU757"/>
      <c r="IBV757"/>
      <c r="IBW757"/>
      <c r="IBX757"/>
      <c r="IBY757"/>
      <c r="IBZ757"/>
      <c r="ICA757"/>
      <c r="ICB757"/>
      <c r="ICC757"/>
      <c r="ICD757"/>
      <c r="ICE757"/>
      <c r="ICF757"/>
      <c r="ICG757"/>
      <c r="ICH757"/>
      <c r="ICI757"/>
      <c r="ICJ757"/>
      <c r="ICK757"/>
      <c r="ICL757"/>
      <c r="ICM757"/>
      <c r="ICN757"/>
      <c r="ICO757"/>
      <c r="ICP757"/>
      <c r="ICQ757"/>
      <c r="ICR757"/>
      <c r="ICS757"/>
      <c r="ICT757"/>
      <c r="ICU757"/>
      <c r="ICV757"/>
      <c r="ICW757"/>
      <c r="ICX757"/>
      <c r="ICY757"/>
      <c r="ICZ757"/>
      <c r="IDA757"/>
      <c r="IDB757"/>
      <c r="IDC757"/>
      <c r="IDD757"/>
      <c r="IDE757"/>
      <c r="IDF757"/>
      <c r="IDG757"/>
      <c r="IDH757"/>
      <c r="IDI757"/>
      <c r="IDJ757"/>
      <c r="IDK757"/>
      <c r="IDL757"/>
      <c r="IDM757"/>
      <c r="IDN757"/>
      <c r="IDO757"/>
      <c r="IDP757"/>
      <c r="IDQ757"/>
      <c r="IDR757"/>
      <c r="IDS757"/>
      <c r="IDT757"/>
      <c r="IDU757"/>
      <c r="IDV757"/>
      <c r="IDW757"/>
      <c r="IDX757"/>
      <c r="IDY757"/>
      <c r="IDZ757"/>
      <c r="IEA757"/>
      <c r="IEB757"/>
      <c r="IEC757"/>
      <c r="IED757"/>
      <c r="IEE757"/>
      <c r="IEF757"/>
      <c r="IEG757"/>
      <c r="IEH757"/>
      <c r="IEI757"/>
      <c r="IEJ757"/>
      <c r="IEK757"/>
      <c r="IEL757"/>
      <c r="IEM757"/>
      <c r="IEN757"/>
      <c r="IEO757"/>
      <c r="IEP757"/>
      <c r="IEQ757"/>
      <c r="IER757"/>
      <c r="IES757"/>
      <c r="IET757"/>
      <c r="IEU757"/>
      <c r="IEV757"/>
      <c r="IEW757"/>
      <c r="IEX757"/>
      <c r="IEY757"/>
      <c r="IEZ757"/>
      <c r="IFA757"/>
      <c r="IFB757"/>
      <c r="IFC757"/>
      <c r="IFD757"/>
      <c r="IFE757"/>
      <c r="IFF757"/>
      <c r="IFG757"/>
      <c r="IFH757"/>
      <c r="IFI757"/>
      <c r="IFJ757"/>
      <c r="IFK757"/>
      <c r="IFL757"/>
      <c r="IFM757"/>
      <c r="IFN757"/>
      <c r="IFO757"/>
      <c r="IFP757"/>
      <c r="IFQ757"/>
      <c r="IFR757"/>
      <c r="IFS757"/>
      <c r="IFT757"/>
      <c r="IFU757"/>
      <c r="IFV757"/>
      <c r="IFW757"/>
      <c r="IFX757"/>
      <c r="IFY757"/>
      <c r="IFZ757"/>
      <c r="IGA757"/>
      <c r="IGB757"/>
      <c r="IGC757"/>
      <c r="IGD757"/>
      <c r="IGE757"/>
      <c r="IGF757"/>
      <c r="IGG757"/>
      <c r="IGH757"/>
      <c r="IGI757"/>
      <c r="IGJ757"/>
      <c r="IGK757"/>
      <c r="IGL757"/>
      <c r="IGM757"/>
      <c r="IGN757"/>
      <c r="IGO757"/>
      <c r="IGP757"/>
      <c r="IGQ757"/>
      <c r="IGR757"/>
      <c r="IGS757"/>
      <c r="IGT757"/>
      <c r="IGU757"/>
      <c r="IGV757"/>
      <c r="IGW757"/>
      <c r="IGX757"/>
      <c r="IGY757"/>
      <c r="IGZ757"/>
      <c r="IHA757"/>
      <c r="IHB757"/>
      <c r="IHC757"/>
      <c r="IHD757"/>
      <c r="IHE757"/>
      <c r="IHF757"/>
      <c r="IHG757"/>
      <c r="IHH757"/>
      <c r="IHI757"/>
      <c r="IHJ757"/>
      <c r="IHK757"/>
      <c r="IHL757"/>
      <c r="IHM757"/>
      <c r="IHN757"/>
      <c r="IHO757"/>
      <c r="IHP757"/>
      <c r="IHQ757"/>
      <c r="IHR757"/>
      <c r="IHS757"/>
      <c r="IHT757"/>
      <c r="IHU757"/>
      <c r="IHV757"/>
      <c r="IHW757"/>
      <c r="IHX757"/>
      <c r="IHY757"/>
      <c r="IHZ757"/>
      <c r="IIA757"/>
      <c r="IIB757"/>
      <c r="IIC757"/>
      <c r="IID757"/>
      <c r="IIE757"/>
      <c r="IIF757"/>
      <c r="IIG757"/>
      <c r="IIH757"/>
      <c r="III757"/>
      <c r="IIJ757"/>
      <c r="IIK757"/>
      <c r="IIL757"/>
      <c r="IIM757"/>
      <c r="IIN757"/>
      <c r="IIO757"/>
      <c r="IIP757"/>
      <c r="IIQ757"/>
      <c r="IIR757"/>
      <c r="IIS757"/>
      <c r="IIT757"/>
      <c r="IIU757"/>
      <c r="IIV757"/>
      <c r="IIW757"/>
      <c r="IIX757"/>
      <c r="IIY757"/>
      <c r="IIZ757"/>
      <c r="IJA757"/>
      <c r="IJB757"/>
      <c r="IJC757"/>
      <c r="IJD757"/>
      <c r="IJE757"/>
      <c r="IJF757"/>
      <c r="IJG757"/>
      <c r="IJH757"/>
      <c r="IJI757"/>
      <c r="IJJ757"/>
      <c r="IJK757"/>
      <c r="IJL757"/>
      <c r="IJM757"/>
      <c r="IJN757"/>
      <c r="IJO757"/>
      <c r="IJP757"/>
      <c r="IJQ757"/>
      <c r="IJR757"/>
      <c r="IJS757"/>
      <c r="IJT757"/>
      <c r="IJU757"/>
      <c r="IJV757"/>
      <c r="IJW757"/>
      <c r="IJX757"/>
      <c r="IJY757"/>
      <c r="IJZ757"/>
      <c r="IKA757"/>
      <c r="IKB757"/>
      <c r="IKC757"/>
      <c r="IKD757"/>
      <c r="IKE757"/>
      <c r="IKF757"/>
      <c r="IKG757"/>
      <c r="IKH757"/>
      <c r="IKI757"/>
      <c r="IKJ757"/>
      <c r="IKK757"/>
      <c r="IKL757"/>
      <c r="IKM757"/>
      <c r="IKN757"/>
      <c r="IKO757"/>
      <c r="IKP757"/>
      <c r="IKQ757"/>
      <c r="IKR757"/>
      <c r="IKS757"/>
      <c r="IKT757"/>
      <c r="IKU757"/>
      <c r="IKV757"/>
      <c r="IKW757"/>
      <c r="IKX757"/>
      <c r="IKY757"/>
      <c r="IKZ757"/>
      <c r="ILA757"/>
      <c r="ILB757"/>
      <c r="ILC757"/>
      <c r="ILD757"/>
      <c r="ILE757"/>
      <c r="ILF757"/>
      <c r="ILG757"/>
      <c r="ILH757"/>
      <c r="ILI757"/>
      <c r="ILJ757"/>
      <c r="ILK757"/>
      <c r="ILL757"/>
      <c r="ILM757"/>
      <c r="ILN757"/>
      <c r="ILO757"/>
      <c r="ILP757"/>
      <c r="ILQ757"/>
      <c r="ILR757"/>
      <c r="ILS757"/>
      <c r="ILT757"/>
      <c r="ILU757"/>
      <c r="ILV757"/>
      <c r="ILW757"/>
      <c r="ILX757"/>
      <c r="ILY757"/>
      <c r="ILZ757"/>
      <c r="IMA757"/>
      <c r="IMB757"/>
      <c r="IMC757"/>
      <c r="IMD757"/>
      <c r="IME757"/>
      <c r="IMF757"/>
      <c r="IMG757"/>
      <c r="IMH757"/>
      <c r="IMI757"/>
      <c r="IMJ757"/>
      <c r="IMK757"/>
      <c r="IML757"/>
      <c r="IMM757"/>
      <c r="IMN757"/>
      <c r="IMO757"/>
      <c r="IMP757"/>
      <c r="IMQ757"/>
      <c r="IMR757"/>
      <c r="IMS757"/>
      <c r="IMT757"/>
      <c r="IMU757"/>
      <c r="IMV757"/>
      <c r="IMW757"/>
      <c r="IMX757"/>
      <c r="IMY757"/>
      <c r="IMZ757"/>
      <c r="INA757"/>
      <c r="INB757"/>
      <c r="INC757"/>
      <c r="IND757"/>
      <c r="INE757"/>
      <c r="INF757"/>
      <c r="ING757"/>
      <c r="INH757"/>
      <c r="INI757"/>
      <c r="INJ757"/>
      <c r="INK757"/>
      <c r="INL757"/>
      <c r="INM757"/>
      <c r="INN757"/>
      <c r="INO757"/>
      <c r="INP757"/>
      <c r="INQ757"/>
      <c r="INR757"/>
      <c r="INS757"/>
      <c r="INT757"/>
      <c r="INU757"/>
      <c r="INV757"/>
      <c r="INW757"/>
      <c r="INX757"/>
      <c r="INY757"/>
      <c r="INZ757"/>
      <c r="IOA757"/>
      <c r="IOB757"/>
      <c r="IOC757"/>
      <c r="IOD757"/>
      <c r="IOE757"/>
      <c r="IOF757"/>
      <c r="IOG757"/>
      <c r="IOH757"/>
      <c r="IOI757"/>
      <c r="IOJ757"/>
      <c r="IOK757"/>
      <c r="IOL757"/>
      <c r="IOM757"/>
      <c r="ION757"/>
      <c r="IOO757"/>
      <c r="IOP757"/>
      <c r="IOQ757"/>
      <c r="IOR757"/>
      <c r="IOS757"/>
      <c r="IOT757"/>
      <c r="IOU757"/>
      <c r="IOV757"/>
      <c r="IOW757"/>
      <c r="IOX757"/>
      <c r="IOY757"/>
      <c r="IOZ757"/>
      <c r="IPA757"/>
      <c r="IPB757"/>
      <c r="IPC757"/>
      <c r="IPD757"/>
      <c r="IPE757"/>
      <c r="IPF757"/>
      <c r="IPG757"/>
      <c r="IPH757"/>
      <c r="IPI757"/>
      <c r="IPJ757"/>
      <c r="IPK757"/>
      <c r="IPL757"/>
      <c r="IPM757"/>
      <c r="IPN757"/>
      <c r="IPO757"/>
      <c r="IPP757"/>
      <c r="IPQ757"/>
      <c r="IPR757"/>
      <c r="IPS757"/>
      <c r="IPT757"/>
      <c r="IPU757"/>
      <c r="IPV757"/>
      <c r="IPW757"/>
      <c r="IPX757"/>
      <c r="IPY757"/>
      <c r="IPZ757"/>
      <c r="IQA757"/>
      <c r="IQB757"/>
      <c r="IQC757"/>
      <c r="IQD757"/>
      <c r="IQE757"/>
      <c r="IQF757"/>
      <c r="IQG757"/>
      <c r="IQH757"/>
      <c r="IQI757"/>
      <c r="IQJ757"/>
      <c r="IQK757"/>
      <c r="IQL757"/>
      <c r="IQM757"/>
      <c r="IQN757"/>
      <c r="IQO757"/>
      <c r="IQP757"/>
      <c r="IQQ757"/>
      <c r="IQR757"/>
      <c r="IQS757"/>
      <c r="IQT757"/>
      <c r="IQU757"/>
      <c r="IQV757"/>
      <c r="IQW757"/>
      <c r="IQX757"/>
      <c r="IQY757"/>
      <c r="IQZ757"/>
      <c r="IRA757"/>
      <c r="IRB757"/>
      <c r="IRC757"/>
      <c r="IRD757"/>
      <c r="IRE757"/>
      <c r="IRF757"/>
      <c r="IRG757"/>
      <c r="IRH757"/>
      <c r="IRI757"/>
      <c r="IRJ757"/>
      <c r="IRK757"/>
      <c r="IRL757"/>
      <c r="IRM757"/>
      <c r="IRN757"/>
      <c r="IRO757"/>
      <c r="IRP757"/>
      <c r="IRQ757"/>
      <c r="IRR757"/>
      <c r="IRS757"/>
      <c r="IRT757"/>
      <c r="IRU757"/>
      <c r="IRV757"/>
      <c r="IRW757"/>
      <c r="IRX757"/>
      <c r="IRY757"/>
      <c r="IRZ757"/>
      <c r="ISA757"/>
      <c r="ISB757"/>
      <c r="ISC757"/>
      <c r="ISD757"/>
      <c r="ISE757"/>
      <c r="ISF757"/>
      <c r="ISG757"/>
      <c r="ISH757"/>
      <c r="ISI757"/>
      <c r="ISJ757"/>
      <c r="ISK757"/>
      <c r="ISL757"/>
      <c r="ISM757"/>
      <c r="ISN757"/>
      <c r="ISO757"/>
      <c r="ISP757"/>
      <c r="ISQ757"/>
      <c r="ISR757"/>
      <c r="ISS757"/>
      <c r="IST757"/>
      <c r="ISU757"/>
      <c r="ISV757"/>
      <c r="ISW757"/>
      <c r="ISX757"/>
      <c r="ISY757"/>
      <c r="ISZ757"/>
      <c r="ITA757"/>
      <c r="ITB757"/>
      <c r="ITC757"/>
      <c r="ITD757"/>
      <c r="ITE757"/>
      <c r="ITF757"/>
      <c r="ITG757"/>
      <c r="ITH757"/>
      <c r="ITI757"/>
      <c r="ITJ757"/>
      <c r="ITK757"/>
      <c r="ITL757"/>
      <c r="ITM757"/>
      <c r="ITN757"/>
      <c r="ITO757"/>
      <c r="ITP757"/>
      <c r="ITQ757"/>
      <c r="ITR757"/>
      <c r="ITS757"/>
      <c r="ITT757"/>
      <c r="ITU757"/>
      <c r="ITV757"/>
      <c r="ITW757"/>
      <c r="ITX757"/>
      <c r="ITY757"/>
      <c r="ITZ757"/>
      <c r="IUA757"/>
      <c r="IUB757"/>
      <c r="IUC757"/>
      <c r="IUD757"/>
      <c r="IUE757"/>
      <c r="IUF757"/>
      <c r="IUG757"/>
      <c r="IUH757"/>
      <c r="IUI757"/>
      <c r="IUJ757"/>
      <c r="IUK757"/>
      <c r="IUL757"/>
      <c r="IUM757"/>
      <c r="IUN757"/>
      <c r="IUO757"/>
      <c r="IUP757"/>
      <c r="IUQ757"/>
      <c r="IUR757"/>
      <c r="IUS757"/>
      <c r="IUT757"/>
      <c r="IUU757"/>
      <c r="IUV757"/>
      <c r="IUW757"/>
      <c r="IUX757"/>
      <c r="IUY757"/>
      <c r="IUZ757"/>
      <c r="IVA757"/>
      <c r="IVB757"/>
      <c r="IVC757"/>
      <c r="IVD757"/>
      <c r="IVE757"/>
      <c r="IVF757"/>
      <c r="IVG757"/>
      <c r="IVH757"/>
      <c r="IVI757"/>
      <c r="IVJ757"/>
      <c r="IVK757"/>
      <c r="IVL757"/>
      <c r="IVM757"/>
      <c r="IVN757"/>
      <c r="IVO757"/>
      <c r="IVP757"/>
      <c r="IVQ757"/>
      <c r="IVR757"/>
      <c r="IVS757"/>
      <c r="IVT757"/>
      <c r="IVU757"/>
      <c r="IVV757"/>
      <c r="IVW757"/>
      <c r="IVX757"/>
      <c r="IVY757"/>
      <c r="IVZ757"/>
      <c r="IWA757"/>
      <c r="IWB757"/>
      <c r="IWC757"/>
      <c r="IWD757"/>
      <c r="IWE757"/>
      <c r="IWF757"/>
      <c r="IWG757"/>
      <c r="IWH757"/>
      <c r="IWI757"/>
      <c r="IWJ757"/>
      <c r="IWK757"/>
      <c r="IWL757"/>
      <c r="IWM757"/>
      <c r="IWN757"/>
      <c r="IWO757"/>
      <c r="IWP757"/>
      <c r="IWQ757"/>
      <c r="IWR757"/>
      <c r="IWS757"/>
      <c r="IWT757"/>
      <c r="IWU757"/>
      <c r="IWV757"/>
      <c r="IWW757"/>
      <c r="IWX757"/>
      <c r="IWY757"/>
      <c r="IWZ757"/>
      <c r="IXA757"/>
      <c r="IXB757"/>
      <c r="IXC757"/>
      <c r="IXD757"/>
      <c r="IXE757"/>
      <c r="IXF757"/>
      <c r="IXG757"/>
      <c r="IXH757"/>
      <c r="IXI757"/>
      <c r="IXJ757"/>
      <c r="IXK757"/>
      <c r="IXL757"/>
      <c r="IXM757"/>
      <c r="IXN757"/>
      <c r="IXO757"/>
      <c r="IXP757"/>
      <c r="IXQ757"/>
      <c r="IXR757"/>
      <c r="IXS757"/>
      <c r="IXT757"/>
      <c r="IXU757"/>
      <c r="IXV757"/>
      <c r="IXW757"/>
      <c r="IXX757"/>
      <c r="IXY757"/>
      <c r="IXZ757"/>
      <c r="IYA757"/>
      <c r="IYB757"/>
      <c r="IYC757"/>
      <c r="IYD757"/>
      <c r="IYE757"/>
      <c r="IYF757"/>
      <c r="IYG757"/>
      <c r="IYH757"/>
      <c r="IYI757"/>
      <c r="IYJ757"/>
      <c r="IYK757"/>
      <c r="IYL757"/>
      <c r="IYM757"/>
      <c r="IYN757"/>
      <c r="IYO757"/>
      <c r="IYP757"/>
      <c r="IYQ757"/>
      <c r="IYR757"/>
      <c r="IYS757"/>
      <c r="IYT757"/>
      <c r="IYU757"/>
      <c r="IYV757"/>
      <c r="IYW757"/>
      <c r="IYX757"/>
      <c r="IYY757"/>
      <c r="IYZ757"/>
      <c r="IZA757"/>
      <c r="IZB757"/>
      <c r="IZC757"/>
      <c r="IZD757"/>
      <c r="IZE757"/>
      <c r="IZF757"/>
      <c r="IZG757"/>
      <c r="IZH757"/>
      <c r="IZI757"/>
      <c r="IZJ757"/>
      <c r="IZK757"/>
      <c r="IZL757"/>
      <c r="IZM757"/>
      <c r="IZN757"/>
      <c r="IZO757"/>
      <c r="IZP757"/>
      <c r="IZQ757"/>
      <c r="IZR757"/>
      <c r="IZS757"/>
      <c r="IZT757"/>
      <c r="IZU757"/>
      <c r="IZV757"/>
      <c r="IZW757"/>
      <c r="IZX757"/>
      <c r="IZY757"/>
      <c r="IZZ757"/>
      <c r="JAA757"/>
      <c r="JAB757"/>
      <c r="JAC757"/>
      <c r="JAD757"/>
      <c r="JAE757"/>
      <c r="JAF757"/>
      <c r="JAG757"/>
      <c r="JAH757"/>
      <c r="JAI757"/>
      <c r="JAJ757"/>
      <c r="JAK757"/>
      <c r="JAL757"/>
      <c r="JAM757"/>
      <c r="JAN757"/>
      <c r="JAO757"/>
      <c r="JAP757"/>
      <c r="JAQ757"/>
      <c r="JAR757"/>
      <c r="JAS757"/>
      <c r="JAT757"/>
      <c r="JAU757"/>
      <c r="JAV757"/>
      <c r="JAW757"/>
      <c r="JAX757"/>
      <c r="JAY757"/>
      <c r="JAZ757"/>
      <c r="JBA757"/>
      <c r="JBB757"/>
      <c r="JBC757"/>
      <c r="JBD757"/>
      <c r="JBE757"/>
      <c r="JBF757"/>
      <c r="JBG757"/>
      <c r="JBH757"/>
      <c r="JBI757"/>
      <c r="JBJ757"/>
      <c r="JBK757"/>
      <c r="JBL757"/>
      <c r="JBM757"/>
      <c r="JBN757"/>
      <c r="JBO757"/>
      <c r="JBP757"/>
      <c r="JBQ757"/>
      <c r="JBR757"/>
      <c r="JBS757"/>
      <c r="JBT757"/>
      <c r="JBU757"/>
      <c r="JBV757"/>
      <c r="JBW757"/>
      <c r="JBX757"/>
      <c r="JBY757"/>
      <c r="JBZ757"/>
      <c r="JCA757"/>
      <c r="JCB757"/>
      <c r="JCC757"/>
      <c r="JCD757"/>
      <c r="JCE757"/>
      <c r="JCF757"/>
      <c r="JCG757"/>
      <c r="JCH757"/>
      <c r="JCI757"/>
      <c r="JCJ757"/>
      <c r="JCK757"/>
      <c r="JCL757"/>
      <c r="JCM757"/>
      <c r="JCN757"/>
      <c r="JCO757"/>
      <c r="JCP757"/>
      <c r="JCQ757"/>
      <c r="JCR757"/>
      <c r="JCS757"/>
      <c r="JCT757"/>
      <c r="JCU757"/>
      <c r="JCV757"/>
      <c r="JCW757"/>
      <c r="JCX757"/>
      <c r="JCY757"/>
      <c r="JCZ757"/>
      <c r="JDA757"/>
      <c r="JDB757"/>
      <c r="JDC757"/>
      <c r="JDD757"/>
      <c r="JDE757"/>
      <c r="JDF757"/>
      <c r="JDG757"/>
      <c r="JDH757"/>
      <c r="JDI757"/>
      <c r="JDJ757"/>
      <c r="JDK757"/>
      <c r="JDL757"/>
      <c r="JDM757"/>
      <c r="JDN757"/>
      <c r="JDO757"/>
      <c r="JDP757"/>
      <c r="JDQ757"/>
      <c r="JDR757"/>
      <c r="JDS757"/>
      <c r="JDT757"/>
      <c r="JDU757"/>
      <c r="JDV757"/>
      <c r="JDW757"/>
      <c r="JDX757"/>
      <c r="JDY757"/>
      <c r="JDZ757"/>
      <c r="JEA757"/>
      <c r="JEB757"/>
      <c r="JEC757"/>
      <c r="JED757"/>
      <c r="JEE757"/>
      <c r="JEF757"/>
      <c r="JEG757"/>
      <c r="JEH757"/>
      <c r="JEI757"/>
      <c r="JEJ757"/>
      <c r="JEK757"/>
      <c r="JEL757"/>
      <c r="JEM757"/>
      <c r="JEN757"/>
      <c r="JEO757"/>
      <c r="JEP757"/>
      <c r="JEQ757"/>
      <c r="JER757"/>
      <c r="JES757"/>
      <c r="JET757"/>
      <c r="JEU757"/>
      <c r="JEV757"/>
      <c r="JEW757"/>
      <c r="JEX757"/>
      <c r="JEY757"/>
      <c r="JEZ757"/>
      <c r="JFA757"/>
      <c r="JFB757"/>
      <c r="JFC757"/>
      <c r="JFD757"/>
      <c r="JFE757"/>
      <c r="JFF757"/>
      <c r="JFG757"/>
      <c r="JFH757"/>
      <c r="JFI757"/>
      <c r="JFJ757"/>
      <c r="JFK757"/>
      <c r="JFL757"/>
      <c r="JFM757"/>
      <c r="JFN757"/>
      <c r="JFO757"/>
      <c r="JFP757"/>
      <c r="JFQ757"/>
      <c r="JFR757"/>
      <c r="JFS757"/>
      <c r="JFT757"/>
      <c r="JFU757"/>
      <c r="JFV757"/>
      <c r="JFW757"/>
      <c r="JFX757"/>
      <c r="JFY757"/>
      <c r="JFZ757"/>
      <c r="JGA757"/>
      <c r="JGB757"/>
      <c r="JGC757"/>
      <c r="JGD757"/>
      <c r="JGE757"/>
      <c r="JGF757"/>
      <c r="JGG757"/>
      <c r="JGH757"/>
      <c r="JGI757"/>
      <c r="JGJ757"/>
      <c r="JGK757"/>
      <c r="JGL757"/>
      <c r="JGM757"/>
      <c r="JGN757"/>
      <c r="JGO757"/>
      <c r="JGP757"/>
      <c r="JGQ757"/>
      <c r="JGR757"/>
      <c r="JGS757"/>
      <c r="JGT757"/>
      <c r="JGU757"/>
      <c r="JGV757"/>
      <c r="JGW757"/>
      <c r="JGX757"/>
      <c r="JGY757"/>
      <c r="JGZ757"/>
      <c r="JHA757"/>
      <c r="JHB757"/>
      <c r="JHC757"/>
      <c r="JHD757"/>
      <c r="JHE757"/>
      <c r="JHF757"/>
      <c r="JHG757"/>
      <c r="JHH757"/>
      <c r="JHI757"/>
      <c r="JHJ757"/>
      <c r="JHK757"/>
      <c r="JHL757"/>
      <c r="JHM757"/>
      <c r="JHN757"/>
      <c r="JHO757"/>
      <c r="JHP757"/>
      <c r="JHQ757"/>
      <c r="JHR757"/>
      <c r="JHS757"/>
      <c r="JHT757"/>
      <c r="JHU757"/>
      <c r="JHV757"/>
      <c r="JHW757"/>
      <c r="JHX757"/>
      <c r="JHY757"/>
      <c r="JHZ757"/>
      <c r="JIA757"/>
      <c r="JIB757"/>
      <c r="JIC757"/>
      <c r="JID757"/>
      <c r="JIE757"/>
      <c r="JIF757"/>
      <c r="JIG757"/>
      <c r="JIH757"/>
      <c r="JII757"/>
      <c r="JIJ757"/>
      <c r="JIK757"/>
      <c r="JIL757"/>
      <c r="JIM757"/>
      <c r="JIN757"/>
      <c r="JIO757"/>
      <c r="JIP757"/>
      <c r="JIQ757"/>
      <c r="JIR757"/>
      <c r="JIS757"/>
      <c r="JIT757"/>
      <c r="JIU757"/>
      <c r="JIV757"/>
      <c r="JIW757"/>
      <c r="JIX757"/>
      <c r="JIY757"/>
      <c r="JIZ757"/>
      <c r="JJA757"/>
      <c r="JJB757"/>
      <c r="JJC757"/>
      <c r="JJD757"/>
      <c r="JJE757"/>
      <c r="JJF757"/>
      <c r="JJG757"/>
      <c r="JJH757"/>
      <c r="JJI757"/>
      <c r="JJJ757"/>
      <c r="JJK757"/>
      <c r="JJL757"/>
      <c r="JJM757"/>
      <c r="JJN757"/>
      <c r="JJO757"/>
      <c r="JJP757"/>
      <c r="JJQ757"/>
      <c r="JJR757"/>
      <c r="JJS757"/>
      <c r="JJT757"/>
      <c r="JJU757"/>
      <c r="JJV757"/>
      <c r="JJW757"/>
      <c r="JJX757"/>
      <c r="JJY757"/>
      <c r="JJZ757"/>
      <c r="JKA757"/>
      <c r="JKB757"/>
      <c r="JKC757"/>
      <c r="JKD757"/>
      <c r="JKE757"/>
      <c r="JKF757"/>
      <c r="JKG757"/>
      <c r="JKH757"/>
      <c r="JKI757"/>
      <c r="JKJ757"/>
      <c r="JKK757"/>
      <c r="JKL757"/>
      <c r="JKM757"/>
      <c r="JKN757"/>
      <c r="JKO757"/>
      <c r="JKP757"/>
      <c r="JKQ757"/>
      <c r="JKR757"/>
      <c r="JKS757"/>
      <c r="JKT757"/>
      <c r="JKU757"/>
      <c r="JKV757"/>
      <c r="JKW757"/>
      <c r="JKX757"/>
      <c r="JKY757"/>
      <c r="JKZ757"/>
      <c r="JLA757"/>
      <c r="JLB757"/>
      <c r="JLC757"/>
      <c r="JLD757"/>
      <c r="JLE757"/>
      <c r="JLF757"/>
      <c r="JLG757"/>
      <c r="JLH757"/>
      <c r="JLI757"/>
      <c r="JLJ757"/>
      <c r="JLK757"/>
      <c r="JLL757"/>
      <c r="JLM757"/>
      <c r="JLN757"/>
      <c r="JLO757"/>
      <c r="JLP757"/>
      <c r="JLQ757"/>
      <c r="JLR757"/>
      <c r="JLS757"/>
      <c r="JLT757"/>
      <c r="JLU757"/>
      <c r="JLV757"/>
      <c r="JLW757"/>
      <c r="JLX757"/>
      <c r="JLY757"/>
      <c r="JLZ757"/>
      <c r="JMA757"/>
      <c r="JMB757"/>
      <c r="JMC757"/>
      <c r="JMD757"/>
      <c r="JME757"/>
      <c r="JMF757"/>
      <c r="JMG757"/>
      <c r="JMH757"/>
      <c r="JMI757"/>
      <c r="JMJ757"/>
      <c r="JMK757"/>
      <c r="JML757"/>
      <c r="JMM757"/>
      <c r="JMN757"/>
      <c r="JMO757"/>
      <c r="JMP757"/>
      <c r="JMQ757"/>
      <c r="JMR757"/>
      <c r="JMS757"/>
      <c r="JMT757"/>
      <c r="JMU757"/>
      <c r="JMV757"/>
      <c r="JMW757"/>
      <c r="JMX757"/>
      <c r="JMY757"/>
      <c r="JMZ757"/>
      <c r="JNA757"/>
      <c r="JNB757"/>
      <c r="JNC757"/>
      <c r="JND757"/>
      <c r="JNE757"/>
      <c r="JNF757"/>
      <c r="JNG757"/>
      <c r="JNH757"/>
      <c r="JNI757"/>
      <c r="JNJ757"/>
      <c r="JNK757"/>
      <c r="JNL757"/>
      <c r="JNM757"/>
      <c r="JNN757"/>
      <c r="JNO757"/>
      <c r="JNP757"/>
      <c r="JNQ757"/>
      <c r="JNR757"/>
      <c r="JNS757"/>
      <c r="JNT757"/>
      <c r="JNU757"/>
      <c r="JNV757"/>
      <c r="JNW757"/>
      <c r="JNX757"/>
      <c r="JNY757"/>
      <c r="JNZ757"/>
      <c r="JOA757"/>
      <c r="JOB757"/>
      <c r="JOC757"/>
      <c r="JOD757"/>
      <c r="JOE757"/>
      <c r="JOF757"/>
      <c r="JOG757"/>
      <c r="JOH757"/>
      <c r="JOI757"/>
      <c r="JOJ757"/>
      <c r="JOK757"/>
      <c r="JOL757"/>
      <c r="JOM757"/>
      <c r="JON757"/>
      <c r="JOO757"/>
      <c r="JOP757"/>
      <c r="JOQ757"/>
      <c r="JOR757"/>
      <c r="JOS757"/>
      <c r="JOT757"/>
      <c r="JOU757"/>
      <c r="JOV757"/>
      <c r="JOW757"/>
      <c r="JOX757"/>
      <c r="JOY757"/>
      <c r="JOZ757"/>
      <c r="JPA757"/>
      <c r="JPB757"/>
      <c r="JPC757"/>
      <c r="JPD757"/>
      <c r="JPE757"/>
      <c r="JPF757"/>
      <c r="JPG757"/>
      <c r="JPH757"/>
      <c r="JPI757"/>
      <c r="JPJ757"/>
      <c r="JPK757"/>
      <c r="JPL757"/>
      <c r="JPM757"/>
      <c r="JPN757"/>
      <c r="JPO757"/>
      <c r="JPP757"/>
      <c r="JPQ757"/>
      <c r="JPR757"/>
      <c r="JPS757"/>
      <c r="JPT757"/>
      <c r="JPU757"/>
      <c r="JPV757"/>
      <c r="JPW757"/>
      <c r="JPX757"/>
      <c r="JPY757"/>
      <c r="JPZ757"/>
      <c r="JQA757"/>
      <c r="JQB757"/>
      <c r="JQC757"/>
      <c r="JQD757"/>
      <c r="JQE757"/>
      <c r="JQF757"/>
      <c r="JQG757"/>
      <c r="JQH757"/>
      <c r="JQI757"/>
      <c r="JQJ757"/>
      <c r="JQK757"/>
      <c r="JQL757"/>
      <c r="JQM757"/>
      <c r="JQN757"/>
      <c r="JQO757"/>
      <c r="JQP757"/>
      <c r="JQQ757"/>
      <c r="JQR757"/>
      <c r="JQS757"/>
      <c r="JQT757"/>
      <c r="JQU757"/>
      <c r="JQV757"/>
      <c r="JQW757"/>
      <c r="JQX757"/>
      <c r="JQY757"/>
      <c r="JQZ757"/>
      <c r="JRA757"/>
      <c r="JRB757"/>
      <c r="JRC757"/>
      <c r="JRD757"/>
      <c r="JRE757"/>
      <c r="JRF757"/>
      <c r="JRG757"/>
      <c r="JRH757"/>
      <c r="JRI757"/>
      <c r="JRJ757"/>
      <c r="JRK757"/>
      <c r="JRL757"/>
      <c r="JRM757"/>
      <c r="JRN757"/>
      <c r="JRO757"/>
      <c r="JRP757"/>
      <c r="JRQ757"/>
      <c r="JRR757"/>
      <c r="JRS757"/>
      <c r="JRT757"/>
      <c r="JRU757"/>
      <c r="JRV757"/>
      <c r="JRW757"/>
      <c r="JRX757"/>
      <c r="JRY757"/>
      <c r="JRZ757"/>
      <c r="JSA757"/>
      <c r="JSB757"/>
      <c r="JSC757"/>
      <c r="JSD757"/>
      <c r="JSE757"/>
      <c r="JSF757"/>
      <c r="JSG757"/>
      <c r="JSH757"/>
      <c r="JSI757"/>
      <c r="JSJ757"/>
      <c r="JSK757"/>
      <c r="JSL757"/>
      <c r="JSM757"/>
      <c r="JSN757"/>
      <c r="JSO757"/>
      <c r="JSP757"/>
      <c r="JSQ757"/>
      <c r="JSR757"/>
      <c r="JSS757"/>
      <c r="JST757"/>
      <c r="JSU757"/>
      <c r="JSV757"/>
      <c r="JSW757"/>
      <c r="JSX757"/>
      <c r="JSY757"/>
      <c r="JSZ757"/>
      <c r="JTA757"/>
      <c r="JTB757"/>
      <c r="JTC757"/>
      <c r="JTD757"/>
      <c r="JTE757"/>
      <c r="JTF757"/>
      <c r="JTG757"/>
      <c r="JTH757"/>
      <c r="JTI757"/>
      <c r="JTJ757"/>
      <c r="JTK757"/>
      <c r="JTL757"/>
      <c r="JTM757"/>
      <c r="JTN757"/>
      <c r="JTO757"/>
      <c r="JTP757"/>
      <c r="JTQ757"/>
      <c r="JTR757"/>
      <c r="JTS757"/>
      <c r="JTT757"/>
      <c r="JTU757"/>
      <c r="JTV757"/>
      <c r="JTW757"/>
      <c r="JTX757"/>
      <c r="JTY757"/>
      <c r="JTZ757"/>
      <c r="JUA757"/>
      <c r="JUB757"/>
      <c r="JUC757"/>
      <c r="JUD757"/>
      <c r="JUE757"/>
      <c r="JUF757"/>
      <c r="JUG757"/>
      <c r="JUH757"/>
      <c r="JUI757"/>
      <c r="JUJ757"/>
      <c r="JUK757"/>
      <c r="JUL757"/>
      <c r="JUM757"/>
      <c r="JUN757"/>
      <c r="JUO757"/>
      <c r="JUP757"/>
      <c r="JUQ757"/>
      <c r="JUR757"/>
      <c r="JUS757"/>
      <c r="JUT757"/>
      <c r="JUU757"/>
      <c r="JUV757"/>
      <c r="JUW757"/>
      <c r="JUX757"/>
      <c r="JUY757"/>
      <c r="JUZ757"/>
      <c r="JVA757"/>
      <c r="JVB757"/>
      <c r="JVC757"/>
      <c r="JVD757"/>
      <c r="JVE757"/>
      <c r="JVF757"/>
      <c r="JVG757"/>
      <c r="JVH757"/>
      <c r="JVI757"/>
      <c r="JVJ757"/>
      <c r="JVK757"/>
      <c r="JVL757"/>
      <c r="JVM757"/>
      <c r="JVN757"/>
      <c r="JVO757"/>
      <c r="JVP757"/>
      <c r="JVQ757"/>
      <c r="JVR757"/>
      <c r="JVS757"/>
      <c r="JVT757"/>
      <c r="JVU757"/>
      <c r="JVV757"/>
      <c r="JVW757"/>
      <c r="JVX757"/>
      <c r="JVY757"/>
      <c r="JVZ757"/>
      <c r="JWA757"/>
      <c r="JWB757"/>
      <c r="JWC757"/>
      <c r="JWD757"/>
      <c r="JWE757"/>
      <c r="JWF757"/>
      <c r="JWG757"/>
      <c r="JWH757"/>
      <c r="JWI757"/>
      <c r="JWJ757"/>
      <c r="JWK757"/>
      <c r="JWL757"/>
      <c r="JWM757"/>
      <c r="JWN757"/>
      <c r="JWO757"/>
      <c r="JWP757"/>
      <c r="JWQ757"/>
      <c r="JWR757"/>
      <c r="JWS757"/>
      <c r="JWT757"/>
      <c r="JWU757"/>
      <c r="JWV757"/>
      <c r="JWW757"/>
      <c r="JWX757"/>
      <c r="JWY757"/>
      <c r="JWZ757"/>
      <c r="JXA757"/>
      <c r="JXB757"/>
      <c r="JXC757"/>
      <c r="JXD757"/>
      <c r="JXE757"/>
      <c r="JXF757"/>
      <c r="JXG757"/>
      <c r="JXH757"/>
      <c r="JXI757"/>
      <c r="JXJ757"/>
      <c r="JXK757"/>
      <c r="JXL757"/>
      <c r="JXM757"/>
      <c r="JXN757"/>
      <c r="JXO757"/>
      <c r="JXP757"/>
      <c r="JXQ757"/>
      <c r="JXR757"/>
      <c r="JXS757"/>
      <c r="JXT757"/>
      <c r="JXU757"/>
      <c r="JXV757"/>
      <c r="JXW757"/>
      <c r="JXX757"/>
      <c r="JXY757"/>
      <c r="JXZ757"/>
      <c r="JYA757"/>
      <c r="JYB757"/>
      <c r="JYC757"/>
      <c r="JYD757"/>
      <c r="JYE757"/>
      <c r="JYF757"/>
      <c r="JYG757"/>
      <c r="JYH757"/>
      <c r="JYI757"/>
      <c r="JYJ757"/>
      <c r="JYK757"/>
      <c r="JYL757"/>
      <c r="JYM757"/>
      <c r="JYN757"/>
      <c r="JYO757"/>
      <c r="JYP757"/>
      <c r="JYQ757"/>
      <c r="JYR757"/>
      <c r="JYS757"/>
      <c r="JYT757"/>
      <c r="JYU757"/>
      <c r="JYV757"/>
      <c r="JYW757"/>
      <c r="JYX757"/>
      <c r="JYY757"/>
      <c r="JYZ757"/>
      <c r="JZA757"/>
      <c r="JZB757"/>
      <c r="JZC757"/>
      <c r="JZD757"/>
      <c r="JZE757"/>
      <c r="JZF757"/>
      <c r="JZG757"/>
      <c r="JZH757"/>
      <c r="JZI757"/>
      <c r="JZJ757"/>
      <c r="JZK757"/>
      <c r="JZL757"/>
      <c r="JZM757"/>
      <c r="JZN757"/>
      <c r="JZO757"/>
      <c r="JZP757"/>
      <c r="JZQ757"/>
      <c r="JZR757"/>
      <c r="JZS757"/>
      <c r="JZT757"/>
      <c r="JZU757"/>
      <c r="JZV757"/>
      <c r="JZW757"/>
      <c r="JZX757"/>
      <c r="JZY757"/>
      <c r="JZZ757"/>
      <c r="KAA757"/>
      <c r="KAB757"/>
      <c r="KAC757"/>
      <c r="KAD757"/>
      <c r="KAE757"/>
      <c r="KAF757"/>
      <c r="KAG757"/>
      <c r="KAH757"/>
      <c r="KAI757"/>
      <c r="KAJ757"/>
      <c r="KAK757"/>
      <c r="KAL757"/>
      <c r="KAM757"/>
      <c r="KAN757"/>
      <c r="KAO757"/>
      <c r="KAP757"/>
      <c r="KAQ757"/>
      <c r="KAR757"/>
      <c r="KAS757"/>
      <c r="KAT757"/>
      <c r="KAU757"/>
      <c r="KAV757"/>
      <c r="KAW757"/>
      <c r="KAX757"/>
      <c r="KAY757"/>
      <c r="KAZ757"/>
      <c r="KBA757"/>
      <c r="KBB757"/>
      <c r="KBC757"/>
      <c r="KBD757"/>
      <c r="KBE757"/>
      <c r="KBF757"/>
      <c r="KBG757"/>
      <c r="KBH757"/>
      <c r="KBI757"/>
      <c r="KBJ757"/>
      <c r="KBK757"/>
      <c r="KBL757"/>
      <c r="KBM757"/>
      <c r="KBN757"/>
      <c r="KBO757"/>
      <c r="KBP757"/>
      <c r="KBQ757"/>
      <c r="KBR757"/>
      <c r="KBS757"/>
      <c r="KBT757"/>
      <c r="KBU757"/>
      <c r="KBV757"/>
      <c r="KBW757"/>
      <c r="KBX757"/>
      <c r="KBY757"/>
      <c r="KBZ757"/>
      <c r="KCA757"/>
      <c r="KCB757"/>
      <c r="KCC757"/>
      <c r="KCD757"/>
      <c r="KCE757"/>
      <c r="KCF757"/>
      <c r="KCG757"/>
      <c r="KCH757"/>
      <c r="KCI757"/>
      <c r="KCJ757"/>
      <c r="KCK757"/>
      <c r="KCL757"/>
      <c r="KCM757"/>
      <c r="KCN757"/>
      <c r="KCO757"/>
      <c r="KCP757"/>
      <c r="KCQ757"/>
      <c r="KCR757"/>
      <c r="KCS757"/>
      <c r="KCT757"/>
      <c r="KCU757"/>
      <c r="KCV757"/>
      <c r="KCW757"/>
      <c r="KCX757"/>
      <c r="KCY757"/>
      <c r="KCZ757"/>
      <c r="KDA757"/>
      <c r="KDB757"/>
      <c r="KDC757"/>
      <c r="KDD757"/>
      <c r="KDE757"/>
      <c r="KDF757"/>
      <c r="KDG757"/>
      <c r="KDH757"/>
      <c r="KDI757"/>
      <c r="KDJ757"/>
      <c r="KDK757"/>
      <c r="KDL757"/>
      <c r="KDM757"/>
      <c r="KDN757"/>
      <c r="KDO757"/>
      <c r="KDP757"/>
      <c r="KDQ757"/>
      <c r="KDR757"/>
      <c r="KDS757"/>
      <c r="KDT757"/>
      <c r="KDU757"/>
      <c r="KDV757"/>
      <c r="KDW757"/>
      <c r="KDX757"/>
      <c r="KDY757"/>
      <c r="KDZ757"/>
      <c r="KEA757"/>
      <c r="KEB757"/>
      <c r="KEC757"/>
      <c r="KED757"/>
      <c r="KEE757"/>
      <c r="KEF757"/>
      <c r="KEG757"/>
      <c r="KEH757"/>
      <c r="KEI757"/>
      <c r="KEJ757"/>
      <c r="KEK757"/>
      <c r="KEL757"/>
      <c r="KEM757"/>
      <c r="KEN757"/>
      <c r="KEO757"/>
      <c r="KEP757"/>
      <c r="KEQ757"/>
      <c r="KER757"/>
      <c r="KES757"/>
      <c r="KET757"/>
      <c r="KEU757"/>
      <c r="KEV757"/>
      <c r="KEW757"/>
      <c r="KEX757"/>
      <c r="KEY757"/>
      <c r="KEZ757"/>
      <c r="KFA757"/>
      <c r="KFB757"/>
      <c r="KFC757"/>
      <c r="KFD757"/>
      <c r="KFE757"/>
      <c r="KFF757"/>
      <c r="KFG757"/>
      <c r="KFH757"/>
      <c r="KFI757"/>
      <c r="KFJ757"/>
      <c r="KFK757"/>
      <c r="KFL757"/>
      <c r="KFM757"/>
      <c r="KFN757"/>
      <c r="KFO757"/>
      <c r="KFP757"/>
      <c r="KFQ757"/>
      <c r="KFR757"/>
      <c r="KFS757"/>
      <c r="KFT757"/>
      <c r="KFU757"/>
      <c r="KFV757"/>
      <c r="KFW757"/>
      <c r="KFX757"/>
      <c r="KFY757"/>
      <c r="KFZ757"/>
      <c r="KGA757"/>
      <c r="KGB757"/>
      <c r="KGC757"/>
      <c r="KGD757"/>
      <c r="KGE757"/>
      <c r="KGF757"/>
      <c r="KGG757"/>
      <c r="KGH757"/>
      <c r="KGI757"/>
      <c r="KGJ757"/>
      <c r="KGK757"/>
      <c r="KGL757"/>
      <c r="KGM757"/>
      <c r="KGN757"/>
      <c r="KGO757"/>
      <c r="KGP757"/>
      <c r="KGQ757"/>
      <c r="KGR757"/>
      <c r="KGS757"/>
      <c r="KGT757"/>
      <c r="KGU757"/>
      <c r="KGV757"/>
      <c r="KGW757"/>
      <c r="KGX757"/>
      <c r="KGY757"/>
      <c r="KGZ757"/>
      <c r="KHA757"/>
      <c r="KHB757"/>
      <c r="KHC757"/>
      <c r="KHD757"/>
      <c r="KHE757"/>
      <c r="KHF757"/>
      <c r="KHG757"/>
      <c r="KHH757"/>
      <c r="KHI757"/>
      <c r="KHJ757"/>
      <c r="KHK757"/>
      <c r="KHL757"/>
      <c r="KHM757"/>
      <c r="KHN757"/>
      <c r="KHO757"/>
      <c r="KHP757"/>
      <c r="KHQ757"/>
      <c r="KHR757"/>
      <c r="KHS757"/>
      <c r="KHT757"/>
      <c r="KHU757"/>
      <c r="KHV757"/>
      <c r="KHW757"/>
      <c r="KHX757"/>
      <c r="KHY757"/>
      <c r="KHZ757"/>
      <c r="KIA757"/>
      <c r="KIB757"/>
      <c r="KIC757"/>
      <c r="KID757"/>
      <c r="KIE757"/>
      <c r="KIF757"/>
      <c r="KIG757"/>
      <c r="KIH757"/>
      <c r="KII757"/>
      <c r="KIJ757"/>
      <c r="KIK757"/>
      <c r="KIL757"/>
      <c r="KIM757"/>
      <c r="KIN757"/>
      <c r="KIO757"/>
      <c r="KIP757"/>
      <c r="KIQ757"/>
      <c r="KIR757"/>
      <c r="KIS757"/>
      <c r="KIT757"/>
      <c r="KIU757"/>
      <c r="KIV757"/>
      <c r="KIW757"/>
      <c r="KIX757"/>
      <c r="KIY757"/>
      <c r="KIZ757"/>
      <c r="KJA757"/>
      <c r="KJB757"/>
      <c r="KJC757"/>
      <c r="KJD757"/>
      <c r="KJE757"/>
      <c r="KJF757"/>
      <c r="KJG757"/>
      <c r="KJH757"/>
      <c r="KJI757"/>
      <c r="KJJ757"/>
      <c r="KJK757"/>
      <c r="KJL757"/>
      <c r="KJM757"/>
      <c r="KJN757"/>
      <c r="KJO757"/>
      <c r="KJP757"/>
      <c r="KJQ757"/>
      <c r="KJR757"/>
      <c r="KJS757"/>
      <c r="KJT757"/>
      <c r="KJU757"/>
      <c r="KJV757"/>
      <c r="KJW757"/>
      <c r="KJX757"/>
      <c r="KJY757"/>
      <c r="KJZ757"/>
      <c r="KKA757"/>
      <c r="KKB757"/>
      <c r="KKC757"/>
      <c r="KKD757"/>
      <c r="KKE757"/>
      <c r="KKF757"/>
      <c r="KKG757"/>
      <c r="KKH757"/>
      <c r="KKI757"/>
      <c r="KKJ757"/>
      <c r="KKK757"/>
      <c r="KKL757"/>
      <c r="KKM757"/>
      <c r="KKN757"/>
      <c r="KKO757"/>
      <c r="KKP757"/>
      <c r="KKQ757"/>
      <c r="KKR757"/>
      <c r="KKS757"/>
      <c r="KKT757"/>
      <c r="KKU757"/>
      <c r="KKV757"/>
      <c r="KKW757"/>
      <c r="KKX757"/>
      <c r="KKY757"/>
      <c r="KKZ757"/>
      <c r="KLA757"/>
      <c r="KLB757"/>
      <c r="KLC757"/>
      <c r="KLD757"/>
      <c r="KLE757"/>
      <c r="KLF757"/>
      <c r="KLG757"/>
      <c r="KLH757"/>
      <c r="KLI757"/>
      <c r="KLJ757"/>
      <c r="KLK757"/>
      <c r="KLL757"/>
      <c r="KLM757"/>
      <c r="KLN757"/>
      <c r="KLO757"/>
      <c r="KLP757"/>
      <c r="KLQ757"/>
      <c r="KLR757"/>
      <c r="KLS757"/>
      <c r="KLT757"/>
      <c r="KLU757"/>
      <c r="KLV757"/>
      <c r="KLW757"/>
      <c r="KLX757"/>
      <c r="KLY757"/>
      <c r="KLZ757"/>
      <c r="KMA757"/>
      <c r="KMB757"/>
      <c r="KMC757"/>
      <c r="KMD757"/>
      <c r="KME757"/>
      <c r="KMF757"/>
      <c r="KMG757"/>
      <c r="KMH757"/>
      <c r="KMI757"/>
      <c r="KMJ757"/>
      <c r="KMK757"/>
      <c r="KML757"/>
      <c r="KMM757"/>
      <c r="KMN757"/>
      <c r="KMO757"/>
      <c r="KMP757"/>
      <c r="KMQ757"/>
      <c r="KMR757"/>
      <c r="KMS757"/>
      <c r="KMT757"/>
      <c r="KMU757"/>
      <c r="KMV757"/>
      <c r="KMW757"/>
      <c r="KMX757"/>
      <c r="KMY757"/>
      <c r="KMZ757"/>
      <c r="KNA757"/>
      <c r="KNB757"/>
      <c r="KNC757"/>
      <c r="KND757"/>
      <c r="KNE757"/>
      <c r="KNF757"/>
      <c r="KNG757"/>
      <c r="KNH757"/>
      <c r="KNI757"/>
      <c r="KNJ757"/>
      <c r="KNK757"/>
      <c r="KNL757"/>
      <c r="KNM757"/>
      <c r="KNN757"/>
      <c r="KNO757"/>
      <c r="KNP757"/>
      <c r="KNQ757"/>
      <c r="KNR757"/>
      <c r="KNS757"/>
      <c r="KNT757"/>
      <c r="KNU757"/>
      <c r="KNV757"/>
      <c r="KNW757"/>
      <c r="KNX757"/>
      <c r="KNY757"/>
      <c r="KNZ757"/>
      <c r="KOA757"/>
      <c r="KOB757"/>
      <c r="KOC757"/>
      <c r="KOD757"/>
      <c r="KOE757"/>
      <c r="KOF757"/>
      <c r="KOG757"/>
      <c r="KOH757"/>
      <c r="KOI757"/>
      <c r="KOJ757"/>
      <c r="KOK757"/>
      <c r="KOL757"/>
      <c r="KOM757"/>
      <c r="KON757"/>
      <c r="KOO757"/>
      <c r="KOP757"/>
      <c r="KOQ757"/>
      <c r="KOR757"/>
      <c r="KOS757"/>
      <c r="KOT757"/>
      <c r="KOU757"/>
      <c r="KOV757"/>
      <c r="KOW757"/>
      <c r="KOX757"/>
      <c r="KOY757"/>
      <c r="KOZ757"/>
      <c r="KPA757"/>
      <c r="KPB757"/>
      <c r="KPC757"/>
      <c r="KPD757"/>
      <c r="KPE757"/>
      <c r="KPF757"/>
      <c r="KPG757"/>
      <c r="KPH757"/>
      <c r="KPI757"/>
      <c r="KPJ757"/>
      <c r="KPK757"/>
      <c r="KPL757"/>
      <c r="KPM757"/>
      <c r="KPN757"/>
      <c r="KPO757"/>
      <c r="KPP757"/>
      <c r="KPQ757"/>
      <c r="KPR757"/>
      <c r="KPS757"/>
      <c r="KPT757"/>
      <c r="KPU757"/>
      <c r="KPV757"/>
      <c r="KPW757"/>
      <c r="KPX757"/>
      <c r="KPY757"/>
      <c r="KPZ757"/>
      <c r="KQA757"/>
      <c r="KQB757"/>
      <c r="KQC757"/>
      <c r="KQD757"/>
      <c r="KQE757"/>
      <c r="KQF757"/>
      <c r="KQG757"/>
      <c r="KQH757"/>
      <c r="KQI757"/>
      <c r="KQJ757"/>
      <c r="KQK757"/>
      <c r="KQL757"/>
      <c r="KQM757"/>
      <c r="KQN757"/>
      <c r="KQO757"/>
      <c r="KQP757"/>
      <c r="KQQ757"/>
      <c r="KQR757"/>
      <c r="KQS757"/>
      <c r="KQT757"/>
      <c r="KQU757"/>
      <c r="KQV757"/>
      <c r="KQW757"/>
      <c r="KQX757"/>
      <c r="KQY757"/>
      <c r="KQZ757"/>
      <c r="KRA757"/>
      <c r="KRB757"/>
      <c r="KRC757"/>
      <c r="KRD757"/>
      <c r="KRE757"/>
      <c r="KRF757"/>
      <c r="KRG757"/>
      <c r="KRH757"/>
      <c r="KRI757"/>
      <c r="KRJ757"/>
      <c r="KRK757"/>
      <c r="KRL757"/>
      <c r="KRM757"/>
      <c r="KRN757"/>
      <c r="KRO757"/>
      <c r="KRP757"/>
      <c r="KRQ757"/>
      <c r="KRR757"/>
      <c r="KRS757"/>
      <c r="KRT757"/>
      <c r="KRU757"/>
      <c r="KRV757"/>
      <c r="KRW757"/>
      <c r="KRX757"/>
      <c r="KRY757"/>
      <c r="KRZ757"/>
      <c r="KSA757"/>
      <c r="KSB757"/>
      <c r="KSC757"/>
      <c r="KSD757"/>
      <c r="KSE757"/>
      <c r="KSF757"/>
      <c r="KSG757"/>
      <c r="KSH757"/>
      <c r="KSI757"/>
      <c r="KSJ757"/>
      <c r="KSK757"/>
      <c r="KSL757"/>
      <c r="KSM757"/>
      <c r="KSN757"/>
      <c r="KSO757"/>
      <c r="KSP757"/>
      <c r="KSQ757"/>
      <c r="KSR757"/>
      <c r="KSS757"/>
      <c r="KST757"/>
      <c r="KSU757"/>
      <c r="KSV757"/>
      <c r="KSW757"/>
      <c r="KSX757"/>
      <c r="KSY757"/>
      <c r="KSZ757"/>
      <c r="KTA757"/>
      <c r="KTB757"/>
      <c r="KTC757"/>
      <c r="KTD757"/>
      <c r="KTE757"/>
      <c r="KTF757"/>
      <c r="KTG757"/>
      <c r="KTH757"/>
      <c r="KTI757"/>
      <c r="KTJ757"/>
      <c r="KTK757"/>
      <c r="KTL757"/>
      <c r="KTM757"/>
      <c r="KTN757"/>
      <c r="KTO757"/>
      <c r="KTP757"/>
      <c r="KTQ757"/>
      <c r="KTR757"/>
      <c r="KTS757"/>
      <c r="KTT757"/>
      <c r="KTU757"/>
      <c r="KTV757"/>
      <c r="KTW757"/>
      <c r="KTX757"/>
      <c r="KTY757"/>
      <c r="KTZ757"/>
      <c r="KUA757"/>
      <c r="KUB757"/>
      <c r="KUC757"/>
      <c r="KUD757"/>
      <c r="KUE757"/>
      <c r="KUF757"/>
      <c r="KUG757"/>
      <c r="KUH757"/>
      <c r="KUI757"/>
      <c r="KUJ757"/>
      <c r="KUK757"/>
      <c r="KUL757"/>
      <c r="KUM757"/>
      <c r="KUN757"/>
      <c r="KUO757"/>
      <c r="KUP757"/>
      <c r="KUQ757"/>
      <c r="KUR757"/>
      <c r="KUS757"/>
      <c r="KUT757"/>
      <c r="KUU757"/>
      <c r="KUV757"/>
      <c r="KUW757"/>
      <c r="KUX757"/>
      <c r="KUY757"/>
      <c r="KUZ757"/>
      <c r="KVA757"/>
      <c r="KVB757"/>
      <c r="KVC757"/>
      <c r="KVD757"/>
      <c r="KVE757"/>
      <c r="KVF757"/>
      <c r="KVG757"/>
      <c r="KVH757"/>
      <c r="KVI757"/>
      <c r="KVJ757"/>
      <c r="KVK757"/>
      <c r="KVL757"/>
      <c r="KVM757"/>
      <c r="KVN757"/>
      <c r="KVO757"/>
      <c r="KVP757"/>
      <c r="KVQ757"/>
      <c r="KVR757"/>
      <c r="KVS757"/>
      <c r="KVT757"/>
      <c r="KVU757"/>
      <c r="KVV757"/>
      <c r="KVW757"/>
      <c r="KVX757"/>
      <c r="KVY757"/>
      <c r="KVZ757"/>
      <c r="KWA757"/>
      <c r="KWB757"/>
      <c r="KWC757"/>
      <c r="KWD757"/>
      <c r="KWE757"/>
      <c r="KWF757"/>
      <c r="KWG757"/>
      <c r="KWH757"/>
      <c r="KWI757"/>
      <c r="KWJ757"/>
      <c r="KWK757"/>
      <c r="KWL757"/>
      <c r="KWM757"/>
      <c r="KWN757"/>
      <c r="KWO757"/>
      <c r="KWP757"/>
      <c r="KWQ757"/>
      <c r="KWR757"/>
      <c r="KWS757"/>
      <c r="KWT757"/>
      <c r="KWU757"/>
      <c r="KWV757"/>
      <c r="KWW757"/>
      <c r="KWX757"/>
      <c r="KWY757"/>
      <c r="KWZ757"/>
      <c r="KXA757"/>
      <c r="KXB757"/>
      <c r="KXC757"/>
      <c r="KXD757"/>
      <c r="KXE757"/>
      <c r="KXF757"/>
      <c r="KXG757"/>
      <c r="KXH757"/>
      <c r="KXI757"/>
      <c r="KXJ757"/>
      <c r="KXK757"/>
      <c r="KXL757"/>
      <c r="KXM757"/>
      <c r="KXN757"/>
      <c r="KXO757"/>
      <c r="KXP757"/>
      <c r="KXQ757"/>
      <c r="KXR757"/>
      <c r="KXS757"/>
      <c r="KXT757"/>
      <c r="KXU757"/>
      <c r="KXV757"/>
      <c r="KXW757"/>
      <c r="KXX757"/>
      <c r="KXY757"/>
      <c r="KXZ757"/>
      <c r="KYA757"/>
      <c r="KYB757"/>
      <c r="KYC757"/>
      <c r="KYD757"/>
      <c r="KYE757"/>
      <c r="KYF757"/>
      <c r="KYG757"/>
      <c r="KYH757"/>
      <c r="KYI757"/>
      <c r="KYJ757"/>
      <c r="KYK757"/>
      <c r="KYL757"/>
      <c r="KYM757"/>
      <c r="KYN757"/>
      <c r="KYO757"/>
      <c r="KYP757"/>
      <c r="KYQ757"/>
      <c r="KYR757"/>
      <c r="KYS757"/>
      <c r="KYT757"/>
      <c r="KYU757"/>
      <c r="KYV757"/>
      <c r="KYW757"/>
      <c r="KYX757"/>
      <c r="KYY757"/>
      <c r="KYZ757"/>
      <c r="KZA757"/>
      <c r="KZB757"/>
      <c r="KZC757"/>
      <c r="KZD757"/>
      <c r="KZE757"/>
      <c r="KZF757"/>
      <c r="KZG757"/>
      <c r="KZH757"/>
      <c r="KZI757"/>
      <c r="KZJ757"/>
      <c r="KZK757"/>
      <c r="KZL757"/>
      <c r="KZM757"/>
      <c r="KZN757"/>
      <c r="KZO757"/>
      <c r="KZP757"/>
      <c r="KZQ757"/>
      <c r="KZR757"/>
      <c r="KZS757"/>
      <c r="KZT757"/>
      <c r="KZU757"/>
      <c r="KZV757"/>
      <c r="KZW757"/>
      <c r="KZX757"/>
      <c r="KZY757"/>
      <c r="KZZ757"/>
      <c r="LAA757"/>
      <c r="LAB757"/>
      <c r="LAC757"/>
      <c r="LAD757"/>
      <c r="LAE757"/>
      <c r="LAF757"/>
      <c r="LAG757"/>
      <c r="LAH757"/>
      <c r="LAI757"/>
      <c r="LAJ757"/>
      <c r="LAK757"/>
      <c r="LAL757"/>
      <c r="LAM757"/>
      <c r="LAN757"/>
      <c r="LAO757"/>
      <c r="LAP757"/>
      <c r="LAQ757"/>
      <c r="LAR757"/>
      <c r="LAS757"/>
      <c r="LAT757"/>
      <c r="LAU757"/>
      <c r="LAV757"/>
      <c r="LAW757"/>
      <c r="LAX757"/>
      <c r="LAY757"/>
      <c r="LAZ757"/>
      <c r="LBA757"/>
      <c r="LBB757"/>
      <c r="LBC757"/>
      <c r="LBD757"/>
      <c r="LBE757"/>
      <c r="LBF757"/>
      <c r="LBG757"/>
      <c r="LBH757"/>
      <c r="LBI757"/>
      <c r="LBJ757"/>
      <c r="LBK757"/>
      <c r="LBL757"/>
      <c r="LBM757"/>
      <c r="LBN757"/>
      <c r="LBO757"/>
      <c r="LBP757"/>
      <c r="LBQ757"/>
      <c r="LBR757"/>
      <c r="LBS757"/>
      <c r="LBT757"/>
      <c r="LBU757"/>
      <c r="LBV757"/>
      <c r="LBW757"/>
      <c r="LBX757"/>
      <c r="LBY757"/>
      <c r="LBZ757"/>
      <c r="LCA757"/>
      <c r="LCB757"/>
      <c r="LCC757"/>
      <c r="LCD757"/>
      <c r="LCE757"/>
      <c r="LCF757"/>
      <c r="LCG757"/>
      <c r="LCH757"/>
      <c r="LCI757"/>
      <c r="LCJ757"/>
      <c r="LCK757"/>
      <c r="LCL757"/>
      <c r="LCM757"/>
      <c r="LCN757"/>
      <c r="LCO757"/>
      <c r="LCP757"/>
      <c r="LCQ757"/>
      <c r="LCR757"/>
      <c r="LCS757"/>
      <c r="LCT757"/>
      <c r="LCU757"/>
      <c r="LCV757"/>
      <c r="LCW757"/>
      <c r="LCX757"/>
      <c r="LCY757"/>
      <c r="LCZ757"/>
      <c r="LDA757"/>
      <c r="LDB757"/>
      <c r="LDC757"/>
      <c r="LDD757"/>
      <c r="LDE757"/>
      <c r="LDF757"/>
      <c r="LDG757"/>
      <c r="LDH757"/>
      <c r="LDI757"/>
      <c r="LDJ757"/>
      <c r="LDK757"/>
      <c r="LDL757"/>
      <c r="LDM757"/>
      <c r="LDN757"/>
      <c r="LDO757"/>
      <c r="LDP757"/>
      <c r="LDQ757"/>
      <c r="LDR757"/>
      <c r="LDS757"/>
      <c r="LDT757"/>
      <c r="LDU757"/>
      <c r="LDV757"/>
      <c r="LDW757"/>
      <c r="LDX757"/>
      <c r="LDY757"/>
      <c r="LDZ757"/>
      <c r="LEA757"/>
      <c r="LEB757"/>
      <c r="LEC757"/>
      <c r="LED757"/>
      <c r="LEE757"/>
      <c r="LEF757"/>
      <c r="LEG757"/>
      <c r="LEH757"/>
      <c r="LEI757"/>
      <c r="LEJ757"/>
      <c r="LEK757"/>
      <c r="LEL757"/>
      <c r="LEM757"/>
      <c r="LEN757"/>
      <c r="LEO757"/>
      <c r="LEP757"/>
      <c r="LEQ757"/>
      <c r="LER757"/>
      <c r="LES757"/>
      <c r="LET757"/>
      <c r="LEU757"/>
      <c r="LEV757"/>
      <c r="LEW757"/>
      <c r="LEX757"/>
      <c r="LEY757"/>
      <c r="LEZ757"/>
      <c r="LFA757"/>
      <c r="LFB757"/>
      <c r="LFC757"/>
      <c r="LFD757"/>
      <c r="LFE757"/>
      <c r="LFF757"/>
      <c r="LFG757"/>
      <c r="LFH757"/>
      <c r="LFI757"/>
      <c r="LFJ757"/>
      <c r="LFK757"/>
      <c r="LFL757"/>
      <c r="LFM757"/>
      <c r="LFN757"/>
      <c r="LFO757"/>
      <c r="LFP757"/>
      <c r="LFQ757"/>
      <c r="LFR757"/>
      <c r="LFS757"/>
      <c r="LFT757"/>
      <c r="LFU757"/>
      <c r="LFV757"/>
      <c r="LFW757"/>
      <c r="LFX757"/>
      <c r="LFY757"/>
      <c r="LFZ757"/>
      <c r="LGA757"/>
      <c r="LGB757"/>
      <c r="LGC757"/>
      <c r="LGD757"/>
      <c r="LGE757"/>
      <c r="LGF757"/>
      <c r="LGG757"/>
      <c r="LGH757"/>
      <c r="LGI757"/>
      <c r="LGJ757"/>
      <c r="LGK757"/>
      <c r="LGL757"/>
      <c r="LGM757"/>
      <c r="LGN757"/>
      <c r="LGO757"/>
      <c r="LGP757"/>
      <c r="LGQ757"/>
      <c r="LGR757"/>
      <c r="LGS757"/>
      <c r="LGT757"/>
      <c r="LGU757"/>
      <c r="LGV757"/>
      <c r="LGW757"/>
      <c r="LGX757"/>
      <c r="LGY757"/>
      <c r="LGZ757"/>
      <c r="LHA757"/>
      <c r="LHB757"/>
      <c r="LHC757"/>
      <c r="LHD757"/>
      <c r="LHE757"/>
      <c r="LHF757"/>
      <c r="LHG757"/>
      <c r="LHH757"/>
      <c r="LHI757"/>
      <c r="LHJ757"/>
      <c r="LHK757"/>
      <c r="LHL757"/>
      <c r="LHM757"/>
      <c r="LHN757"/>
      <c r="LHO757"/>
      <c r="LHP757"/>
      <c r="LHQ757"/>
      <c r="LHR757"/>
      <c r="LHS757"/>
      <c r="LHT757"/>
      <c r="LHU757"/>
      <c r="LHV757"/>
      <c r="LHW757"/>
      <c r="LHX757"/>
      <c r="LHY757"/>
      <c r="LHZ757"/>
      <c r="LIA757"/>
      <c r="LIB757"/>
      <c r="LIC757"/>
      <c r="LID757"/>
      <c r="LIE757"/>
      <c r="LIF757"/>
      <c r="LIG757"/>
      <c r="LIH757"/>
      <c r="LII757"/>
      <c r="LIJ757"/>
      <c r="LIK757"/>
      <c r="LIL757"/>
      <c r="LIM757"/>
      <c r="LIN757"/>
      <c r="LIO757"/>
      <c r="LIP757"/>
      <c r="LIQ757"/>
      <c r="LIR757"/>
      <c r="LIS757"/>
      <c r="LIT757"/>
      <c r="LIU757"/>
      <c r="LIV757"/>
      <c r="LIW757"/>
      <c r="LIX757"/>
      <c r="LIY757"/>
      <c r="LIZ757"/>
      <c r="LJA757"/>
      <c r="LJB757"/>
      <c r="LJC757"/>
      <c r="LJD757"/>
      <c r="LJE757"/>
      <c r="LJF757"/>
      <c r="LJG757"/>
      <c r="LJH757"/>
      <c r="LJI757"/>
      <c r="LJJ757"/>
      <c r="LJK757"/>
      <c r="LJL757"/>
      <c r="LJM757"/>
      <c r="LJN757"/>
      <c r="LJO757"/>
      <c r="LJP757"/>
      <c r="LJQ757"/>
      <c r="LJR757"/>
      <c r="LJS757"/>
      <c r="LJT757"/>
      <c r="LJU757"/>
      <c r="LJV757"/>
      <c r="LJW757"/>
      <c r="LJX757"/>
      <c r="LJY757"/>
      <c r="LJZ757"/>
      <c r="LKA757"/>
      <c r="LKB757"/>
      <c r="LKC757"/>
      <c r="LKD757"/>
      <c r="LKE757"/>
      <c r="LKF757"/>
      <c r="LKG757"/>
      <c r="LKH757"/>
      <c r="LKI757"/>
      <c r="LKJ757"/>
      <c r="LKK757"/>
      <c r="LKL757"/>
      <c r="LKM757"/>
      <c r="LKN757"/>
      <c r="LKO757"/>
      <c r="LKP757"/>
      <c r="LKQ757"/>
      <c r="LKR757"/>
      <c r="LKS757"/>
      <c r="LKT757"/>
      <c r="LKU757"/>
      <c r="LKV757"/>
      <c r="LKW757"/>
      <c r="LKX757"/>
      <c r="LKY757"/>
      <c r="LKZ757"/>
      <c r="LLA757"/>
      <c r="LLB757"/>
      <c r="LLC757"/>
      <c r="LLD757"/>
      <c r="LLE757"/>
      <c r="LLF757"/>
      <c r="LLG757"/>
      <c r="LLH757"/>
      <c r="LLI757"/>
      <c r="LLJ757"/>
      <c r="LLK757"/>
      <c r="LLL757"/>
      <c r="LLM757"/>
      <c r="LLN757"/>
      <c r="LLO757"/>
      <c r="LLP757"/>
      <c r="LLQ757"/>
      <c r="LLR757"/>
      <c r="LLS757"/>
      <c r="LLT757"/>
      <c r="LLU757"/>
      <c r="LLV757"/>
      <c r="LLW757"/>
      <c r="LLX757"/>
      <c r="LLY757"/>
      <c r="LLZ757"/>
      <c r="LMA757"/>
      <c r="LMB757"/>
      <c r="LMC757"/>
      <c r="LMD757"/>
      <c r="LME757"/>
      <c r="LMF757"/>
      <c r="LMG757"/>
      <c r="LMH757"/>
      <c r="LMI757"/>
      <c r="LMJ757"/>
      <c r="LMK757"/>
      <c r="LML757"/>
      <c r="LMM757"/>
      <c r="LMN757"/>
      <c r="LMO757"/>
      <c r="LMP757"/>
      <c r="LMQ757"/>
      <c r="LMR757"/>
      <c r="LMS757"/>
      <c r="LMT757"/>
      <c r="LMU757"/>
      <c r="LMV757"/>
      <c r="LMW757"/>
      <c r="LMX757"/>
      <c r="LMY757"/>
      <c r="LMZ757"/>
      <c r="LNA757"/>
      <c r="LNB757"/>
      <c r="LNC757"/>
      <c r="LND757"/>
      <c r="LNE757"/>
      <c r="LNF757"/>
      <c r="LNG757"/>
      <c r="LNH757"/>
      <c r="LNI757"/>
      <c r="LNJ757"/>
      <c r="LNK757"/>
      <c r="LNL757"/>
      <c r="LNM757"/>
      <c r="LNN757"/>
      <c r="LNO757"/>
      <c r="LNP757"/>
      <c r="LNQ757"/>
      <c r="LNR757"/>
      <c r="LNS757"/>
      <c r="LNT757"/>
      <c r="LNU757"/>
      <c r="LNV757"/>
      <c r="LNW757"/>
      <c r="LNX757"/>
      <c r="LNY757"/>
      <c r="LNZ757"/>
      <c r="LOA757"/>
      <c r="LOB757"/>
      <c r="LOC757"/>
      <c r="LOD757"/>
      <c r="LOE757"/>
      <c r="LOF757"/>
      <c r="LOG757"/>
      <c r="LOH757"/>
      <c r="LOI757"/>
      <c r="LOJ757"/>
      <c r="LOK757"/>
      <c r="LOL757"/>
      <c r="LOM757"/>
      <c r="LON757"/>
      <c r="LOO757"/>
      <c r="LOP757"/>
      <c r="LOQ757"/>
      <c r="LOR757"/>
      <c r="LOS757"/>
      <c r="LOT757"/>
      <c r="LOU757"/>
      <c r="LOV757"/>
      <c r="LOW757"/>
      <c r="LOX757"/>
      <c r="LOY757"/>
      <c r="LOZ757"/>
      <c r="LPA757"/>
      <c r="LPB757"/>
      <c r="LPC757"/>
      <c r="LPD757"/>
      <c r="LPE757"/>
      <c r="LPF757"/>
      <c r="LPG757"/>
      <c r="LPH757"/>
      <c r="LPI757"/>
      <c r="LPJ757"/>
      <c r="LPK757"/>
      <c r="LPL757"/>
      <c r="LPM757"/>
      <c r="LPN757"/>
      <c r="LPO757"/>
      <c r="LPP757"/>
      <c r="LPQ757"/>
      <c r="LPR757"/>
      <c r="LPS757"/>
      <c r="LPT757"/>
      <c r="LPU757"/>
      <c r="LPV757"/>
      <c r="LPW757"/>
      <c r="LPX757"/>
      <c r="LPY757"/>
      <c r="LPZ757"/>
      <c r="LQA757"/>
      <c r="LQB757"/>
      <c r="LQC757"/>
      <c r="LQD757"/>
      <c r="LQE757"/>
      <c r="LQF757"/>
      <c r="LQG757"/>
      <c r="LQH757"/>
      <c r="LQI757"/>
      <c r="LQJ757"/>
      <c r="LQK757"/>
      <c r="LQL757"/>
      <c r="LQM757"/>
      <c r="LQN757"/>
      <c r="LQO757"/>
      <c r="LQP757"/>
      <c r="LQQ757"/>
      <c r="LQR757"/>
      <c r="LQS757"/>
      <c r="LQT757"/>
      <c r="LQU757"/>
      <c r="LQV757"/>
      <c r="LQW757"/>
      <c r="LQX757"/>
      <c r="LQY757"/>
      <c r="LQZ757"/>
      <c r="LRA757"/>
      <c r="LRB757"/>
      <c r="LRC757"/>
      <c r="LRD757"/>
      <c r="LRE757"/>
      <c r="LRF757"/>
      <c r="LRG757"/>
      <c r="LRH757"/>
      <c r="LRI757"/>
      <c r="LRJ757"/>
      <c r="LRK757"/>
      <c r="LRL757"/>
      <c r="LRM757"/>
      <c r="LRN757"/>
      <c r="LRO757"/>
      <c r="LRP757"/>
      <c r="LRQ757"/>
      <c r="LRR757"/>
      <c r="LRS757"/>
      <c r="LRT757"/>
      <c r="LRU757"/>
      <c r="LRV757"/>
      <c r="LRW757"/>
      <c r="LRX757"/>
      <c r="LRY757"/>
      <c r="LRZ757"/>
      <c r="LSA757"/>
      <c r="LSB757"/>
      <c r="LSC757"/>
      <c r="LSD757"/>
      <c r="LSE757"/>
      <c r="LSF757"/>
      <c r="LSG757"/>
      <c r="LSH757"/>
      <c r="LSI757"/>
      <c r="LSJ757"/>
      <c r="LSK757"/>
      <c r="LSL757"/>
      <c r="LSM757"/>
      <c r="LSN757"/>
      <c r="LSO757"/>
      <c r="LSP757"/>
      <c r="LSQ757"/>
      <c r="LSR757"/>
      <c r="LSS757"/>
      <c r="LST757"/>
      <c r="LSU757"/>
      <c r="LSV757"/>
      <c r="LSW757"/>
      <c r="LSX757"/>
      <c r="LSY757"/>
      <c r="LSZ757"/>
      <c r="LTA757"/>
      <c r="LTB757"/>
      <c r="LTC757"/>
      <c r="LTD757"/>
      <c r="LTE757"/>
      <c r="LTF757"/>
      <c r="LTG757"/>
      <c r="LTH757"/>
      <c r="LTI757"/>
      <c r="LTJ757"/>
      <c r="LTK757"/>
      <c r="LTL757"/>
      <c r="LTM757"/>
      <c r="LTN757"/>
      <c r="LTO757"/>
      <c r="LTP757"/>
      <c r="LTQ757"/>
      <c r="LTR757"/>
      <c r="LTS757"/>
      <c r="LTT757"/>
      <c r="LTU757"/>
      <c r="LTV757"/>
      <c r="LTW757"/>
      <c r="LTX757"/>
      <c r="LTY757"/>
      <c r="LTZ757"/>
      <c r="LUA757"/>
      <c r="LUB757"/>
      <c r="LUC757"/>
      <c r="LUD757"/>
      <c r="LUE757"/>
      <c r="LUF757"/>
      <c r="LUG757"/>
      <c r="LUH757"/>
      <c r="LUI757"/>
      <c r="LUJ757"/>
      <c r="LUK757"/>
      <c r="LUL757"/>
      <c r="LUM757"/>
      <c r="LUN757"/>
      <c r="LUO757"/>
      <c r="LUP757"/>
      <c r="LUQ757"/>
      <c r="LUR757"/>
      <c r="LUS757"/>
      <c r="LUT757"/>
      <c r="LUU757"/>
      <c r="LUV757"/>
      <c r="LUW757"/>
      <c r="LUX757"/>
      <c r="LUY757"/>
      <c r="LUZ757"/>
      <c r="LVA757"/>
      <c r="LVB757"/>
      <c r="LVC757"/>
      <c r="LVD757"/>
      <c r="LVE757"/>
      <c r="LVF757"/>
      <c r="LVG757"/>
      <c r="LVH757"/>
      <c r="LVI757"/>
      <c r="LVJ757"/>
      <c r="LVK757"/>
      <c r="LVL757"/>
      <c r="LVM757"/>
      <c r="LVN757"/>
      <c r="LVO757"/>
      <c r="LVP757"/>
      <c r="LVQ757"/>
      <c r="LVR757"/>
      <c r="LVS757"/>
      <c r="LVT757"/>
      <c r="LVU757"/>
      <c r="LVV757"/>
      <c r="LVW757"/>
      <c r="LVX757"/>
      <c r="LVY757"/>
      <c r="LVZ757"/>
      <c r="LWA757"/>
      <c r="LWB757"/>
      <c r="LWC757"/>
      <c r="LWD757"/>
      <c r="LWE757"/>
      <c r="LWF757"/>
      <c r="LWG757"/>
      <c r="LWH757"/>
      <c r="LWI757"/>
      <c r="LWJ757"/>
      <c r="LWK757"/>
      <c r="LWL757"/>
      <c r="LWM757"/>
      <c r="LWN757"/>
      <c r="LWO757"/>
      <c r="LWP757"/>
      <c r="LWQ757"/>
      <c r="LWR757"/>
      <c r="LWS757"/>
      <c r="LWT757"/>
      <c r="LWU757"/>
      <c r="LWV757"/>
      <c r="LWW757"/>
      <c r="LWX757"/>
      <c r="LWY757"/>
      <c r="LWZ757"/>
      <c r="LXA757"/>
      <c r="LXB757"/>
      <c r="LXC757"/>
      <c r="LXD757"/>
      <c r="LXE757"/>
      <c r="LXF757"/>
      <c r="LXG757"/>
      <c r="LXH757"/>
      <c r="LXI757"/>
      <c r="LXJ757"/>
      <c r="LXK757"/>
      <c r="LXL757"/>
      <c r="LXM757"/>
      <c r="LXN757"/>
      <c r="LXO757"/>
      <c r="LXP757"/>
      <c r="LXQ757"/>
      <c r="LXR757"/>
      <c r="LXS757"/>
      <c r="LXT757"/>
      <c r="LXU757"/>
      <c r="LXV757"/>
      <c r="LXW757"/>
      <c r="LXX757"/>
      <c r="LXY757"/>
      <c r="LXZ757"/>
      <c r="LYA757"/>
      <c r="LYB757"/>
      <c r="LYC757"/>
      <c r="LYD757"/>
      <c r="LYE757"/>
      <c r="LYF757"/>
      <c r="LYG757"/>
      <c r="LYH757"/>
      <c r="LYI757"/>
      <c r="LYJ757"/>
      <c r="LYK757"/>
      <c r="LYL757"/>
      <c r="LYM757"/>
      <c r="LYN757"/>
      <c r="LYO757"/>
      <c r="LYP757"/>
      <c r="LYQ757"/>
      <c r="LYR757"/>
      <c r="LYS757"/>
      <c r="LYT757"/>
      <c r="LYU757"/>
      <c r="LYV757"/>
      <c r="LYW757"/>
      <c r="LYX757"/>
      <c r="LYY757"/>
      <c r="LYZ757"/>
      <c r="LZA757"/>
      <c r="LZB757"/>
      <c r="LZC757"/>
      <c r="LZD757"/>
      <c r="LZE757"/>
      <c r="LZF757"/>
      <c r="LZG757"/>
      <c r="LZH757"/>
      <c r="LZI757"/>
      <c r="LZJ757"/>
      <c r="LZK757"/>
      <c r="LZL757"/>
      <c r="LZM757"/>
      <c r="LZN757"/>
      <c r="LZO757"/>
      <c r="LZP757"/>
      <c r="LZQ757"/>
      <c r="LZR757"/>
      <c r="LZS757"/>
      <c r="LZT757"/>
      <c r="LZU757"/>
      <c r="LZV757"/>
      <c r="LZW757"/>
      <c r="LZX757"/>
      <c r="LZY757"/>
      <c r="LZZ757"/>
      <c r="MAA757"/>
      <c r="MAB757"/>
      <c r="MAC757"/>
      <c r="MAD757"/>
      <c r="MAE757"/>
      <c r="MAF757"/>
      <c r="MAG757"/>
      <c r="MAH757"/>
      <c r="MAI757"/>
      <c r="MAJ757"/>
      <c r="MAK757"/>
      <c r="MAL757"/>
      <c r="MAM757"/>
      <c r="MAN757"/>
      <c r="MAO757"/>
      <c r="MAP757"/>
      <c r="MAQ757"/>
      <c r="MAR757"/>
      <c r="MAS757"/>
      <c r="MAT757"/>
      <c r="MAU757"/>
      <c r="MAV757"/>
      <c r="MAW757"/>
      <c r="MAX757"/>
      <c r="MAY757"/>
      <c r="MAZ757"/>
      <c r="MBA757"/>
      <c r="MBB757"/>
      <c r="MBC757"/>
      <c r="MBD757"/>
      <c r="MBE757"/>
      <c r="MBF757"/>
      <c r="MBG757"/>
      <c r="MBH757"/>
      <c r="MBI757"/>
      <c r="MBJ757"/>
      <c r="MBK757"/>
      <c r="MBL757"/>
      <c r="MBM757"/>
      <c r="MBN757"/>
      <c r="MBO757"/>
      <c r="MBP757"/>
      <c r="MBQ757"/>
      <c r="MBR757"/>
      <c r="MBS757"/>
      <c r="MBT757"/>
      <c r="MBU757"/>
      <c r="MBV757"/>
      <c r="MBW757"/>
      <c r="MBX757"/>
      <c r="MBY757"/>
      <c r="MBZ757"/>
      <c r="MCA757"/>
      <c r="MCB757"/>
      <c r="MCC757"/>
      <c r="MCD757"/>
      <c r="MCE757"/>
      <c r="MCF757"/>
      <c r="MCG757"/>
      <c r="MCH757"/>
      <c r="MCI757"/>
      <c r="MCJ757"/>
      <c r="MCK757"/>
      <c r="MCL757"/>
      <c r="MCM757"/>
      <c r="MCN757"/>
      <c r="MCO757"/>
      <c r="MCP757"/>
      <c r="MCQ757"/>
      <c r="MCR757"/>
      <c r="MCS757"/>
      <c r="MCT757"/>
      <c r="MCU757"/>
      <c r="MCV757"/>
      <c r="MCW757"/>
      <c r="MCX757"/>
      <c r="MCY757"/>
      <c r="MCZ757"/>
      <c r="MDA757"/>
      <c r="MDB757"/>
      <c r="MDC757"/>
      <c r="MDD757"/>
      <c r="MDE757"/>
      <c r="MDF757"/>
      <c r="MDG757"/>
      <c r="MDH757"/>
      <c r="MDI757"/>
      <c r="MDJ757"/>
      <c r="MDK757"/>
      <c r="MDL757"/>
      <c r="MDM757"/>
      <c r="MDN757"/>
      <c r="MDO757"/>
      <c r="MDP757"/>
      <c r="MDQ757"/>
      <c r="MDR757"/>
      <c r="MDS757"/>
      <c r="MDT757"/>
      <c r="MDU757"/>
      <c r="MDV757"/>
      <c r="MDW757"/>
      <c r="MDX757"/>
      <c r="MDY757"/>
      <c r="MDZ757"/>
      <c r="MEA757"/>
      <c r="MEB757"/>
      <c r="MEC757"/>
      <c r="MED757"/>
      <c r="MEE757"/>
      <c r="MEF757"/>
      <c r="MEG757"/>
      <c r="MEH757"/>
      <c r="MEI757"/>
      <c r="MEJ757"/>
      <c r="MEK757"/>
      <c r="MEL757"/>
      <c r="MEM757"/>
      <c r="MEN757"/>
      <c r="MEO757"/>
      <c r="MEP757"/>
      <c r="MEQ757"/>
      <c r="MER757"/>
      <c r="MES757"/>
      <c r="MET757"/>
      <c r="MEU757"/>
      <c r="MEV757"/>
      <c r="MEW757"/>
      <c r="MEX757"/>
      <c r="MEY757"/>
      <c r="MEZ757"/>
      <c r="MFA757"/>
      <c r="MFB757"/>
      <c r="MFC757"/>
      <c r="MFD757"/>
      <c r="MFE757"/>
      <c r="MFF757"/>
      <c r="MFG757"/>
      <c r="MFH757"/>
      <c r="MFI757"/>
      <c r="MFJ757"/>
      <c r="MFK757"/>
      <c r="MFL757"/>
      <c r="MFM757"/>
      <c r="MFN757"/>
      <c r="MFO757"/>
      <c r="MFP757"/>
      <c r="MFQ757"/>
      <c r="MFR757"/>
      <c r="MFS757"/>
      <c r="MFT757"/>
      <c r="MFU757"/>
      <c r="MFV757"/>
      <c r="MFW757"/>
      <c r="MFX757"/>
      <c r="MFY757"/>
      <c r="MFZ757"/>
      <c r="MGA757"/>
      <c r="MGB757"/>
      <c r="MGC757"/>
      <c r="MGD757"/>
      <c r="MGE757"/>
      <c r="MGF757"/>
      <c r="MGG757"/>
      <c r="MGH757"/>
      <c r="MGI757"/>
      <c r="MGJ757"/>
      <c r="MGK757"/>
      <c r="MGL757"/>
      <c r="MGM757"/>
      <c r="MGN757"/>
      <c r="MGO757"/>
      <c r="MGP757"/>
      <c r="MGQ757"/>
      <c r="MGR757"/>
      <c r="MGS757"/>
      <c r="MGT757"/>
      <c r="MGU757"/>
      <c r="MGV757"/>
      <c r="MGW757"/>
      <c r="MGX757"/>
      <c r="MGY757"/>
      <c r="MGZ757"/>
      <c r="MHA757"/>
      <c r="MHB757"/>
      <c r="MHC757"/>
      <c r="MHD757"/>
      <c r="MHE757"/>
      <c r="MHF757"/>
      <c r="MHG757"/>
      <c r="MHH757"/>
      <c r="MHI757"/>
      <c r="MHJ757"/>
      <c r="MHK757"/>
      <c r="MHL757"/>
      <c r="MHM757"/>
      <c r="MHN757"/>
      <c r="MHO757"/>
      <c r="MHP757"/>
      <c r="MHQ757"/>
      <c r="MHR757"/>
      <c r="MHS757"/>
      <c r="MHT757"/>
      <c r="MHU757"/>
      <c r="MHV757"/>
      <c r="MHW757"/>
      <c r="MHX757"/>
      <c r="MHY757"/>
      <c r="MHZ757"/>
      <c r="MIA757"/>
      <c r="MIB757"/>
      <c r="MIC757"/>
      <c r="MID757"/>
      <c r="MIE757"/>
      <c r="MIF757"/>
      <c r="MIG757"/>
      <c r="MIH757"/>
      <c r="MII757"/>
      <c r="MIJ757"/>
      <c r="MIK757"/>
      <c r="MIL757"/>
      <c r="MIM757"/>
      <c r="MIN757"/>
      <c r="MIO757"/>
      <c r="MIP757"/>
      <c r="MIQ757"/>
      <c r="MIR757"/>
      <c r="MIS757"/>
      <c r="MIT757"/>
      <c r="MIU757"/>
      <c r="MIV757"/>
      <c r="MIW757"/>
      <c r="MIX757"/>
      <c r="MIY757"/>
      <c r="MIZ757"/>
      <c r="MJA757"/>
      <c r="MJB757"/>
      <c r="MJC757"/>
      <c r="MJD757"/>
      <c r="MJE757"/>
      <c r="MJF757"/>
      <c r="MJG757"/>
      <c r="MJH757"/>
      <c r="MJI757"/>
      <c r="MJJ757"/>
      <c r="MJK757"/>
      <c r="MJL757"/>
      <c r="MJM757"/>
      <c r="MJN757"/>
      <c r="MJO757"/>
      <c r="MJP757"/>
      <c r="MJQ757"/>
      <c r="MJR757"/>
      <c r="MJS757"/>
      <c r="MJT757"/>
      <c r="MJU757"/>
      <c r="MJV757"/>
      <c r="MJW757"/>
      <c r="MJX757"/>
      <c r="MJY757"/>
      <c r="MJZ757"/>
      <c r="MKA757"/>
      <c r="MKB757"/>
      <c r="MKC757"/>
      <c r="MKD757"/>
      <c r="MKE757"/>
      <c r="MKF757"/>
      <c r="MKG757"/>
      <c r="MKH757"/>
      <c r="MKI757"/>
      <c r="MKJ757"/>
      <c r="MKK757"/>
      <c r="MKL757"/>
      <c r="MKM757"/>
      <c r="MKN757"/>
      <c r="MKO757"/>
      <c r="MKP757"/>
      <c r="MKQ757"/>
      <c r="MKR757"/>
      <c r="MKS757"/>
      <c r="MKT757"/>
      <c r="MKU757"/>
      <c r="MKV757"/>
      <c r="MKW757"/>
      <c r="MKX757"/>
      <c r="MKY757"/>
      <c r="MKZ757"/>
      <c r="MLA757"/>
      <c r="MLB757"/>
      <c r="MLC757"/>
      <c r="MLD757"/>
      <c r="MLE757"/>
      <c r="MLF757"/>
      <c r="MLG757"/>
      <c r="MLH757"/>
      <c r="MLI757"/>
      <c r="MLJ757"/>
      <c r="MLK757"/>
      <c r="MLL757"/>
      <c r="MLM757"/>
      <c r="MLN757"/>
      <c r="MLO757"/>
      <c r="MLP757"/>
      <c r="MLQ757"/>
      <c r="MLR757"/>
      <c r="MLS757"/>
      <c r="MLT757"/>
      <c r="MLU757"/>
      <c r="MLV757"/>
      <c r="MLW757"/>
      <c r="MLX757"/>
      <c r="MLY757"/>
      <c r="MLZ757"/>
      <c r="MMA757"/>
      <c r="MMB757"/>
      <c r="MMC757"/>
      <c r="MMD757"/>
      <c r="MME757"/>
      <c r="MMF757"/>
      <c r="MMG757"/>
      <c r="MMH757"/>
      <c r="MMI757"/>
      <c r="MMJ757"/>
      <c r="MMK757"/>
      <c r="MML757"/>
      <c r="MMM757"/>
      <c r="MMN757"/>
      <c r="MMO757"/>
      <c r="MMP757"/>
      <c r="MMQ757"/>
      <c r="MMR757"/>
      <c r="MMS757"/>
      <c r="MMT757"/>
      <c r="MMU757"/>
      <c r="MMV757"/>
      <c r="MMW757"/>
      <c r="MMX757"/>
      <c r="MMY757"/>
      <c r="MMZ757"/>
      <c r="MNA757"/>
      <c r="MNB757"/>
      <c r="MNC757"/>
      <c r="MND757"/>
      <c r="MNE757"/>
      <c r="MNF757"/>
      <c r="MNG757"/>
      <c r="MNH757"/>
      <c r="MNI757"/>
      <c r="MNJ757"/>
      <c r="MNK757"/>
      <c r="MNL757"/>
      <c r="MNM757"/>
      <c r="MNN757"/>
      <c r="MNO757"/>
      <c r="MNP757"/>
      <c r="MNQ757"/>
      <c r="MNR757"/>
      <c r="MNS757"/>
      <c r="MNT757"/>
      <c r="MNU757"/>
      <c r="MNV757"/>
      <c r="MNW757"/>
      <c r="MNX757"/>
      <c r="MNY757"/>
      <c r="MNZ757"/>
      <c r="MOA757"/>
      <c r="MOB757"/>
      <c r="MOC757"/>
      <c r="MOD757"/>
      <c r="MOE757"/>
      <c r="MOF757"/>
      <c r="MOG757"/>
      <c r="MOH757"/>
      <c r="MOI757"/>
      <c r="MOJ757"/>
      <c r="MOK757"/>
      <c r="MOL757"/>
      <c r="MOM757"/>
      <c r="MON757"/>
      <c r="MOO757"/>
      <c r="MOP757"/>
      <c r="MOQ757"/>
      <c r="MOR757"/>
      <c r="MOS757"/>
      <c r="MOT757"/>
      <c r="MOU757"/>
      <c r="MOV757"/>
      <c r="MOW757"/>
      <c r="MOX757"/>
      <c r="MOY757"/>
      <c r="MOZ757"/>
      <c r="MPA757"/>
      <c r="MPB757"/>
      <c r="MPC757"/>
      <c r="MPD757"/>
      <c r="MPE757"/>
      <c r="MPF757"/>
      <c r="MPG757"/>
      <c r="MPH757"/>
      <c r="MPI757"/>
      <c r="MPJ757"/>
      <c r="MPK757"/>
      <c r="MPL757"/>
      <c r="MPM757"/>
      <c r="MPN757"/>
      <c r="MPO757"/>
      <c r="MPP757"/>
      <c r="MPQ757"/>
      <c r="MPR757"/>
      <c r="MPS757"/>
      <c r="MPT757"/>
      <c r="MPU757"/>
      <c r="MPV757"/>
      <c r="MPW757"/>
      <c r="MPX757"/>
      <c r="MPY757"/>
      <c r="MPZ757"/>
      <c r="MQA757"/>
      <c r="MQB757"/>
      <c r="MQC757"/>
      <c r="MQD757"/>
      <c r="MQE757"/>
      <c r="MQF757"/>
      <c r="MQG757"/>
      <c r="MQH757"/>
      <c r="MQI757"/>
      <c r="MQJ757"/>
      <c r="MQK757"/>
      <c r="MQL757"/>
      <c r="MQM757"/>
      <c r="MQN757"/>
      <c r="MQO757"/>
      <c r="MQP757"/>
      <c r="MQQ757"/>
      <c r="MQR757"/>
      <c r="MQS757"/>
      <c r="MQT757"/>
      <c r="MQU757"/>
      <c r="MQV757"/>
      <c r="MQW757"/>
      <c r="MQX757"/>
      <c r="MQY757"/>
      <c r="MQZ757"/>
      <c r="MRA757"/>
      <c r="MRB757"/>
      <c r="MRC757"/>
      <c r="MRD757"/>
      <c r="MRE757"/>
      <c r="MRF757"/>
      <c r="MRG757"/>
      <c r="MRH757"/>
      <c r="MRI757"/>
      <c r="MRJ757"/>
      <c r="MRK757"/>
      <c r="MRL757"/>
      <c r="MRM757"/>
      <c r="MRN757"/>
      <c r="MRO757"/>
      <c r="MRP757"/>
      <c r="MRQ757"/>
      <c r="MRR757"/>
      <c r="MRS757"/>
      <c r="MRT757"/>
      <c r="MRU757"/>
      <c r="MRV757"/>
      <c r="MRW757"/>
      <c r="MRX757"/>
      <c r="MRY757"/>
      <c r="MRZ757"/>
      <c r="MSA757"/>
      <c r="MSB757"/>
      <c r="MSC757"/>
      <c r="MSD757"/>
      <c r="MSE757"/>
      <c r="MSF757"/>
      <c r="MSG757"/>
      <c r="MSH757"/>
      <c r="MSI757"/>
      <c r="MSJ757"/>
      <c r="MSK757"/>
      <c r="MSL757"/>
      <c r="MSM757"/>
      <c r="MSN757"/>
      <c r="MSO757"/>
      <c r="MSP757"/>
      <c r="MSQ757"/>
      <c r="MSR757"/>
      <c r="MSS757"/>
      <c r="MST757"/>
      <c r="MSU757"/>
      <c r="MSV757"/>
      <c r="MSW757"/>
      <c r="MSX757"/>
      <c r="MSY757"/>
      <c r="MSZ757"/>
      <c r="MTA757"/>
      <c r="MTB757"/>
      <c r="MTC757"/>
      <c r="MTD757"/>
      <c r="MTE757"/>
      <c r="MTF757"/>
      <c r="MTG757"/>
      <c r="MTH757"/>
      <c r="MTI757"/>
      <c r="MTJ757"/>
      <c r="MTK757"/>
      <c r="MTL757"/>
      <c r="MTM757"/>
      <c r="MTN757"/>
      <c r="MTO757"/>
      <c r="MTP757"/>
      <c r="MTQ757"/>
      <c r="MTR757"/>
      <c r="MTS757"/>
      <c r="MTT757"/>
      <c r="MTU757"/>
      <c r="MTV757"/>
      <c r="MTW757"/>
      <c r="MTX757"/>
      <c r="MTY757"/>
      <c r="MTZ757"/>
      <c r="MUA757"/>
      <c r="MUB757"/>
      <c r="MUC757"/>
      <c r="MUD757"/>
      <c r="MUE757"/>
      <c r="MUF757"/>
      <c r="MUG757"/>
      <c r="MUH757"/>
      <c r="MUI757"/>
      <c r="MUJ757"/>
      <c r="MUK757"/>
      <c r="MUL757"/>
      <c r="MUM757"/>
      <c r="MUN757"/>
      <c r="MUO757"/>
      <c r="MUP757"/>
      <c r="MUQ757"/>
      <c r="MUR757"/>
      <c r="MUS757"/>
      <c r="MUT757"/>
      <c r="MUU757"/>
      <c r="MUV757"/>
      <c r="MUW757"/>
      <c r="MUX757"/>
      <c r="MUY757"/>
      <c r="MUZ757"/>
      <c r="MVA757"/>
      <c r="MVB757"/>
      <c r="MVC757"/>
      <c r="MVD757"/>
      <c r="MVE757"/>
      <c r="MVF757"/>
      <c r="MVG757"/>
      <c r="MVH757"/>
      <c r="MVI757"/>
      <c r="MVJ757"/>
      <c r="MVK757"/>
      <c r="MVL757"/>
      <c r="MVM757"/>
      <c r="MVN757"/>
      <c r="MVO757"/>
      <c r="MVP757"/>
      <c r="MVQ757"/>
      <c r="MVR757"/>
      <c r="MVS757"/>
      <c r="MVT757"/>
      <c r="MVU757"/>
      <c r="MVV757"/>
      <c r="MVW757"/>
      <c r="MVX757"/>
      <c r="MVY757"/>
      <c r="MVZ757"/>
      <c r="MWA757"/>
      <c r="MWB757"/>
      <c r="MWC757"/>
      <c r="MWD757"/>
      <c r="MWE757"/>
      <c r="MWF757"/>
      <c r="MWG757"/>
      <c r="MWH757"/>
      <c r="MWI757"/>
      <c r="MWJ757"/>
      <c r="MWK757"/>
      <c r="MWL757"/>
      <c r="MWM757"/>
      <c r="MWN757"/>
      <c r="MWO757"/>
      <c r="MWP757"/>
      <c r="MWQ757"/>
      <c r="MWR757"/>
      <c r="MWS757"/>
      <c r="MWT757"/>
      <c r="MWU757"/>
      <c r="MWV757"/>
      <c r="MWW757"/>
      <c r="MWX757"/>
      <c r="MWY757"/>
      <c r="MWZ757"/>
      <c r="MXA757"/>
      <c r="MXB757"/>
      <c r="MXC757"/>
      <c r="MXD757"/>
      <c r="MXE757"/>
      <c r="MXF757"/>
      <c r="MXG757"/>
      <c r="MXH757"/>
      <c r="MXI757"/>
      <c r="MXJ757"/>
      <c r="MXK757"/>
      <c r="MXL757"/>
      <c r="MXM757"/>
      <c r="MXN757"/>
      <c r="MXO757"/>
      <c r="MXP757"/>
      <c r="MXQ757"/>
      <c r="MXR757"/>
      <c r="MXS757"/>
      <c r="MXT757"/>
      <c r="MXU757"/>
      <c r="MXV757"/>
      <c r="MXW757"/>
      <c r="MXX757"/>
      <c r="MXY757"/>
      <c r="MXZ757"/>
      <c r="MYA757"/>
      <c r="MYB757"/>
      <c r="MYC757"/>
      <c r="MYD757"/>
      <c r="MYE757"/>
      <c r="MYF757"/>
      <c r="MYG757"/>
      <c r="MYH757"/>
      <c r="MYI757"/>
      <c r="MYJ757"/>
      <c r="MYK757"/>
      <c r="MYL757"/>
      <c r="MYM757"/>
      <c r="MYN757"/>
      <c r="MYO757"/>
      <c r="MYP757"/>
      <c r="MYQ757"/>
      <c r="MYR757"/>
      <c r="MYS757"/>
      <c r="MYT757"/>
      <c r="MYU757"/>
      <c r="MYV757"/>
      <c r="MYW757"/>
      <c r="MYX757"/>
      <c r="MYY757"/>
      <c r="MYZ757"/>
      <c r="MZA757"/>
      <c r="MZB757"/>
      <c r="MZC757"/>
      <c r="MZD757"/>
      <c r="MZE757"/>
      <c r="MZF757"/>
      <c r="MZG757"/>
      <c r="MZH757"/>
      <c r="MZI757"/>
      <c r="MZJ757"/>
      <c r="MZK757"/>
      <c r="MZL757"/>
      <c r="MZM757"/>
      <c r="MZN757"/>
      <c r="MZO757"/>
      <c r="MZP757"/>
      <c r="MZQ757"/>
      <c r="MZR757"/>
      <c r="MZS757"/>
      <c r="MZT757"/>
      <c r="MZU757"/>
      <c r="MZV757"/>
      <c r="MZW757"/>
      <c r="MZX757"/>
      <c r="MZY757"/>
      <c r="MZZ757"/>
      <c r="NAA757"/>
      <c r="NAB757"/>
      <c r="NAC757"/>
      <c r="NAD757"/>
      <c r="NAE757"/>
      <c r="NAF757"/>
      <c r="NAG757"/>
      <c r="NAH757"/>
      <c r="NAI757"/>
      <c r="NAJ757"/>
      <c r="NAK757"/>
      <c r="NAL757"/>
      <c r="NAM757"/>
      <c r="NAN757"/>
      <c r="NAO757"/>
      <c r="NAP757"/>
      <c r="NAQ757"/>
      <c r="NAR757"/>
      <c r="NAS757"/>
      <c r="NAT757"/>
      <c r="NAU757"/>
      <c r="NAV757"/>
      <c r="NAW757"/>
      <c r="NAX757"/>
      <c r="NAY757"/>
      <c r="NAZ757"/>
      <c r="NBA757"/>
      <c r="NBB757"/>
      <c r="NBC757"/>
      <c r="NBD757"/>
      <c r="NBE757"/>
      <c r="NBF757"/>
      <c r="NBG757"/>
      <c r="NBH757"/>
      <c r="NBI757"/>
      <c r="NBJ757"/>
      <c r="NBK757"/>
      <c r="NBL757"/>
      <c r="NBM757"/>
      <c r="NBN757"/>
      <c r="NBO757"/>
      <c r="NBP757"/>
      <c r="NBQ757"/>
      <c r="NBR757"/>
      <c r="NBS757"/>
      <c r="NBT757"/>
      <c r="NBU757"/>
      <c r="NBV757"/>
      <c r="NBW757"/>
      <c r="NBX757"/>
      <c r="NBY757"/>
      <c r="NBZ757"/>
      <c r="NCA757"/>
      <c r="NCB757"/>
      <c r="NCC757"/>
      <c r="NCD757"/>
      <c r="NCE757"/>
      <c r="NCF757"/>
      <c r="NCG757"/>
      <c r="NCH757"/>
      <c r="NCI757"/>
      <c r="NCJ757"/>
      <c r="NCK757"/>
      <c r="NCL757"/>
      <c r="NCM757"/>
      <c r="NCN757"/>
      <c r="NCO757"/>
      <c r="NCP757"/>
      <c r="NCQ757"/>
      <c r="NCR757"/>
      <c r="NCS757"/>
      <c r="NCT757"/>
      <c r="NCU757"/>
      <c r="NCV757"/>
      <c r="NCW757"/>
      <c r="NCX757"/>
      <c r="NCY757"/>
      <c r="NCZ757"/>
      <c r="NDA757"/>
      <c r="NDB757"/>
      <c r="NDC757"/>
      <c r="NDD757"/>
      <c r="NDE757"/>
      <c r="NDF757"/>
      <c r="NDG757"/>
      <c r="NDH757"/>
      <c r="NDI757"/>
      <c r="NDJ757"/>
      <c r="NDK757"/>
      <c r="NDL757"/>
      <c r="NDM757"/>
      <c r="NDN757"/>
      <c r="NDO757"/>
      <c r="NDP757"/>
      <c r="NDQ757"/>
      <c r="NDR757"/>
      <c r="NDS757"/>
      <c r="NDT757"/>
      <c r="NDU757"/>
      <c r="NDV757"/>
      <c r="NDW757"/>
      <c r="NDX757"/>
      <c r="NDY757"/>
      <c r="NDZ757"/>
      <c r="NEA757"/>
      <c r="NEB757"/>
      <c r="NEC757"/>
      <c r="NED757"/>
      <c r="NEE757"/>
      <c r="NEF757"/>
      <c r="NEG757"/>
      <c r="NEH757"/>
      <c r="NEI757"/>
      <c r="NEJ757"/>
      <c r="NEK757"/>
      <c r="NEL757"/>
      <c r="NEM757"/>
      <c r="NEN757"/>
      <c r="NEO757"/>
      <c r="NEP757"/>
      <c r="NEQ757"/>
      <c r="NER757"/>
      <c r="NES757"/>
      <c r="NET757"/>
      <c r="NEU757"/>
      <c r="NEV757"/>
      <c r="NEW757"/>
      <c r="NEX757"/>
      <c r="NEY757"/>
      <c r="NEZ757"/>
      <c r="NFA757"/>
      <c r="NFB757"/>
      <c r="NFC757"/>
      <c r="NFD757"/>
      <c r="NFE757"/>
      <c r="NFF757"/>
      <c r="NFG757"/>
      <c r="NFH757"/>
      <c r="NFI757"/>
      <c r="NFJ757"/>
      <c r="NFK757"/>
      <c r="NFL757"/>
      <c r="NFM757"/>
      <c r="NFN757"/>
      <c r="NFO757"/>
      <c r="NFP757"/>
      <c r="NFQ757"/>
      <c r="NFR757"/>
      <c r="NFS757"/>
      <c r="NFT757"/>
      <c r="NFU757"/>
      <c r="NFV757"/>
      <c r="NFW757"/>
      <c r="NFX757"/>
      <c r="NFY757"/>
      <c r="NFZ757"/>
      <c r="NGA757"/>
      <c r="NGB757"/>
      <c r="NGC757"/>
      <c r="NGD757"/>
      <c r="NGE757"/>
      <c r="NGF757"/>
      <c r="NGG757"/>
      <c r="NGH757"/>
      <c r="NGI757"/>
      <c r="NGJ757"/>
      <c r="NGK757"/>
      <c r="NGL757"/>
      <c r="NGM757"/>
      <c r="NGN757"/>
      <c r="NGO757"/>
      <c r="NGP757"/>
      <c r="NGQ757"/>
      <c r="NGR757"/>
      <c r="NGS757"/>
      <c r="NGT757"/>
      <c r="NGU757"/>
      <c r="NGV757"/>
      <c r="NGW757"/>
      <c r="NGX757"/>
      <c r="NGY757"/>
      <c r="NGZ757"/>
      <c r="NHA757"/>
      <c r="NHB757"/>
      <c r="NHC757"/>
      <c r="NHD757"/>
      <c r="NHE757"/>
      <c r="NHF757"/>
      <c r="NHG757"/>
      <c r="NHH757"/>
      <c r="NHI757"/>
      <c r="NHJ757"/>
      <c r="NHK757"/>
      <c r="NHL757"/>
      <c r="NHM757"/>
      <c r="NHN757"/>
      <c r="NHO757"/>
      <c r="NHP757"/>
      <c r="NHQ757"/>
      <c r="NHR757"/>
      <c r="NHS757"/>
      <c r="NHT757"/>
      <c r="NHU757"/>
      <c r="NHV757"/>
      <c r="NHW757"/>
      <c r="NHX757"/>
      <c r="NHY757"/>
      <c r="NHZ757"/>
      <c r="NIA757"/>
      <c r="NIB757"/>
      <c r="NIC757"/>
      <c r="NID757"/>
      <c r="NIE757"/>
      <c r="NIF757"/>
      <c r="NIG757"/>
      <c r="NIH757"/>
      <c r="NII757"/>
      <c r="NIJ757"/>
      <c r="NIK757"/>
      <c r="NIL757"/>
      <c r="NIM757"/>
      <c r="NIN757"/>
      <c r="NIO757"/>
      <c r="NIP757"/>
      <c r="NIQ757"/>
      <c r="NIR757"/>
      <c r="NIS757"/>
      <c r="NIT757"/>
      <c r="NIU757"/>
      <c r="NIV757"/>
      <c r="NIW757"/>
      <c r="NIX757"/>
      <c r="NIY757"/>
      <c r="NIZ757"/>
      <c r="NJA757"/>
      <c r="NJB757"/>
      <c r="NJC757"/>
      <c r="NJD757"/>
      <c r="NJE757"/>
      <c r="NJF757"/>
      <c r="NJG757"/>
      <c r="NJH757"/>
      <c r="NJI757"/>
      <c r="NJJ757"/>
      <c r="NJK757"/>
      <c r="NJL757"/>
      <c r="NJM757"/>
      <c r="NJN757"/>
      <c r="NJO757"/>
      <c r="NJP757"/>
      <c r="NJQ757"/>
      <c r="NJR757"/>
      <c r="NJS757"/>
      <c r="NJT757"/>
      <c r="NJU757"/>
      <c r="NJV757"/>
      <c r="NJW757"/>
      <c r="NJX757"/>
      <c r="NJY757"/>
      <c r="NJZ757"/>
      <c r="NKA757"/>
      <c r="NKB757"/>
      <c r="NKC757"/>
      <c r="NKD757"/>
      <c r="NKE757"/>
      <c r="NKF757"/>
      <c r="NKG757"/>
      <c r="NKH757"/>
      <c r="NKI757"/>
      <c r="NKJ757"/>
      <c r="NKK757"/>
      <c r="NKL757"/>
      <c r="NKM757"/>
      <c r="NKN757"/>
      <c r="NKO757"/>
      <c r="NKP757"/>
      <c r="NKQ757"/>
      <c r="NKR757"/>
      <c r="NKS757"/>
      <c r="NKT757"/>
      <c r="NKU757"/>
      <c r="NKV757"/>
      <c r="NKW757"/>
      <c r="NKX757"/>
      <c r="NKY757"/>
      <c r="NKZ757"/>
      <c r="NLA757"/>
      <c r="NLB757"/>
      <c r="NLC757"/>
      <c r="NLD757"/>
      <c r="NLE757"/>
      <c r="NLF757"/>
      <c r="NLG757"/>
      <c r="NLH757"/>
      <c r="NLI757"/>
      <c r="NLJ757"/>
      <c r="NLK757"/>
      <c r="NLL757"/>
      <c r="NLM757"/>
      <c r="NLN757"/>
      <c r="NLO757"/>
      <c r="NLP757"/>
      <c r="NLQ757"/>
      <c r="NLR757"/>
      <c r="NLS757"/>
      <c r="NLT757"/>
      <c r="NLU757"/>
      <c r="NLV757"/>
      <c r="NLW757"/>
      <c r="NLX757"/>
      <c r="NLY757"/>
      <c r="NLZ757"/>
      <c r="NMA757"/>
      <c r="NMB757"/>
      <c r="NMC757"/>
      <c r="NMD757"/>
      <c r="NME757"/>
      <c r="NMF757"/>
      <c r="NMG757"/>
      <c r="NMH757"/>
      <c r="NMI757"/>
      <c r="NMJ757"/>
      <c r="NMK757"/>
      <c r="NML757"/>
      <c r="NMM757"/>
      <c r="NMN757"/>
      <c r="NMO757"/>
      <c r="NMP757"/>
      <c r="NMQ757"/>
      <c r="NMR757"/>
      <c r="NMS757"/>
      <c r="NMT757"/>
      <c r="NMU757"/>
      <c r="NMV757"/>
      <c r="NMW757"/>
      <c r="NMX757"/>
      <c r="NMY757"/>
      <c r="NMZ757"/>
      <c r="NNA757"/>
      <c r="NNB757"/>
      <c r="NNC757"/>
      <c r="NND757"/>
      <c r="NNE757"/>
      <c r="NNF757"/>
      <c r="NNG757"/>
      <c r="NNH757"/>
      <c r="NNI757"/>
      <c r="NNJ757"/>
      <c r="NNK757"/>
      <c r="NNL757"/>
      <c r="NNM757"/>
      <c r="NNN757"/>
      <c r="NNO757"/>
      <c r="NNP757"/>
      <c r="NNQ757"/>
      <c r="NNR757"/>
      <c r="NNS757"/>
      <c r="NNT757"/>
      <c r="NNU757"/>
      <c r="NNV757"/>
      <c r="NNW757"/>
      <c r="NNX757"/>
      <c r="NNY757"/>
      <c r="NNZ757"/>
      <c r="NOA757"/>
      <c r="NOB757"/>
      <c r="NOC757"/>
      <c r="NOD757"/>
      <c r="NOE757"/>
      <c r="NOF757"/>
      <c r="NOG757"/>
      <c r="NOH757"/>
      <c r="NOI757"/>
      <c r="NOJ757"/>
      <c r="NOK757"/>
      <c r="NOL757"/>
      <c r="NOM757"/>
      <c r="NON757"/>
      <c r="NOO757"/>
      <c r="NOP757"/>
      <c r="NOQ757"/>
      <c r="NOR757"/>
      <c r="NOS757"/>
      <c r="NOT757"/>
      <c r="NOU757"/>
      <c r="NOV757"/>
      <c r="NOW757"/>
      <c r="NOX757"/>
      <c r="NOY757"/>
      <c r="NOZ757"/>
      <c r="NPA757"/>
      <c r="NPB757"/>
      <c r="NPC757"/>
      <c r="NPD757"/>
      <c r="NPE757"/>
      <c r="NPF757"/>
      <c r="NPG757"/>
      <c r="NPH757"/>
      <c r="NPI757"/>
      <c r="NPJ757"/>
      <c r="NPK757"/>
      <c r="NPL757"/>
      <c r="NPM757"/>
      <c r="NPN757"/>
      <c r="NPO757"/>
      <c r="NPP757"/>
      <c r="NPQ757"/>
      <c r="NPR757"/>
      <c r="NPS757"/>
      <c r="NPT757"/>
      <c r="NPU757"/>
      <c r="NPV757"/>
      <c r="NPW757"/>
      <c r="NPX757"/>
      <c r="NPY757"/>
      <c r="NPZ757"/>
      <c r="NQA757"/>
      <c r="NQB757"/>
      <c r="NQC757"/>
      <c r="NQD757"/>
      <c r="NQE757"/>
      <c r="NQF757"/>
      <c r="NQG757"/>
      <c r="NQH757"/>
      <c r="NQI757"/>
      <c r="NQJ757"/>
      <c r="NQK757"/>
      <c r="NQL757"/>
      <c r="NQM757"/>
      <c r="NQN757"/>
      <c r="NQO757"/>
      <c r="NQP757"/>
      <c r="NQQ757"/>
      <c r="NQR757"/>
      <c r="NQS757"/>
      <c r="NQT757"/>
      <c r="NQU757"/>
      <c r="NQV757"/>
      <c r="NQW757"/>
      <c r="NQX757"/>
      <c r="NQY757"/>
      <c r="NQZ757"/>
      <c r="NRA757"/>
      <c r="NRB757"/>
      <c r="NRC757"/>
      <c r="NRD757"/>
      <c r="NRE757"/>
      <c r="NRF757"/>
      <c r="NRG757"/>
      <c r="NRH757"/>
      <c r="NRI757"/>
      <c r="NRJ757"/>
      <c r="NRK757"/>
      <c r="NRL757"/>
      <c r="NRM757"/>
      <c r="NRN757"/>
      <c r="NRO757"/>
      <c r="NRP757"/>
      <c r="NRQ757"/>
      <c r="NRR757"/>
      <c r="NRS757"/>
      <c r="NRT757"/>
      <c r="NRU757"/>
      <c r="NRV757"/>
      <c r="NRW757"/>
      <c r="NRX757"/>
      <c r="NRY757"/>
      <c r="NRZ757"/>
      <c r="NSA757"/>
      <c r="NSB757"/>
      <c r="NSC757"/>
      <c r="NSD757"/>
      <c r="NSE757"/>
      <c r="NSF757"/>
      <c r="NSG757"/>
      <c r="NSH757"/>
      <c r="NSI757"/>
      <c r="NSJ757"/>
      <c r="NSK757"/>
      <c r="NSL757"/>
      <c r="NSM757"/>
      <c r="NSN757"/>
      <c r="NSO757"/>
      <c r="NSP757"/>
      <c r="NSQ757"/>
      <c r="NSR757"/>
      <c r="NSS757"/>
      <c r="NST757"/>
      <c r="NSU757"/>
      <c r="NSV757"/>
      <c r="NSW757"/>
      <c r="NSX757"/>
      <c r="NSY757"/>
      <c r="NSZ757"/>
      <c r="NTA757"/>
      <c r="NTB757"/>
      <c r="NTC757"/>
      <c r="NTD757"/>
      <c r="NTE757"/>
      <c r="NTF757"/>
      <c r="NTG757"/>
      <c r="NTH757"/>
      <c r="NTI757"/>
      <c r="NTJ757"/>
      <c r="NTK757"/>
      <c r="NTL757"/>
      <c r="NTM757"/>
      <c r="NTN757"/>
      <c r="NTO757"/>
      <c r="NTP757"/>
      <c r="NTQ757"/>
      <c r="NTR757"/>
      <c r="NTS757"/>
      <c r="NTT757"/>
      <c r="NTU757"/>
      <c r="NTV757"/>
      <c r="NTW757"/>
      <c r="NTX757"/>
      <c r="NTY757"/>
      <c r="NTZ757"/>
      <c r="NUA757"/>
      <c r="NUB757"/>
      <c r="NUC757"/>
      <c r="NUD757"/>
      <c r="NUE757"/>
      <c r="NUF757"/>
      <c r="NUG757"/>
      <c r="NUH757"/>
      <c r="NUI757"/>
      <c r="NUJ757"/>
      <c r="NUK757"/>
      <c r="NUL757"/>
      <c r="NUM757"/>
      <c r="NUN757"/>
      <c r="NUO757"/>
      <c r="NUP757"/>
      <c r="NUQ757"/>
      <c r="NUR757"/>
      <c r="NUS757"/>
      <c r="NUT757"/>
      <c r="NUU757"/>
      <c r="NUV757"/>
      <c r="NUW757"/>
      <c r="NUX757"/>
      <c r="NUY757"/>
      <c r="NUZ757"/>
      <c r="NVA757"/>
      <c r="NVB757"/>
      <c r="NVC757"/>
      <c r="NVD757"/>
      <c r="NVE757"/>
      <c r="NVF757"/>
      <c r="NVG757"/>
      <c r="NVH757"/>
      <c r="NVI757"/>
      <c r="NVJ757"/>
      <c r="NVK757"/>
      <c r="NVL757"/>
      <c r="NVM757"/>
      <c r="NVN757"/>
      <c r="NVO757"/>
      <c r="NVP757"/>
      <c r="NVQ757"/>
      <c r="NVR757"/>
      <c r="NVS757"/>
      <c r="NVT757"/>
      <c r="NVU757"/>
      <c r="NVV757"/>
      <c r="NVW757"/>
      <c r="NVX757"/>
      <c r="NVY757"/>
      <c r="NVZ757"/>
      <c r="NWA757"/>
      <c r="NWB757"/>
      <c r="NWC757"/>
      <c r="NWD757"/>
      <c r="NWE757"/>
      <c r="NWF757"/>
      <c r="NWG757"/>
      <c r="NWH757"/>
      <c r="NWI757"/>
      <c r="NWJ757"/>
      <c r="NWK757"/>
      <c r="NWL757"/>
      <c r="NWM757"/>
      <c r="NWN757"/>
      <c r="NWO757"/>
      <c r="NWP757"/>
      <c r="NWQ757"/>
      <c r="NWR757"/>
      <c r="NWS757"/>
      <c r="NWT757"/>
      <c r="NWU757"/>
      <c r="NWV757"/>
      <c r="NWW757"/>
      <c r="NWX757"/>
      <c r="NWY757"/>
      <c r="NWZ757"/>
      <c r="NXA757"/>
      <c r="NXB757"/>
      <c r="NXC757"/>
      <c r="NXD757"/>
      <c r="NXE757"/>
      <c r="NXF757"/>
      <c r="NXG757"/>
      <c r="NXH757"/>
      <c r="NXI757"/>
      <c r="NXJ757"/>
      <c r="NXK757"/>
      <c r="NXL757"/>
      <c r="NXM757"/>
      <c r="NXN757"/>
      <c r="NXO757"/>
      <c r="NXP757"/>
      <c r="NXQ757"/>
      <c r="NXR757"/>
      <c r="NXS757"/>
      <c r="NXT757"/>
      <c r="NXU757"/>
      <c r="NXV757"/>
      <c r="NXW757"/>
      <c r="NXX757"/>
      <c r="NXY757"/>
      <c r="NXZ757"/>
      <c r="NYA757"/>
      <c r="NYB757"/>
      <c r="NYC757"/>
      <c r="NYD757"/>
      <c r="NYE757"/>
      <c r="NYF757"/>
      <c r="NYG757"/>
      <c r="NYH757"/>
      <c r="NYI757"/>
      <c r="NYJ757"/>
      <c r="NYK757"/>
      <c r="NYL757"/>
      <c r="NYM757"/>
      <c r="NYN757"/>
      <c r="NYO757"/>
      <c r="NYP757"/>
      <c r="NYQ757"/>
      <c r="NYR757"/>
      <c r="NYS757"/>
      <c r="NYT757"/>
      <c r="NYU757"/>
      <c r="NYV757"/>
      <c r="NYW757"/>
      <c r="NYX757"/>
      <c r="NYY757"/>
      <c r="NYZ757"/>
      <c r="NZA757"/>
      <c r="NZB757"/>
      <c r="NZC757"/>
      <c r="NZD757"/>
      <c r="NZE757"/>
      <c r="NZF757"/>
      <c r="NZG757"/>
      <c r="NZH757"/>
      <c r="NZI757"/>
      <c r="NZJ757"/>
      <c r="NZK757"/>
      <c r="NZL757"/>
      <c r="NZM757"/>
      <c r="NZN757"/>
      <c r="NZO757"/>
      <c r="NZP757"/>
      <c r="NZQ757"/>
      <c r="NZR757"/>
      <c r="NZS757"/>
      <c r="NZT757"/>
      <c r="NZU757"/>
      <c r="NZV757"/>
      <c r="NZW757"/>
      <c r="NZX757"/>
      <c r="NZY757"/>
      <c r="NZZ757"/>
      <c r="OAA757"/>
      <c r="OAB757"/>
      <c r="OAC757"/>
      <c r="OAD757"/>
      <c r="OAE757"/>
      <c r="OAF757"/>
      <c r="OAG757"/>
      <c r="OAH757"/>
      <c r="OAI757"/>
      <c r="OAJ757"/>
      <c r="OAK757"/>
      <c r="OAL757"/>
      <c r="OAM757"/>
      <c r="OAN757"/>
      <c r="OAO757"/>
      <c r="OAP757"/>
      <c r="OAQ757"/>
      <c r="OAR757"/>
      <c r="OAS757"/>
      <c r="OAT757"/>
      <c r="OAU757"/>
      <c r="OAV757"/>
      <c r="OAW757"/>
      <c r="OAX757"/>
      <c r="OAY757"/>
      <c r="OAZ757"/>
      <c r="OBA757"/>
      <c r="OBB757"/>
      <c r="OBC757"/>
      <c r="OBD757"/>
      <c r="OBE757"/>
      <c r="OBF757"/>
      <c r="OBG757"/>
      <c r="OBH757"/>
      <c r="OBI757"/>
      <c r="OBJ757"/>
      <c r="OBK757"/>
      <c r="OBL757"/>
      <c r="OBM757"/>
      <c r="OBN757"/>
      <c r="OBO757"/>
      <c r="OBP757"/>
      <c r="OBQ757"/>
      <c r="OBR757"/>
      <c r="OBS757"/>
      <c r="OBT757"/>
      <c r="OBU757"/>
      <c r="OBV757"/>
      <c r="OBW757"/>
      <c r="OBX757"/>
      <c r="OBY757"/>
      <c r="OBZ757"/>
      <c r="OCA757"/>
      <c r="OCB757"/>
      <c r="OCC757"/>
      <c r="OCD757"/>
      <c r="OCE757"/>
      <c r="OCF757"/>
      <c r="OCG757"/>
      <c r="OCH757"/>
      <c r="OCI757"/>
      <c r="OCJ757"/>
      <c r="OCK757"/>
      <c r="OCL757"/>
      <c r="OCM757"/>
      <c r="OCN757"/>
      <c r="OCO757"/>
      <c r="OCP757"/>
      <c r="OCQ757"/>
      <c r="OCR757"/>
      <c r="OCS757"/>
      <c r="OCT757"/>
      <c r="OCU757"/>
      <c r="OCV757"/>
      <c r="OCW757"/>
      <c r="OCX757"/>
      <c r="OCY757"/>
      <c r="OCZ757"/>
      <c r="ODA757"/>
      <c r="ODB757"/>
      <c r="ODC757"/>
      <c r="ODD757"/>
      <c r="ODE757"/>
      <c r="ODF757"/>
      <c r="ODG757"/>
      <c r="ODH757"/>
      <c r="ODI757"/>
      <c r="ODJ757"/>
      <c r="ODK757"/>
      <c r="ODL757"/>
      <c r="ODM757"/>
      <c r="ODN757"/>
      <c r="ODO757"/>
      <c r="ODP757"/>
      <c r="ODQ757"/>
      <c r="ODR757"/>
      <c r="ODS757"/>
      <c r="ODT757"/>
      <c r="ODU757"/>
      <c r="ODV757"/>
      <c r="ODW757"/>
      <c r="ODX757"/>
      <c r="ODY757"/>
      <c r="ODZ757"/>
      <c r="OEA757"/>
      <c r="OEB757"/>
      <c r="OEC757"/>
      <c r="OED757"/>
      <c r="OEE757"/>
      <c r="OEF757"/>
      <c r="OEG757"/>
      <c r="OEH757"/>
      <c r="OEI757"/>
      <c r="OEJ757"/>
      <c r="OEK757"/>
      <c r="OEL757"/>
      <c r="OEM757"/>
      <c r="OEN757"/>
      <c r="OEO757"/>
      <c r="OEP757"/>
      <c r="OEQ757"/>
      <c r="OER757"/>
      <c r="OES757"/>
      <c r="OET757"/>
      <c r="OEU757"/>
      <c r="OEV757"/>
      <c r="OEW757"/>
      <c r="OEX757"/>
      <c r="OEY757"/>
      <c r="OEZ757"/>
      <c r="OFA757"/>
      <c r="OFB757"/>
      <c r="OFC757"/>
      <c r="OFD757"/>
      <c r="OFE757"/>
      <c r="OFF757"/>
      <c r="OFG757"/>
      <c r="OFH757"/>
      <c r="OFI757"/>
      <c r="OFJ757"/>
      <c r="OFK757"/>
      <c r="OFL757"/>
      <c r="OFM757"/>
      <c r="OFN757"/>
      <c r="OFO757"/>
      <c r="OFP757"/>
      <c r="OFQ757"/>
      <c r="OFR757"/>
      <c r="OFS757"/>
      <c r="OFT757"/>
      <c r="OFU757"/>
      <c r="OFV757"/>
      <c r="OFW757"/>
      <c r="OFX757"/>
      <c r="OFY757"/>
      <c r="OFZ757"/>
      <c r="OGA757"/>
      <c r="OGB757"/>
      <c r="OGC757"/>
      <c r="OGD757"/>
      <c r="OGE757"/>
      <c r="OGF757"/>
      <c r="OGG757"/>
      <c r="OGH757"/>
      <c r="OGI757"/>
      <c r="OGJ757"/>
      <c r="OGK757"/>
      <c r="OGL757"/>
      <c r="OGM757"/>
      <c r="OGN757"/>
      <c r="OGO757"/>
      <c r="OGP757"/>
      <c r="OGQ757"/>
      <c r="OGR757"/>
      <c r="OGS757"/>
      <c r="OGT757"/>
      <c r="OGU757"/>
      <c r="OGV757"/>
      <c r="OGW757"/>
      <c r="OGX757"/>
      <c r="OGY757"/>
      <c r="OGZ757"/>
      <c r="OHA757"/>
      <c r="OHB757"/>
      <c r="OHC757"/>
      <c r="OHD757"/>
      <c r="OHE757"/>
      <c r="OHF757"/>
      <c r="OHG757"/>
      <c r="OHH757"/>
      <c r="OHI757"/>
      <c r="OHJ757"/>
      <c r="OHK757"/>
      <c r="OHL757"/>
      <c r="OHM757"/>
      <c r="OHN757"/>
      <c r="OHO757"/>
      <c r="OHP757"/>
      <c r="OHQ757"/>
      <c r="OHR757"/>
      <c r="OHS757"/>
      <c r="OHT757"/>
      <c r="OHU757"/>
      <c r="OHV757"/>
      <c r="OHW757"/>
      <c r="OHX757"/>
      <c r="OHY757"/>
      <c r="OHZ757"/>
      <c r="OIA757"/>
      <c r="OIB757"/>
      <c r="OIC757"/>
      <c r="OID757"/>
      <c r="OIE757"/>
      <c r="OIF757"/>
      <c r="OIG757"/>
      <c r="OIH757"/>
      <c r="OII757"/>
      <c r="OIJ757"/>
      <c r="OIK757"/>
      <c r="OIL757"/>
      <c r="OIM757"/>
      <c r="OIN757"/>
      <c r="OIO757"/>
      <c r="OIP757"/>
      <c r="OIQ757"/>
      <c r="OIR757"/>
      <c r="OIS757"/>
      <c r="OIT757"/>
      <c r="OIU757"/>
      <c r="OIV757"/>
      <c r="OIW757"/>
      <c r="OIX757"/>
      <c r="OIY757"/>
      <c r="OIZ757"/>
      <c r="OJA757"/>
      <c r="OJB757"/>
      <c r="OJC757"/>
      <c r="OJD757"/>
      <c r="OJE757"/>
      <c r="OJF757"/>
      <c r="OJG757"/>
      <c r="OJH757"/>
      <c r="OJI757"/>
      <c r="OJJ757"/>
      <c r="OJK757"/>
      <c r="OJL757"/>
      <c r="OJM757"/>
      <c r="OJN757"/>
      <c r="OJO757"/>
      <c r="OJP757"/>
      <c r="OJQ757"/>
      <c r="OJR757"/>
      <c r="OJS757"/>
      <c r="OJT757"/>
      <c r="OJU757"/>
      <c r="OJV757"/>
      <c r="OJW757"/>
      <c r="OJX757"/>
      <c r="OJY757"/>
      <c r="OJZ757"/>
      <c r="OKA757"/>
      <c r="OKB757"/>
      <c r="OKC757"/>
      <c r="OKD757"/>
      <c r="OKE757"/>
      <c r="OKF757"/>
      <c r="OKG757"/>
      <c r="OKH757"/>
      <c r="OKI757"/>
      <c r="OKJ757"/>
      <c r="OKK757"/>
      <c r="OKL757"/>
      <c r="OKM757"/>
      <c r="OKN757"/>
      <c r="OKO757"/>
      <c r="OKP757"/>
      <c r="OKQ757"/>
      <c r="OKR757"/>
      <c r="OKS757"/>
      <c r="OKT757"/>
      <c r="OKU757"/>
      <c r="OKV757"/>
      <c r="OKW757"/>
      <c r="OKX757"/>
      <c r="OKY757"/>
      <c r="OKZ757"/>
      <c r="OLA757"/>
      <c r="OLB757"/>
      <c r="OLC757"/>
      <c r="OLD757"/>
      <c r="OLE757"/>
      <c r="OLF757"/>
      <c r="OLG757"/>
      <c r="OLH757"/>
      <c r="OLI757"/>
      <c r="OLJ757"/>
      <c r="OLK757"/>
      <c r="OLL757"/>
      <c r="OLM757"/>
      <c r="OLN757"/>
      <c r="OLO757"/>
      <c r="OLP757"/>
      <c r="OLQ757"/>
      <c r="OLR757"/>
      <c r="OLS757"/>
      <c r="OLT757"/>
      <c r="OLU757"/>
      <c r="OLV757"/>
      <c r="OLW757"/>
      <c r="OLX757"/>
      <c r="OLY757"/>
      <c r="OLZ757"/>
      <c r="OMA757"/>
      <c r="OMB757"/>
      <c r="OMC757"/>
      <c r="OMD757"/>
      <c r="OME757"/>
      <c r="OMF757"/>
      <c r="OMG757"/>
      <c r="OMH757"/>
      <c r="OMI757"/>
      <c r="OMJ757"/>
      <c r="OMK757"/>
      <c r="OML757"/>
      <c r="OMM757"/>
      <c r="OMN757"/>
      <c r="OMO757"/>
      <c r="OMP757"/>
      <c r="OMQ757"/>
      <c r="OMR757"/>
      <c r="OMS757"/>
      <c r="OMT757"/>
      <c r="OMU757"/>
      <c r="OMV757"/>
      <c r="OMW757"/>
      <c r="OMX757"/>
      <c r="OMY757"/>
      <c r="OMZ757"/>
      <c r="ONA757"/>
      <c r="ONB757"/>
      <c r="ONC757"/>
      <c r="OND757"/>
      <c r="ONE757"/>
      <c r="ONF757"/>
      <c r="ONG757"/>
      <c r="ONH757"/>
      <c r="ONI757"/>
      <c r="ONJ757"/>
      <c r="ONK757"/>
      <c r="ONL757"/>
      <c r="ONM757"/>
      <c r="ONN757"/>
      <c r="ONO757"/>
      <c r="ONP757"/>
      <c r="ONQ757"/>
      <c r="ONR757"/>
      <c r="ONS757"/>
      <c r="ONT757"/>
      <c r="ONU757"/>
      <c r="ONV757"/>
      <c r="ONW757"/>
      <c r="ONX757"/>
      <c r="ONY757"/>
      <c r="ONZ757"/>
      <c r="OOA757"/>
      <c r="OOB757"/>
      <c r="OOC757"/>
      <c r="OOD757"/>
      <c r="OOE757"/>
      <c r="OOF757"/>
      <c r="OOG757"/>
      <c r="OOH757"/>
      <c r="OOI757"/>
      <c r="OOJ757"/>
      <c r="OOK757"/>
      <c r="OOL757"/>
      <c r="OOM757"/>
      <c r="OON757"/>
      <c r="OOO757"/>
      <c r="OOP757"/>
      <c r="OOQ757"/>
      <c r="OOR757"/>
      <c r="OOS757"/>
      <c r="OOT757"/>
      <c r="OOU757"/>
      <c r="OOV757"/>
      <c r="OOW757"/>
      <c r="OOX757"/>
      <c r="OOY757"/>
      <c r="OOZ757"/>
      <c r="OPA757"/>
      <c r="OPB757"/>
      <c r="OPC757"/>
      <c r="OPD757"/>
      <c r="OPE757"/>
      <c r="OPF757"/>
      <c r="OPG757"/>
      <c r="OPH757"/>
      <c r="OPI757"/>
      <c r="OPJ757"/>
      <c r="OPK757"/>
      <c r="OPL757"/>
      <c r="OPM757"/>
      <c r="OPN757"/>
      <c r="OPO757"/>
      <c r="OPP757"/>
      <c r="OPQ757"/>
      <c r="OPR757"/>
      <c r="OPS757"/>
      <c r="OPT757"/>
      <c r="OPU757"/>
      <c r="OPV757"/>
      <c r="OPW757"/>
      <c r="OPX757"/>
      <c r="OPY757"/>
      <c r="OPZ757"/>
      <c r="OQA757"/>
      <c r="OQB757"/>
      <c r="OQC757"/>
      <c r="OQD757"/>
      <c r="OQE757"/>
      <c r="OQF757"/>
      <c r="OQG757"/>
      <c r="OQH757"/>
      <c r="OQI757"/>
      <c r="OQJ757"/>
      <c r="OQK757"/>
      <c r="OQL757"/>
      <c r="OQM757"/>
      <c r="OQN757"/>
      <c r="OQO757"/>
      <c r="OQP757"/>
      <c r="OQQ757"/>
      <c r="OQR757"/>
      <c r="OQS757"/>
      <c r="OQT757"/>
      <c r="OQU757"/>
      <c r="OQV757"/>
      <c r="OQW757"/>
      <c r="OQX757"/>
      <c r="OQY757"/>
      <c r="OQZ757"/>
      <c r="ORA757"/>
      <c r="ORB757"/>
      <c r="ORC757"/>
      <c r="ORD757"/>
      <c r="ORE757"/>
      <c r="ORF757"/>
      <c r="ORG757"/>
      <c r="ORH757"/>
      <c r="ORI757"/>
      <c r="ORJ757"/>
      <c r="ORK757"/>
      <c r="ORL757"/>
      <c r="ORM757"/>
      <c r="ORN757"/>
      <c r="ORO757"/>
      <c r="ORP757"/>
      <c r="ORQ757"/>
      <c r="ORR757"/>
      <c r="ORS757"/>
      <c r="ORT757"/>
      <c r="ORU757"/>
      <c r="ORV757"/>
      <c r="ORW757"/>
      <c r="ORX757"/>
      <c r="ORY757"/>
      <c r="ORZ757"/>
      <c r="OSA757"/>
      <c r="OSB757"/>
      <c r="OSC757"/>
      <c r="OSD757"/>
      <c r="OSE757"/>
      <c r="OSF757"/>
      <c r="OSG757"/>
      <c r="OSH757"/>
      <c r="OSI757"/>
      <c r="OSJ757"/>
      <c r="OSK757"/>
      <c r="OSL757"/>
      <c r="OSM757"/>
      <c r="OSN757"/>
      <c r="OSO757"/>
      <c r="OSP757"/>
      <c r="OSQ757"/>
      <c r="OSR757"/>
      <c r="OSS757"/>
      <c r="OST757"/>
      <c r="OSU757"/>
      <c r="OSV757"/>
      <c r="OSW757"/>
      <c r="OSX757"/>
      <c r="OSY757"/>
      <c r="OSZ757"/>
      <c r="OTA757"/>
      <c r="OTB757"/>
      <c r="OTC757"/>
      <c r="OTD757"/>
      <c r="OTE757"/>
      <c r="OTF757"/>
      <c r="OTG757"/>
      <c r="OTH757"/>
      <c r="OTI757"/>
      <c r="OTJ757"/>
      <c r="OTK757"/>
      <c r="OTL757"/>
      <c r="OTM757"/>
      <c r="OTN757"/>
      <c r="OTO757"/>
      <c r="OTP757"/>
      <c r="OTQ757"/>
      <c r="OTR757"/>
      <c r="OTS757"/>
      <c r="OTT757"/>
      <c r="OTU757"/>
      <c r="OTV757"/>
      <c r="OTW757"/>
      <c r="OTX757"/>
      <c r="OTY757"/>
      <c r="OTZ757"/>
      <c r="OUA757"/>
      <c r="OUB757"/>
      <c r="OUC757"/>
      <c r="OUD757"/>
      <c r="OUE757"/>
      <c r="OUF757"/>
      <c r="OUG757"/>
      <c r="OUH757"/>
      <c r="OUI757"/>
      <c r="OUJ757"/>
      <c r="OUK757"/>
      <c r="OUL757"/>
      <c r="OUM757"/>
      <c r="OUN757"/>
      <c r="OUO757"/>
      <c r="OUP757"/>
      <c r="OUQ757"/>
      <c r="OUR757"/>
      <c r="OUS757"/>
      <c r="OUT757"/>
      <c r="OUU757"/>
      <c r="OUV757"/>
      <c r="OUW757"/>
      <c r="OUX757"/>
      <c r="OUY757"/>
      <c r="OUZ757"/>
      <c r="OVA757"/>
      <c r="OVB757"/>
      <c r="OVC757"/>
      <c r="OVD757"/>
      <c r="OVE757"/>
      <c r="OVF757"/>
      <c r="OVG757"/>
      <c r="OVH757"/>
      <c r="OVI757"/>
      <c r="OVJ757"/>
      <c r="OVK757"/>
      <c r="OVL757"/>
      <c r="OVM757"/>
      <c r="OVN757"/>
      <c r="OVO757"/>
      <c r="OVP757"/>
      <c r="OVQ757"/>
      <c r="OVR757"/>
      <c r="OVS757"/>
      <c r="OVT757"/>
      <c r="OVU757"/>
      <c r="OVV757"/>
      <c r="OVW757"/>
      <c r="OVX757"/>
      <c r="OVY757"/>
      <c r="OVZ757"/>
      <c r="OWA757"/>
      <c r="OWB757"/>
      <c r="OWC757"/>
      <c r="OWD757"/>
      <c r="OWE757"/>
      <c r="OWF757"/>
      <c r="OWG757"/>
      <c r="OWH757"/>
      <c r="OWI757"/>
      <c r="OWJ757"/>
      <c r="OWK757"/>
      <c r="OWL757"/>
      <c r="OWM757"/>
      <c r="OWN757"/>
      <c r="OWO757"/>
      <c r="OWP757"/>
      <c r="OWQ757"/>
      <c r="OWR757"/>
      <c r="OWS757"/>
      <c r="OWT757"/>
      <c r="OWU757"/>
      <c r="OWV757"/>
      <c r="OWW757"/>
      <c r="OWX757"/>
      <c r="OWY757"/>
      <c r="OWZ757"/>
      <c r="OXA757"/>
      <c r="OXB757"/>
      <c r="OXC757"/>
      <c r="OXD757"/>
      <c r="OXE757"/>
      <c r="OXF757"/>
      <c r="OXG757"/>
      <c r="OXH757"/>
      <c r="OXI757"/>
      <c r="OXJ757"/>
      <c r="OXK757"/>
      <c r="OXL757"/>
      <c r="OXM757"/>
      <c r="OXN757"/>
      <c r="OXO757"/>
      <c r="OXP757"/>
      <c r="OXQ757"/>
      <c r="OXR757"/>
      <c r="OXS757"/>
      <c r="OXT757"/>
      <c r="OXU757"/>
      <c r="OXV757"/>
      <c r="OXW757"/>
      <c r="OXX757"/>
      <c r="OXY757"/>
      <c r="OXZ757"/>
      <c r="OYA757"/>
      <c r="OYB757"/>
      <c r="OYC757"/>
      <c r="OYD757"/>
      <c r="OYE757"/>
      <c r="OYF757"/>
      <c r="OYG757"/>
      <c r="OYH757"/>
      <c r="OYI757"/>
      <c r="OYJ757"/>
      <c r="OYK757"/>
      <c r="OYL757"/>
      <c r="OYM757"/>
      <c r="OYN757"/>
      <c r="OYO757"/>
      <c r="OYP757"/>
      <c r="OYQ757"/>
      <c r="OYR757"/>
      <c r="OYS757"/>
      <c r="OYT757"/>
      <c r="OYU757"/>
      <c r="OYV757"/>
      <c r="OYW757"/>
      <c r="OYX757"/>
      <c r="OYY757"/>
      <c r="OYZ757"/>
      <c r="OZA757"/>
      <c r="OZB757"/>
      <c r="OZC757"/>
      <c r="OZD757"/>
      <c r="OZE757"/>
      <c r="OZF757"/>
      <c r="OZG757"/>
      <c r="OZH757"/>
      <c r="OZI757"/>
      <c r="OZJ757"/>
      <c r="OZK757"/>
      <c r="OZL757"/>
      <c r="OZM757"/>
      <c r="OZN757"/>
      <c r="OZO757"/>
      <c r="OZP757"/>
      <c r="OZQ757"/>
      <c r="OZR757"/>
      <c r="OZS757"/>
      <c r="OZT757"/>
      <c r="OZU757"/>
      <c r="OZV757"/>
      <c r="OZW757"/>
      <c r="OZX757"/>
      <c r="OZY757"/>
      <c r="OZZ757"/>
      <c r="PAA757"/>
      <c r="PAB757"/>
      <c r="PAC757"/>
      <c r="PAD757"/>
      <c r="PAE757"/>
      <c r="PAF757"/>
      <c r="PAG757"/>
      <c r="PAH757"/>
      <c r="PAI757"/>
      <c r="PAJ757"/>
      <c r="PAK757"/>
      <c r="PAL757"/>
      <c r="PAM757"/>
      <c r="PAN757"/>
      <c r="PAO757"/>
      <c r="PAP757"/>
      <c r="PAQ757"/>
      <c r="PAR757"/>
      <c r="PAS757"/>
      <c r="PAT757"/>
      <c r="PAU757"/>
      <c r="PAV757"/>
      <c r="PAW757"/>
      <c r="PAX757"/>
      <c r="PAY757"/>
      <c r="PAZ757"/>
      <c r="PBA757"/>
      <c r="PBB757"/>
      <c r="PBC757"/>
      <c r="PBD757"/>
      <c r="PBE757"/>
      <c r="PBF757"/>
      <c r="PBG757"/>
      <c r="PBH757"/>
      <c r="PBI757"/>
      <c r="PBJ757"/>
      <c r="PBK757"/>
      <c r="PBL757"/>
      <c r="PBM757"/>
      <c r="PBN757"/>
      <c r="PBO757"/>
      <c r="PBP757"/>
      <c r="PBQ757"/>
      <c r="PBR757"/>
      <c r="PBS757"/>
      <c r="PBT757"/>
      <c r="PBU757"/>
      <c r="PBV757"/>
      <c r="PBW757"/>
      <c r="PBX757"/>
      <c r="PBY757"/>
      <c r="PBZ757"/>
      <c r="PCA757"/>
      <c r="PCB757"/>
      <c r="PCC757"/>
      <c r="PCD757"/>
      <c r="PCE757"/>
      <c r="PCF757"/>
      <c r="PCG757"/>
      <c r="PCH757"/>
      <c r="PCI757"/>
      <c r="PCJ757"/>
      <c r="PCK757"/>
      <c r="PCL757"/>
      <c r="PCM757"/>
      <c r="PCN757"/>
      <c r="PCO757"/>
      <c r="PCP757"/>
      <c r="PCQ757"/>
      <c r="PCR757"/>
      <c r="PCS757"/>
      <c r="PCT757"/>
      <c r="PCU757"/>
      <c r="PCV757"/>
      <c r="PCW757"/>
      <c r="PCX757"/>
      <c r="PCY757"/>
      <c r="PCZ757"/>
      <c r="PDA757"/>
      <c r="PDB757"/>
      <c r="PDC757"/>
      <c r="PDD757"/>
      <c r="PDE757"/>
      <c r="PDF757"/>
      <c r="PDG757"/>
      <c r="PDH757"/>
      <c r="PDI757"/>
      <c r="PDJ757"/>
      <c r="PDK757"/>
      <c r="PDL757"/>
      <c r="PDM757"/>
      <c r="PDN757"/>
      <c r="PDO757"/>
      <c r="PDP757"/>
      <c r="PDQ757"/>
      <c r="PDR757"/>
      <c r="PDS757"/>
      <c r="PDT757"/>
      <c r="PDU757"/>
      <c r="PDV757"/>
      <c r="PDW757"/>
      <c r="PDX757"/>
      <c r="PDY757"/>
      <c r="PDZ757"/>
      <c r="PEA757"/>
      <c r="PEB757"/>
      <c r="PEC757"/>
      <c r="PED757"/>
      <c r="PEE757"/>
      <c r="PEF757"/>
      <c r="PEG757"/>
      <c r="PEH757"/>
      <c r="PEI757"/>
      <c r="PEJ757"/>
      <c r="PEK757"/>
      <c r="PEL757"/>
      <c r="PEM757"/>
      <c r="PEN757"/>
      <c r="PEO757"/>
      <c r="PEP757"/>
      <c r="PEQ757"/>
      <c r="PER757"/>
      <c r="PES757"/>
      <c r="PET757"/>
      <c r="PEU757"/>
      <c r="PEV757"/>
      <c r="PEW757"/>
      <c r="PEX757"/>
      <c r="PEY757"/>
      <c r="PEZ757"/>
      <c r="PFA757"/>
      <c r="PFB757"/>
      <c r="PFC757"/>
      <c r="PFD757"/>
      <c r="PFE757"/>
      <c r="PFF757"/>
      <c r="PFG757"/>
      <c r="PFH757"/>
      <c r="PFI757"/>
      <c r="PFJ757"/>
      <c r="PFK757"/>
      <c r="PFL757"/>
      <c r="PFM757"/>
      <c r="PFN757"/>
      <c r="PFO757"/>
      <c r="PFP757"/>
      <c r="PFQ757"/>
      <c r="PFR757"/>
      <c r="PFS757"/>
      <c r="PFT757"/>
      <c r="PFU757"/>
      <c r="PFV757"/>
      <c r="PFW757"/>
      <c r="PFX757"/>
      <c r="PFY757"/>
      <c r="PFZ757"/>
      <c r="PGA757"/>
      <c r="PGB757"/>
      <c r="PGC757"/>
      <c r="PGD757"/>
      <c r="PGE757"/>
      <c r="PGF757"/>
      <c r="PGG757"/>
      <c r="PGH757"/>
      <c r="PGI757"/>
      <c r="PGJ757"/>
      <c r="PGK757"/>
      <c r="PGL757"/>
      <c r="PGM757"/>
      <c r="PGN757"/>
      <c r="PGO757"/>
      <c r="PGP757"/>
      <c r="PGQ757"/>
      <c r="PGR757"/>
      <c r="PGS757"/>
      <c r="PGT757"/>
      <c r="PGU757"/>
      <c r="PGV757"/>
      <c r="PGW757"/>
      <c r="PGX757"/>
      <c r="PGY757"/>
      <c r="PGZ757"/>
      <c r="PHA757"/>
      <c r="PHB757"/>
      <c r="PHC757"/>
      <c r="PHD757"/>
      <c r="PHE757"/>
      <c r="PHF757"/>
      <c r="PHG757"/>
      <c r="PHH757"/>
      <c r="PHI757"/>
      <c r="PHJ757"/>
      <c r="PHK757"/>
      <c r="PHL757"/>
      <c r="PHM757"/>
      <c r="PHN757"/>
      <c r="PHO757"/>
      <c r="PHP757"/>
      <c r="PHQ757"/>
      <c r="PHR757"/>
      <c r="PHS757"/>
      <c r="PHT757"/>
      <c r="PHU757"/>
      <c r="PHV757"/>
      <c r="PHW757"/>
      <c r="PHX757"/>
      <c r="PHY757"/>
      <c r="PHZ757"/>
      <c r="PIA757"/>
      <c r="PIB757"/>
      <c r="PIC757"/>
      <c r="PID757"/>
      <c r="PIE757"/>
      <c r="PIF757"/>
      <c r="PIG757"/>
      <c r="PIH757"/>
      <c r="PII757"/>
      <c r="PIJ757"/>
      <c r="PIK757"/>
      <c r="PIL757"/>
      <c r="PIM757"/>
      <c r="PIN757"/>
      <c r="PIO757"/>
      <c r="PIP757"/>
      <c r="PIQ757"/>
      <c r="PIR757"/>
      <c r="PIS757"/>
      <c r="PIT757"/>
      <c r="PIU757"/>
      <c r="PIV757"/>
      <c r="PIW757"/>
      <c r="PIX757"/>
      <c r="PIY757"/>
      <c r="PIZ757"/>
      <c r="PJA757"/>
      <c r="PJB757"/>
      <c r="PJC757"/>
      <c r="PJD757"/>
      <c r="PJE757"/>
      <c r="PJF757"/>
      <c r="PJG757"/>
      <c r="PJH757"/>
      <c r="PJI757"/>
      <c r="PJJ757"/>
      <c r="PJK757"/>
      <c r="PJL757"/>
      <c r="PJM757"/>
      <c r="PJN757"/>
      <c r="PJO757"/>
      <c r="PJP757"/>
      <c r="PJQ757"/>
      <c r="PJR757"/>
      <c r="PJS757"/>
      <c r="PJT757"/>
      <c r="PJU757"/>
      <c r="PJV757"/>
      <c r="PJW757"/>
      <c r="PJX757"/>
      <c r="PJY757"/>
      <c r="PJZ757"/>
      <c r="PKA757"/>
      <c r="PKB757"/>
      <c r="PKC757"/>
      <c r="PKD757"/>
      <c r="PKE757"/>
      <c r="PKF757"/>
      <c r="PKG757"/>
      <c r="PKH757"/>
      <c r="PKI757"/>
      <c r="PKJ757"/>
      <c r="PKK757"/>
      <c r="PKL757"/>
      <c r="PKM757"/>
      <c r="PKN757"/>
      <c r="PKO757"/>
      <c r="PKP757"/>
      <c r="PKQ757"/>
      <c r="PKR757"/>
      <c r="PKS757"/>
      <c r="PKT757"/>
      <c r="PKU757"/>
      <c r="PKV757"/>
      <c r="PKW757"/>
      <c r="PKX757"/>
      <c r="PKY757"/>
      <c r="PKZ757"/>
      <c r="PLA757"/>
      <c r="PLB757"/>
      <c r="PLC757"/>
      <c r="PLD757"/>
      <c r="PLE757"/>
      <c r="PLF757"/>
      <c r="PLG757"/>
      <c r="PLH757"/>
      <c r="PLI757"/>
      <c r="PLJ757"/>
      <c r="PLK757"/>
      <c r="PLL757"/>
      <c r="PLM757"/>
      <c r="PLN757"/>
      <c r="PLO757"/>
      <c r="PLP757"/>
      <c r="PLQ757"/>
      <c r="PLR757"/>
      <c r="PLS757"/>
      <c r="PLT757"/>
      <c r="PLU757"/>
      <c r="PLV757"/>
      <c r="PLW757"/>
      <c r="PLX757"/>
      <c r="PLY757"/>
      <c r="PLZ757"/>
      <c r="PMA757"/>
      <c r="PMB757"/>
      <c r="PMC757"/>
      <c r="PMD757"/>
      <c r="PME757"/>
      <c r="PMF757"/>
      <c r="PMG757"/>
      <c r="PMH757"/>
      <c r="PMI757"/>
      <c r="PMJ757"/>
      <c r="PMK757"/>
      <c r="PML757"/>
      <c r="PMM757"/>
      <c r="PMN757"/>
      <c r="PMO757"/>
      <c r="PMP757"/>
      <c r="PMQ757"/>
      <c r="PMR757"/>
      <c r="PMS757"/>
      <c r="PMT757"/>
      <c r="PMU757"/>
      <c r="PMV757"/>
      <c r="PMW757"/>
      <c r="PMX757"/>
      <c r="PMY757"/>
      <c r="PMZ757"/>
      <c r="PNA757"/>
      <c r="PNB757"/>
      <c r="PNC757"/>
      <c r="PND757"/>
      <c r="PNE757"/>
      <c r="PNF757"/>
      <c r="PNG757"/>
      <c r="PNH757"/>
      <c r="PNI757"/>
      <c r="PNJ757"/>
      <c r="PNK757"/>
      <c r="PNL757"/>
      <c r="PNM757"/>
      <c r="PNN757"/>
      <c r="PNO757"/>
      <c r="PNP757"/>
      <c r="PNQ757"/>
      <c r="PNR757"/>
      <c r="PNS757"/>
      <c r="PNT757"/>
      <c r="PNU757"/>
      <c r="PNV757"/>
      <c r="PNW757"/>
      <c r="PNX757"/>
      <c r="PNY757"/>
      <c r="PNZ757"/>
      <c r="POA757"/>
      <c r="POB757"/>
      <c r="POC757"/>
      <c r="POD757"/>
      <c r="POE757"/>
      <c r="POF757"/>
      <c r="POG757"/>
      <c r="POH757"/>
      <c r="POI757"/>
      <c r="POJ757"/>
      <c r="POK757"/>
      <c r="POL757"/>
      <c r="POM757"/>
      <c r="PON757"/>
      <c r="POO757"/>
      <c r="POP757"/>
      <c r="POQ757"/>
      <c r="POR757"/>
      <c r="POS757"/>
      <c r="POT757"/>
      <c r="POU757"/>
      <c r="POV757"/>
      <c r="POW757"/>
      <c r="POX757"/>
      <c r="POY757"/>
      <c r="POZ757"/>
      <c r="PPA757"/>
      <c r="PPB757"/>
      <c r="PPC757"/>
      <c r="PPD757"/>
      <c r="PPE757"/>
      <c r="PPF757"/>
      <c r="PPG757"/>
      <c r="PPH757"/>
      <c r="PPI757"/>
      <c r="PPJ757"/>
      <c r="PPK757"/>
      <c r="PPL757"/>
      <c r="PPM757"/>
      <c r="PPN757"/>
      <c r="PPO757"/>
      <c r="PPP757"/>
      <c r="PPQ757"/>
      <c r="PPR757"/>
      <c r="PPS757"/>
      <c r="PPT757"/>
      <c r="PPU757"/>
      <c r="PPV757"/>
      <c r="PPW757"/>
      <c r="PPX757"/>
      <c r="PPY757"/>
      <c r="PPZ757"/>
      <c r="PQA757"/>
      <c r="PQB757"/>
      <c r="PQC757"/>
      <c r="PQD757"/>
      <c r="PQE757"/>
      <c r="PQF757"/>
      <c r="PQG757"/>
      <c r="PQH757"/>
      <c r="PQI757"/>
      <c r="PQJ757"/>
      <c r="PQK757"/>
      <c r="PQL757"/>
      <c r="PQM757"/>
      <c r="PQN757"/>
      <c r="PQO757"/>
      <c r="PQP757"/>
      <c r="PQQ757"/>
      <c r="PQR757"/>
      <c r="PQS757"/>
      <c r="PQT757"/>
      <c r="PQU757"/>
      <c r="PQV757"/>
      <c r="PQW757"/>
      <c r="PQX757"/>
      <c r="PQY757"/>
      <c r="PQZ757"/>
      <c r="PRA757"/>
      <c r="PRB757"/>
      <c r="PRC757"/>
      <c r="PRD757"/>
      <c r="PRE757"/>
      <c r="PRF757"/>
      <c r="PRG757"/>
      <c r="PRH757"/>
      <c r="PRI757"/>
      <c r="PRJ757"/>
      <c r="PRK757"/>
      <c r="PRL757"/>
      <c r="PRM757"/>
      <c r="PRN757"/>
      <c r="PRO757"/>
      <c r="PRP757"/>
      <c r="PRQ757"/>
      <c r="PRR757"/>
      <c r="PRS757"/>
      <c r="PRT757"/>
      <c r="PRU757"/>
      <c r="PRV757"/>
      <c r="PRW757"/>
      <c r="PRX757"/>
      <c r="PRY757"/>
      <c r="PRZ757"/>
      <c r="PSA757"/>
      <c r="PSB757"/>
      <c r="PSC757"/>
      <c r="PSD757"/>
      <c r="PSE757"/>
      <c r="PSF757"/>
      <c r="PSG757"/>
      <c r="PSH757"/>
      <c r="PSI757"/>
      <c r="PSJ757"/>
      <c r="PSK757"/>
      <c r="PSL757"/>
      <c r="PSM757"/>
      <c r="PSN757"/>
      <c r="PSO757"/>
      <c r="PSP757"/>
      <c r="PSQ757"/>
      <c r="PSR757"/>
      <c r="PSS757"/>
      <c r="PST757"/>
      <c r="PSU757"/>
      <c r="PSV757"/>
      <c r="PSW757"/>
      <c r="PSX757"/>
      <c r="PSY757"/>
      <c r="PSZ757"/>
      <c r="PTA757"/>
      <c r="PTB757"/>
      <c r="PTC757"/>
      <c r="PTD757"/>
      <c r="PTE757"/>
      <c r="PTF757"/>
      <c r="PTG757"/>
      <c r="PTH757"/>
      <c r="PTI757"/>
      <c r="PTJ757"/>
      <c r="PTK757"/>
      <c r="PTL757"/>
      <c r="PTM757"/>
      <c r="PTN757"/>
      <c r="PTO757"/>
      <c r="PTP757"/>
      <c r="PTQ757"/>
      <c r="PTR757"/>
      <c r="PTS757"/>
      <c r="PTT757"/>
      <c r="PTU757"/>
      <c r="PTV757"/>
      <c r="PTW757"/>
      <c r="PTX757"/>
      <c r="PTY757"/>
      <c r="PTZ757"/>
      <c r="PUA757"/>
      <c r="PUB757"/>
      <c r="PUC757"/>
      <c r="PUD757"/>
      <c r="PUE757"/>
      <c r="PUF757"/>
      <c r="PUG757"/>
      <c r="PUH757"/>
      <c r="PUI757"/>
      <c r="PUJ757"/>
      <c r="PUK757"/>
      <c r="PUL757"/>
      <c r="PUM757"/>
      <c r="PUN757"/>
      <c r="PUO757"/>
      <c r="PUP757"/>
      <c r="PUQ757"/>
      <c r="PUR757"/>
      <c r="PUS757"/>
      <c r="PUT757"/>
      <c r="PUU757"/>
      <c r="PUV757"/>
      <c r="PUW757"/>
      <c r="PUX757"/>
      <c r="PUY757"/>
      <c r="PUZ757"/>
      <c r="PVA757"/>
      <c r="PVB757"/>
      <c r="PVC757"/>
      <c r="PVD757"/>
      <c r="PVE757"/>
      <c r="PVF757"/>
      <c r="PVG757"/>
      <c r="PVH757"/>
      <c r="PVI757"/>
      <c r="PVJ757"/>
      <c r="PVK757"/>
      <c r="PVL757"/>
      <c r="PVM757"/>
      <c r="PVN757"/>
      <c r="PVO757"/>
      <c r="PVP757"/>
      <c r="PVQ757"/>
      <c r="PVR757"/>
      <c r="PVS757"/>
      <c r="PVT757"/>
      <c r="PVU757"/>
      <c r="PVV757"/>
      <c r="PVW757"/>
      <c r="PVX757"/>
      <c r="PVY757"/>
      <c r="PVZ757"/>
      <c r="PWA757"/>
      <c r="PWB757"/>
      <c r="PWC757"/>
      <c r="PWD757"/>
      <c r="PWE757"/>
      <c r="PWF757"/>
      <c r="PWG757"/>
      <c r="PWH757"/>
      <c r="PWI757"/>
      <c r="PWJ757"/>
      <c r="PWK757"/>
      <c r="PWL757"/>
      <c r="PWM757"/>
      <c r="PWN757"/>
      <c r="PWO757"/>
      <c r="PWP757"/>
      <c r="PWQ757"/>
      <c r="PWR757"/>
      <c r="PWS757"/>
      <c r="PWT757"/>
      <c r="PWU757"/>
      <c r="PWV757"/>
      <c r="PWW757"/>
      <c r="PWX757"/>
      <c r="PWY757"/>
      <c r="PWZ757"/>
      <c r="PXA757"/>
      <c r="PXB757"/>
      <c r="PXC757"/>
      <c r="PXD757"/>
      <c r="PXE757"/>
      <c r="PXF757"/>
      <c r="PXG757"/>
      <c r="PXH757"/>
      <c r="PXI757"/>
      <c r="PXJ757"/>
      <c r="PXK757"/>
      <c r="PXL757"/>
      <c r="PXM757"/>
      <c r="PXN757"/>
      <c r="PXO757"/>
      <c r="PXP757"/>
      <c r="PXQ757"/>
      <c r="PXR757"/>
      <c r="PXS757"/>
      <c r="PXT757"/>
      <c r="PXU757"/>
      <c r="PXV757"/>
      <c r="PXW757"/>
      <c r="PXX757"/>
      <c r="PXY757"/>
      <c r="PXZ757"/>
      <c r="PYA757"/>
      <c r="PYB757"/>
      <c r="PYC757"/>
      <c r="PYD757"/>
      <c r="PYE757"/>
      <c r="PYF757"/>
      <c r="PYG757"/>
      <c r="PYH757"/>
      <c r="PYI757"/>
      <c r="PYJ757"/>
      <c r="PYK757"/>
      <c r="PYL757"/>
      <c r="PYM757"/>
      <c r="PYN757"/>
      <c r="PYO757"/>
      <c r="PYP757"/>
      <c r="PYQ757"/>
      <c r="PYR757"/>
      <c r="PYS757"/>
      <c r="PYT757"/>
      <c r="PYU757"/>
      <c r="PYV757"/>
      <c r="PYW757"/>
      <c r="PYX757"/>
      <c r="PYY757"/>
      <c r="PYZ757"/>
      <c r="PZA757"/>
      <c r="PZB757"/>
      <c r="PZC757"/>
      <c r="PZD757"/>
      <c r="PZE757"/>
      <c r="PZF757"/>
      <c r="PZG757"/>
      <c r="PZH757"/>
      <c r="PZI757"/>
      <c r="PZJ757"/>
      <c r="PZK757"/>
      <c r="PZL757"/>
      <c r="PZM757"/>
      <c r="PZN757"/>
      <c r="PZO757"/>
      <c r="PZP757"/>
      <c r="PZQ757"/>
      <c r="PZR757"/>
      <c r="PZS757"/>
      <c r="PZT757"/>
      <c r="PZU757"/>
      <c r="PZV757"/>
      <c r="PZW757"/>
      <c r="PZX757"/>
      <c r="PZY757"/>
      <c r="PZZ757"/>
      <c r="QAA757"/>
      <c r="QAB757"/>
      <c r="QAC757"/>
      <c r="QAD757"/>
      <c r="QAE757"/>
      <c r="QAF757"/>
      <c r="QAG757"/>
      <c r="QAH757"/>
      <c r="QAI757"/>
      <c r="QAJ757"/>
      <c r="QAK757"/>
      <c r="QAL757"/>
      <c r="QAM757"/>
      <c r="QAN757"/>
      <c r="QAO757"/>
      <c r="QAP757"/>
      <c r="QAQ757"/>
      <c r="QAR757"/>
      <c r="QAS757"/>
      <c r="QAT757"/>
      <c r="QAU757"/>
      <c r="QAV757"/>
      <c r="QAW757"/>
      <c r="QAX757"/>
      <c r="QAY757"/>
      <c r="QAZ757"/>
      <c r="QBA757"/>
      <c r="QBB757"/>
      <c r="QBC757"/>
      <c r="QBD757"/>
      <c r="QBE757"/>
      <c r="QBF757"/>
      <c r="QBG757"/>
      <c r="QBH757"/>
      <c r="QBI757"/>
      <c r="QBJ757"/>
      <c r="QBK757"/>
      <c r="QBL757"/>
      <c r="QBM757"/>
      <c r="QBN757"/>
      <c r="QBO757"/>
      <c r="QBP757"/>
      <c r="QBQ757"/>
      <c r="QBR757"/>
      <c r="QBS757"/>
      <c r="QBT757"/>
      <c r="QBU757"/>
      <c r="QBV757"/>
      <c r="QBW757"/>
      <c r="QBX757"/>
      <c r="QBY757"/>
      <c r="QBZ757"/>
      <c r="QCA757"/>
      <c r="QCB757"/>
      <c r="QCC757"/>
      <c r="QCD757"/>
      <c r="QCE757"/>
      <c r="QCF757"/>
      <c r="QCG757"/>
      <c r="QCH757"/>
      <c r="QCI757"/>
      <c r="QCJ757"/>
      <c r="QCK757"/>
      <c r="QCL757"/>
      <c r="QCM757"/>
      <c r="QCN757"/>
      <c r="QCO757"/>
      <c r="QCP757"/>
      <c r="QCQ757"/>
      <c r="QCR757"/>
      <c r="QCS757"/>
      <c r="QCT757"/>
      <c r="QCU757"/>
      <c r="QCV757"/>
      <c r="QCW757"/>
      <c r="QCX757"/>
      <c r="QCY757"/>
      <c r="QCZ757"/>
      <c r="QDA757"/>
      <c r="QDB757"/>
      <c r="QDC757"/>
      <c r="QDD757"/>
      <c r="QDE757"/>
      <c r="QDF757"/>
      <c r="QDG757"/>
      <c r="QDH757"/>
      <c r="QDI757"/>
      <c r="QDJ757"/>
      <c r="QDK757"/>
      <c r="QDL757"/>
      <c r="QDM757"/>
      <c r="QDN757"/>
      <c r="QDO757"/>
      <c r="QDP757"/>
      <c r="QDQ757"/>
      <c r="QDR757"/>
      <c r="QDS757"/>
      <c r="QDT757"/>
      <c r="QDU757"/>
      <c r="QDV757"/>
      <c r="QDW757"/>
      <c r="QDX757"/>
      <c r="QDY757"/>
      <c r="QDZ757"/>
      <c r="QEA757"/>
      <c r="QEB757"/>
      <c r="QEC757"/>
      <c r="QED757"/>
      <c r="QEE757"/>
      <c r="QEF757"/>
      <c r="QEG757"/>
      <c r="QEH757"/>
      <c r="QEI757"/>
      <c r="QEJ757"/>
      <c r="QEK757"/>
      <c r="QEL757"/>
      <c r="QEM757"/>
      <c r="QEN757"/>
      <c r="QEO757"/>
      <c r="QEP757"/>
      <c r="QEQ757"/>
      <c r="QER757"/>
      <c r="QES757"/>
      <c r="QET757"/>
      <c r="QEU757"/>
      <c r="QEV757"/>
      <c r="QEW757"/>
      <c r="QEX757"/>
      <c r="QEY757"/>
      <c r="QEZ757"/>
      <c r="QFA757"/>
      <c r="QFB757"/>
      <c r="QFC757"/>
      <c r="QFD757"/>
      <c r="QFE757"/>
      <c r="QFF757"/>
      <c r="QFG757"/>
      <c r="QFH757"/>
      <c r="QFI757"/>
      <c r="QFJ757"/>
      <c r="QFK757"/>
      <c r="QFL757"/>
      <c r="QFM757"/>
      <c r="QFN757"/>
      <c r="QFO757"/>
      <c r="QFP757"/>
      <c r="QFQ757"/>
      <c r="QFR757"/>
      <c r="QFS757"/>
      <c r="QFT757"/>
      <c r="QFU757"/>
      <c r="QFV757"/>
      <c r="QFW757"/>
      <c r="QFX757"/>
      <c r="QFY757"/>
      <c r="QFZ757"/>
      <c r="QGA757"/>
      <c r="QGB757"/>
      <c r="QGC757"/>
      <c r="QGD757"/>
      <c r="QGE757"/>
      <c r="QGF757"/>
      <c r="QGG757"/>
      <c r="QGH757"/>
      <c r="QGI757"/>
      <c r="QGJ757"/>
      <c r="QGK757"/>
      <c r="QGL757"/>
      <c r="QGM757"/>
      <c r="QGN757"/>
      <c r="QGO757"/>
      <c r="QGP757"/>
      <c r="QGQ757"/>
      <c r="QGR757"/>
      <c r="QGS757"/>
      <c r="QGT757"/>
      <c r="QGU757"/>
      <c r="QGV757"/>
      <c r="QGW757"/>
      <c r="QGX757"/>
      <c r="QGY757"/>
      <c r="QGZ757"/>
      <c r="QHA757"/>
      <c r="QHB757"/>
      <c r="QHC757"/>
      <c r="QHD757"/>
      <c r="QHE757"/>
      <c r="QHF757"/>
      <c r="QHG757"/>
      <c r="QHH757"/>
      <c r="QHI757"/>
      <c r="QHJ757"/>
      <c r="QHK757"/>
      <c r="QHL757"/>
      <c r="QHM757"/>
      <c r="QHN757"/>
      <c r="QHO757"/>
      <c r="QHP757"/>
      <c r="QHQ757"/>
      <c r="QHR757"/>
      <c r="QHS757"/>
      <c r="QHT757"/>
      <c r="QHU757"/>
      <c r="QHV757"/>
      <c r="QHW757"/>
      <c r="QHX757"/>
      <c r="QHY757"/>
      <c r="QHZ757"/>
      <c r="QIA757"/>
      <c r="QIB757"/>
      <c r="QIC757"/>
      <c r="QID757"/>
      <c r="QIE757"/>
      <c r="QIF757"/>
      <c r="QIG757"/>
      <c r="QIH757"/>
      <c r="QII757"/>
      <c r="QIJ757"/>
      <c r="QIK757"/>
      <c r="QIL757"/>
      <c r="QIM757"/>
      <c r="QIN757"/>
      <c r="QIO757"/>
      <c r="QIP757"/>
      <c r="QIQ757"/>
      <c r="QIR757"/>
      <c r="QIS757"/>
      <c r="QIT757"/>
      <c r="QIU757"/>
      <c r="QIV757"/>
      <c r="QIW757"/>
      <c r="QIX757"/>
      <c r="QIY757"/>
      <c r="QIZ757"/>
      <c r="QJA757"/>
      <c r="QJB757"/>
      <c r="QJC757"/>
      <c r="QJD757"/>
      <c r="QJE757"/>
      <c r="QJF757"/>
      <c r="QJG757"/>
      <c r="QJH757"/>
      <c r="QJI757"/>
      <c r="QJJ757"/>
      <c r="QJK757"/>
      <c r="QJL757"/>
      <c r="QJM757"/>
      <c r="QJN757"/>
      <c r="QJO757"/>
      <c r="QJP757"/>
      <c r="QJQ757"/>
      <c r="QJR757"/>
      <c r="QJS757"/>
      <c r="QJT757"/>
      <c r="QJU757"/>
      <c r="QJV757"/>
      <c r="QJW757"/>
      <c r="QJX757"/>
      <c r="QJY757"/>
      <c r="QJZ757"/>
      <c r="QKA757"/>
      <c r="QKB757"/>
      <c r="QKC757"/>
      <c r="QKD757"/>
      <c r="QKE757"/>
      <c r="QKF757"/>
      <c r="QKG757"/>
      <c r="QKH757"/>
      <c r="QKI757"/>
      <c r="QKJ757"/>
      <c r="QKK757"/>
      <c r="QKL757"/>
      <c r="QKM757"/>
      <c r="QKN757"/>
      <c r="QKO757"/>
      <c r="QKP757"/>
      <c r="QKQ757"/>
      <c r="QKR757"/>
      <c r="QKS757"/>
      <c r="QKT757"/>
      <c r="QKU757"/>
      <c r="QKV757"/>
      <c r="QKW757"/>
      <c r="QKX757"/>
      <c r="QKY757"/>
      <c r="QKZ757"/>
      <c r="QLA757"/>
      <c r="QLB757"/>
      <c r="QLC757"/>
      <c r="QLD757"/>
      <c r="QLE757"/>
      <c r="QLF757"/>
      <c r="QLG757"/>
      <c r="QLH757"/>
      <c r="QLI757"/>
      <c r="QLJ757"/>
      <c r="QLK757"/>
      <c r="QLL757"/>
      <c r="QLM757"/>
      <c r="QLN757"/>
      <c r="QLO757"/>
      <c r="QLP757"/>
      <c r="QLQ757"/>
      <c r="QLR757"/>
      <c r="QLS757"/>
      <c r="QLT757"/>
      <c r="QLU757"/>
      <c r="QLV757"/>
      <c r="QLW757"/>
      <c r="QLX757"/>
      <c r="QLY757"/>
      <c r="QLZ757"/>
      <c r="QMA757"/>
      <c r="QMB757"/>
      <c r="QMC757"/>
      <c r="QMD757"/>
      <c r="QME757"/>
      <c r="QMF757"/>
      <c r="QMG757"/>
      <c r="QMH757"/>
      <c r="QMI757"/>
      <c r="QMJ757"/>
      <c r="QMK757"/>
      <c r="QML757"/>
      <c r="QMM757"/>
      <c r="QMN757"/>
      <c r="QMO757"/>
      <c r="QMP757"/>
      <c r="QMQ757"/>
      <c r="QMR757"/>
      <c r="QMS757"/>
      <c r="QMT757"/>
      <c r="QMU757"/>
      <c r="QMV757"/>
      <c r="QMW757"/>
      <c r="QMX757"/>
      <c r="QMY757"/>
      <c r="QMZ757"/>
      <c r="QNA757"/>
      <c r="QNB757"/>
      <c r="QNC757"/>
      <c r="QND757"/>
      <c r="QNE757"/>
      <c r="QNF757"/>
      <c r="QNG757"/>
      <c r="QNH757"/>
      <c r="QNI757"/>
      <c r="QNJ757"/>
      <c r="QNK757"/>
      <c r="QNL757"/>
      <c r="QNM757"/>
      <c r="QNN757"/>
      <c r="QNO757"/>
      <c r="QNP757"/>
      <c r="QNQ757"/>
      <c r="QNR757"/>
      <c r="QNS757"/>
      <c r="QNT757"/>
      <c r="QNU757"/>
      <c r="QNV757"/>
      <c r="QNW757"/>
      <c r="QNX757"/>
      <c r="QNY757"/>
      <c r="QNZ757"/>
      <c r="QOA757"/>
      <c r="QOB757"/>
      <c r="QOC757"/>
      <c r="QOD757"/>
      <c r="QOE757"/>
      <c r="QOF757"/>
      <c r="QOG757"/>
      <c r="QOH757"/>
      <c r="QOI757"/>
      <c r="QOJ757"/>
      <c r="QOK757"/>
      <c r="QOL757"/>
      <c r="QOM757"/>
      <c r="QON757"/>
      <c r="QOO757"/>
      <c r="QOP757"/>
      <c r="QOQ757"/>
      <c r="QOR757"/>
      <c r="QOS757"/>
      <c r="QOT757"/>
      <c r="QOU757"/>
      <c r="QOV757"/>
      <c r="QOW757"/>
      <c r="QOX757"/>
      <c r="QOY757"/>
      <c r="QOZ757"/>
      <c r="QPA757"/>
      <c r="QPB757"/>
      <c r="QPC757"/>
      <c r="QPD757"/>
      <c r="QPE757"/>
      <c r="QPF757"/>
      <c r="QPG757"/>
      <c r="QPH757"/>
      <c r="QPI757"/>
      <c r="QPJ757"/>
      <c r="QPK757"/>
      <c r="QPL757"/>
      <c r="QPM757"/>
      <c r="QPN757"/>
      <c r="QPO757"/>
      <c r="QPP757"/>
      <c r="QPQ757"/>
      <c r="QPR757"/>
      <c r="QPS757"/>
      <c r="QPT757"/>
      <c r="QPU757"/>
      <c r="QPV757"/>
      <c r="QPW757"/>
      <c r="QPX757"/>
      <c r="QPY757"/>
      <c r="QPZ757"/>
      <c r="QQA757"/>
      <c r="QQB757"/>
      <c r="QQC757"/>
      <c r="QQD757"/>
      <c r="QQE757"/>
      <c r="QQF757"/>
      <c r="QQG757"/>
      <c r="QQH757"/>
      <c r="QQI757"/>
      <c r="QQJ757"/>
      <c r="QQK757"/>
      <c r="QQL757"/>
      <c r="QQM757"/>
      <c r="QQN757"/>
      <c r="QQO757"/>
      <c r="QQP757"/>
      <c r="QQQ757"/>
      <c r="QQR757"/>
      <c r="QQS757"/>
      <c r="QQT757"/>
      <c r="QQU757"/>
      <c r="QQV757"/>
      <c r="QQW757"/>
      <c r="QQX757"/>
      <c r="QQY757"/>
      <c r="QQZ757"/>
      <c r="QRA757"/>
      <c r="QRB757"/>
      <c r="QRC757"/>
      <c r="QRD757"/>
      <c r="QRE757"/>
      <c r="QRF757"/>
      <c r="QRG757"/>
      <c r="QRH757"/>
      <c r="QRI757"/>
      <c r="QRJ757"/>
      <c r="QRK757"/>
      <c r="QRL757"/>
      <c r="QRM757"/>
      <c r="QRN757"/>
      <c r="QRO757"/>
      <c r="QRP757"/>
      <c r="QRQ757"/>
      <c r="QRR757"/>
      <c r="QRS757"/>
      <c r="QRT757"/>
      <c r="QRU757"/>
      <c r="QRV757"/>
      <c r="QRW757"/>
      <c r="QRX757"/>
      <c r="QRY757"/>
      <c r="QRZ757"/>
      <c r="QSA757"/>
      <c r="QSB757"/>
      <c r="QSC757"/>
      <c r="QSD757"/>
      <c r="QSE757"/>
      <c r="QSF757"/>
      <c r="QSG757"/>
      <c r="QSH757"/>
      <c r="QSI757"/>
      <c r="QSJ757"/>
      <c r="QSK757"/>
      <c r="QSL757"/>
      <c r="QSM757"/>
      <c r="QSN757"/>
      <c r="QSO757"/>
      <c r="QSP757"/>
      <c r="QSQ757"/>
      <c r="QSR757"/>
      <c r="QSS757"/>
      <c r="QST757"/>
      <c r="QSU757"/>
      <c r="QSV757"/>
      <c r="QSW757"/>
      <c r="QSX757"/>
      <c r="QSY757"/>
      <c r="QSZ757"/>
      <c r="QTA757"/>
      <c r="QTB757"/>
      <c r="QTC757"/>
      <c r="QTD757"/>
      <c r="QTE757"/>
      <c r="QTF757"/>
      <c r="QTG757"/>
      <c r="QTH757"/>
      <c r="QTI757"/>
      <c r="QTJ757"/>
      <c r="QTK757"/>
      <c r="QTL757"/>
      <c r="QTM757"/>
      <c r="QTN757"/>
      <c r="QTO757"/>
      <c r="QTP757"/>
      <c r="QTQ757"/>
      <c r="QTR757"/>
      <c r="QTS757"/>
      <c r="QTT757"/>
      <c r="QTU757"/>
      <c r="QTV757"/>
      <c r="QTW757"/>
      <c r="QTX757"/>
      <c r="QTY757"/>
      <c r="QTZ757"/>
      <c r="QUA757"/>
      <c r="QUB757"/>
      <c r="QUC757"/>
      <c r="QUD757"/>
      <c r="QUE757"/>
      <c r="QUF757"/>
      <c r="QUG757"/>
      <c r="QUH757"/>
      <c r="QUI757"/>
      <c r="QUJ757"/>
      <c r="QUK757"/>
      <c r="QUL757"/>
      <c r="QUM757"/>
      <c r="QUN757"/>
      <c r="QUO757"/>
      <c r="QUP757"/>
      <c r="QUQ757"/>
      <c r="QUR757"/>
      <c r="QUS757"/>
      <c r="QUT757"/>
      <c r="QUU757"/>
      <c r="QUV757"/>
      <c r="QUW757"/>
      <c r="QUX757"/>
      <c r="QUY757"/>
      <c r="QUZ757"/>
      <c r="QVA757"/>
      <c r="QVB757"/>
      <c r="QVC757"/>
      <c r="QVD757"/>
      <c r="QVE757"/>
      <c r="QVF757"/>
      <c r="QVG757"/>
      <c r="QVH757"/>
      <c r="QVI757"/>
      <c r="QVJ757"/>
      <c r="QVK757"/>
      <c r="QVL757"/>
      <c r="QVM757"/>
      <c r="QVN757"/>
      <c r="QVO757"/>
      <c r="QVP757"/>
      <c r="QVQ757"/>
      <c r="QVR757"/>
      <c r="QVS757"/>
      <c r="QVT757"/>
      <c r="QVU757"/>
      <c r="QVV757"/>
      <c r="QVW757"/>
      <c r="QVX757"/>
      <c r="QVY757"/>
      <c r="QVZ757"/>
      <c r="QWA757"/>
      <c r="QWB757"/>
      <c r="QWC757"/>
      <c r="QWD757"/>
      <c r="QWE757"/>
      <c r="QWF757"/>
      <c r="QWG757"/>
      <c r="QWH757"/>
      <c r="QWI757"/>
      <c r="QWJ757"/>
      <c r="QWK757"/>
      <c r="QWL757"/>
      <c r="QWM757"/>
      <c r="QWN757"/>
      <c r="QWO757"/>
      <c r="QWP757"/>
      <c r="QWQ757"/>
      <c r="QWR757"/>
      <c r="QWS757"/>
      <c r="QWT757"/>
      <c r="QWU757"/>
      <c r="QWV757"/>
      <c r="QWW757"/>
      <c r="QWX757"/>
      <c r="QWY757"/>
      <c r="QWZ757"/>
      <c r="QXA757"/>
      <c r="QXB757"/>
      <c r="QXC757"/>
      <c r="QXD757"/>
      <c r="QXE757"/>
      <c r="QXF757"/>
      <c r="QXG757"/>
      <c r="QXH757"/>
      <c r="QXI757"/>
      <c r="QXJ757"/>
      <c r="QXK757"/>
      <c r="QXL757"/>
      <c r="QXM757"/>
      <c r="QXN757"/>
      <c r="QXO757"/>
      <c r="QXP757"/>
      <c r="QXQ757"/>
      <c r="QXR757"/>
      <c r="QXS757"/>
      <c r="QXT757"/>
      <c r="QXU757"/>
      <c r="QXV757"/>
      <c r="QXW757"/>
      <c r="QXX757"/>
      <c r="QXY757"/>
      <c r="QXZ757"/>
      <c r="QYA757"/>
      <c r="QYB757"/>
      <c r="QYC757"/>
      <c r="QYD757"/>
      <c r="QYE757"/>
      <c r="QYF757"/>
      <c r="QYG757"/>
      <c r="QYH757"/>
      <c r="QYI757"/>
      <c r="QYJ757"/>
      <c r="QYK757"/>
      <c r="QYL757"/>
      <c r="QYM757"/>
      <c r="QYN757"/>
      <c r="QYO757"/>
      <c r="QYP757"/>
      <c r="QYQ757"/>
      <c r="QYR757"/>
      <c r="QYS757"/>
      <c r="QYT757"/>
      <c r="QYU757"/>
      <c r="QYV757"/>
      <c r="QYW757"/>
      <c r="QYX757"/>
      <c r="QYY757"/>
      <c r="QYZ757"/>
      <c r="QZA757"/>
      <c r="QZB757"/>
      <c r="QZC757"/>
      <c r="QZD757"/>
      <c r="QZE757"/>
      <c r="QZF757"/>
      <c r="QZG757"/>
      <c r="QZH757"/>
      <c r="QZI757"/>
      <c r="QZJ757"/>
      <c r="QZK757"/>
      <c r="QZL757"/>
      <c r="QZM757"/>
      <c r="QZN757"/>
      <c r="QZO757"/>
      <c r="QZP757"/>
      <c r="QZQ757"/>
      <c r="QZR757"/>
      <c r="QZS757"/>
      <c r="QZT757"/>
      <c r="QZU757"/>
      <c r="QZV757"/>
      <c r="QZW757"/>
      <c r="QZX757"/>
      <c r="QZY757"/>
      <c r="QZZ757"/>
      <c r="RAA757"/>
      <c r="RAB757"/>
      <c r="RAC757"/>
      <c r="RAD757"/>
      <c r="RAE757"/>
      <c r="RAF757"/>
      <c r="RAG757"/>
      <c r="RAH757"/>
      <c r="RAI757"/>
      <c r="RAJ757"/>
      <c r="RAK757"/>
      <c r="RAL757"/>
      <c r="RAM757"/>
      <c r="RAN757"/>
      <c r="RAO757"/>
      <c r="RAP757"/>
      <c r="RAQ757"/>
      <c r="RAR757"/>
      <c r="RAS757"/>
      <c r="RAT757"/>
      <c r="RAU757"/>
      <c r="RAV757"/>
      <c r="RAW757"/>
      <c r="RAX757"/>
      <c r="RAY757"/>
      <c r="RAZ757"/>
      <c r="RBA757"/>
      <c r="RBB757"/>
      <c r="RBC757"/>
      <c r="RBD757"/>
      <c r="RBE757"/>
      <c r="RBF757"/>
      <c r="RBG757"/>
      <c r="RBH757"/>
      <c r="RBI757"/>
      <c r="RBJ757"/>
      <c r="RBK757"/>
      <c r="RBL757"/>
      <c r="RBM757"/>
      <c r="RBN757"/>
      <c r="RBO757"/>
      <c r="RBP757"/>
      <c r="RBQ757"/>
      <c r="RBR757"/>
      <c r="RBS757"/>
      <c r="RBT757"/>
      <c r="RBU757"/>
      <c r="RBV757"/>
      <c r="RBW757"/>
      <c r="RBX757"/>
      <c r="RBY757"/>
      <c r="RBZ757"/>
      <c r="RCA757"/>
      <c r="RCB757"/>
      <c r="RCC757"/>
      <c r="RCD757"/>
      <c r="RCE757"/>
      <c r="RCF757"/>
      <c r="RCG757"/>
      <c r="RCH757"/>
      <c r="RCI757"/>
      <c r="RCJ757"/>
      <c r="RCK757"/>
      <c r="RCL757"/>
      <c r="RCM757"/>
      <c r="RCN757"/>
      <c r="RCO757"/>
      <c r="RCP757"/>
      <c r="RCQ757"/>
      <c r="RCR757"/>
      <c r="RCS757"/>
      <c r="RCT757"/>
      <c r="RCU757"/>
      <c r="RCV757"/>
      <c r="RCW757"/>
      <c r="RCX757"/>
      <c r="RCY757"/>
      <c r="RCZ757"/>
      <c r="RDA757"/>
      <c r="RDB757"/>
      <c r="RDC757"/>
      <c r="RDD757"/>
      <c r="RDE757"/>
      <c r="RDF757"/>
      <c r="RDG757"/>
      <c r="RDH757"/>
      <c r="RDI757"/>
      <c r="RDJ757"/>
      <c r="RDK757"/>
      <c r="RDL757"/>
      <c r="RDM757"/>
      <c r="RDN757"/>
      <c r="RDO757"/>
      <c r="RDP757"/>
      <c r="RDQ757"/>
      <c r="RDR757"/>
      <c r="RDS757"/>
      <c r="RDT757"/>
      <c r="RDU757"/>
      <c r="RDV757"/>
      <c r="RDW757"/>
      <c r="RDX757"/>
      <c r="RDY757"/>
      <c r="RDZ757"/>
      <c r="REA757"/>
      <c r="REB757"/>
      <c r="REC757"/>
      <c r="RED757"/>
      <c r="REE757"/>
      <c r="REF757"/>
      <c r="REG757"/>
      <c r="REH757"/>
      <c r="REI757"/>
      <c r="REJ757"/>
      <c r="REK757"/>
      <c r="REL757"/>
      <c r="REM757"/>
      <c r="REN757"/>
      <c r="REO757"/>
      <c r="REP757"/>
      <c r="REQ757"/>
      <c r="RER757"/>
      <c r="RES757"/>
      <c r="RET757"/>
      <c r="REU757"/>
      <c r="REV757"/>
      <c r="REW757"/>
      <c r="REX757"/>
      <c r="REY757"/>
      <c r="REZ757"/>
      <c r="RFA757"/>
      <c r="RFB757"/>
      <c r="RFC757"/>
      <c r="RFD757"/>
      <c r="RFE757"/>
      <c r="RFF757"/>
      <c r="RFG757"/>
      <c r="RFH757"/>
      <c r="RFI757"/>
      <c r="RFJ757"/>
      <c r="RFK757"/>
      <c r="RFL757"/>
      <c r="RFM757"/>
      <c r="RFN757"/>
      <c r="RFO757"/>
      <c r="RFP757"/>
      <c r="RFQ757"/>
      <c r="RFR757"/>
      <c r="RFS757"/>
      <c r="RFT757"/>
      <c r="RFU757"/>
      <c r="RFV757"/>
      <c r="RFW757"/>
      <c r="RFX757"/>
      <c r="RFY757"/>
      <c r="RFZ757"/>
      <c r="RGA757"/>
      <c r="RGB757"/>
      <c r="RGC757"/>
      <c r="RGD757"/>
      <c r="RGE757"/>
      <c r="RGF757"/>
      <c r="RGG757"/>
      <c r="RGH757"/>
      <c r="RGI757"/>
      <c r="RGJ757"/>
      <c r="RGK757"/>
      <c r="RGL757"/>
      <c r="RGM757"/>
      <c r="RGN757"/>
      <c r="RGO757"/>
      <c r="RGP757"/>
      <c r="RGQ757"/>
      <c r="RGR757"/>
      <c r="RGS757"/>
      <c r="RGT757"/>
      <c r="RGU757"/>
      <c r="RGV757"/>
      <c r="RGW757"/>
      <c r="RGX757"/>
      <c r="RGY757"/>
      <c r="RGZ757"/>
      <c r="RHA757"/>
      <c r="RHB757"/>
      <c r="RHC757"/>
      <c r="RHD757"/>
      <c r="RHE757"/>
      <c r="RHF757"/>
      <c r="RHG757"/>
      <c r="RHH757"/>
      <c r="RHI757"/>
      <c r="RHJ757"/>
      <c r="RHK757"/>
      <c r="RHL757"/>
      <c r="RHM757"/>
      <c r="RHN757"/>
      <c r="RHO757"/>
      <c r="RHP757"/>
      <c r="RHQ757"/>
      <c r="RHR757"/>
      <c r="RHS757"/>
      <c r="RHT757"/>
      <c r="RHU757"/>
      <c r="RHV757"/>
      <c r="RHW757"/>
      <c r="RHX757"/>
      <c r="RHY757"/>
      <c r="RHZ757"/>
      <c r="RIA757"/>
      <c r="RIB757"/>
      <c r="RIC757"/>
      <c r="RID757"/>
      <c r="RIE757"/>
      <c r="RIF757"/>
      <c r="RIG757"/>
      <c r="RIH757"/>
      <c r="RII757"/>
      <c r="RIJ757"/>
      <c r="RIK757"/>
      <c r="RIL757"/>
      <c r="RIM757"/>
      <c r="RIN757"/>
      <c r="RIO757"/>
      <c r="RIP757"/>
      <c r="RIQ757"/>
      <c r="RIR757"/>
      <c r="RIS757"/>
      <c r="RIT757"/>
      <c r="RIU757"/>
      <c r="RIV757"/>
      <c r="RIW757"/>
      <c r="RIX757"/>
      <c r="RIY757"/>
      <c r="RIZ757"/>
      <c r="RJA757"/>
      <c r="RJB757"/>
      <c r="RJC757"/>
      <c r="RJD757"/>
      <c r="RJE757"/>
      <c r="RJF757"/>
      <c r="RJG757"/>
      <c r="RJH757"/>
      <c r="RJI757"/>
      <c r="RJJ757"/>
      <c r="RJK757"/>
      <c r="RJL757"/>
      <c r="RJM757"/>
      <c r="RJN757"/>
      <c r="RJO757"/>
      <c r="RJP757"/>
      <c r="RJQ757"/>
      <c r="RJR757"/>
      <c r="RJS757"/>
      <c r="RJT757"/>
      <c r="RJU757"/>
      <c r="RJV757"/>
      <c r="RJW757"/>
      <c r="RJX757"/>
      <c r="RJY757"/>
      <c r="RJZ757"/>
      <c r="RKA757"/>
      <c r="RKB757"/>
      <c r="RKC757"/>
      <c r="RKD757"/>
      <c r="RKE757"/>
      <c r="RKF757"/>
      <c r="RKG757"/>
      <c r="RKH757"/>
      <c r="RKI757"/>
      <c r="RKJ757"/>
      <c r="RKK757"/>
      <c r="RKL757"/>
      <c r="RKM757"/>
      <c r="RKN757"/>
      <c r="RKO757"/>
      <c r="RKP757"/>
      <c r="RKQ757"/>
      <c r="RKR757"/>
      <c r="RKS757"/>
      <c r="RKT757"/>
      <c r="RKU757"/>
      <c r="RKV757"/>
      <c r="RKW757"/>
      <c r="RKX757"/>
      <c r="RKY757"/>
      <c r="RKZ757"/>
      <c r="RLA757"/>
      <c r="RLB757"/>
      <c r="RLC757"/>
      <c r="RLD757"/>
      <c r="RLE757"/>
      <c r="RLF757"/>
      <c r="RLG757"/>
      <c r="RLH757"/>
      <c r="RLI757"/>
      <c r="RLJ757"/>
      <c r="RLK757"/>
      <c r="RLL757"/>
      <c r="RLM757"/>
      <c r="RLN757"/>
      <c r="RLO757"/>
      <c r="RLP757"/>
      <c r="RLQ757"/>
      <c r="RLR757"/>
      <c r="RLS757"/>
      <c r="RLT757"/>
      <c r="RLU757"/>
      <c r="RLV757"/>
      <c r="RLW757"/>
      <c r="RLX757"/>
      <c r="RLY757"/>
      <c r="RLZ757"/>
      <c r="RMA757"/>
      <c r="RMB757"/>
      <c r="RMC757"/>
      <c r="RMD757"/>
      <c r="RME757"/>
      <c r="RMF757"/>
      <c r="RMG757"/>
      <c r="RMH757"/>
      <c r="RMI757"/>
      <c r="RMJ757"/>
      <c r="RMK757"/>
      <c r="RML757"/>
      <c r="RMM757"/>
      <c r="RMN757"/>
      <c r="RMO757"/>
      <c r="RMP757"/>
      <c r="RMQ757"/>
      <c r="RMR757"/>
      <c r="RMS757"/>
      <c r="RMT757"/>
      <c r="RMU757"/>
      <c r="RMV757"/>
      <c r="RMW757"/>
      <c r="RMX757"/>
      <c r="RMY757"/>
      <c r="RMZ757"/>
      <c r="RNA757"/>
      <c r="RNB757"/>
      <c r="RNC757"/>
      <c r="RND757"/>
      <c r="RNE757"/>
      <c r="RNF757"/>
      <c r="RNG757"/>
      <c r="RNH757"/>
      <c r="RNI757"/>
      <c r="RNJ757"/>
      <c r="RNK757"/>
      <c r="RNL757"/>
      <c r="RNM757"/>
      <c r="RNN757"/>
      <c r="RNO757"/>
      <c r="RNP757"/>
      <c r="RNQ757"/>
      <c r="RNR757"/>
      <c r="RNS757"/>
      <c r="RNT757"/>
      <c r="RNU757"/>
      <c r="RNV757"/>
      <c r="RNW757"/>
      <c r="RNX757"/>
      <c r="RNY757"/>
      <c r="RNZ757"/>
      <c r="ROA757"/>
      <c r="ROB757"/>
      <c r="ROC757"/>
      <c r="ROD757"/>
      <c r="ROE757"/>
      <c r="ROF757"/>
      <c r="ROG757"/>
      <c r="ROH757"/>
      <c r="ROI757"/>
      <c r="ROJ757"/>
      <c r="ROK757"/>
      <c r="ROL757"/>
      <c r="ROM757"/>
      <c r="RON757"/>
      <c r="ROO757"/>
      <c r="ROP757"/>
      <c r="ROQ757"/>
      <c r="ROR757"/>
      <c r="ROS757"/>
      <c r="ROT757"/>
      <c r="ROU757"/>
      <c r="ROV757"/>
      <c r="ROW757"/>
      <c r="ROX757"/>
      <c r="ROY757"/>
      <c r="ROZ757"/>
      <c r="RPA757"/>
      <c r="RPB757"/>
      <c r="RPC757"/>
      <c r="RPD757"/>
      <c r="RPE757"/>
      <c r="RPF757"/>
      <c r="RPG757"/>
      <c r="RPH757"/>
      <c r="RPI757"/>
      <c r="RPJ757"/>
      <c r="RPK757"/>
      <c r="RPL757"/>
      <c r="RPM757"/>
      <c r="RPN757"/>
      <c r="RPO757"/>
      <c r="RPP757"/>
      <c r="RPQ757"/>
      <c r="RPR757"/>
      <c r="RPS757"/>
      <c r="RPT757"/>
      <c r="RPU757"/>
      <c r="RPV757"/>
      <c r="RPW757"/>
      <c r="RPX757"/>
      <c r="RPY757"/>
      <c r="RPZ757"/>
      <c r="RQA757"/>
      <c r="RQB757"/>
      <c r="RQC757"/>
      <c r="RQD757"/>
      <c r="RQE757"/>
      <c r="RQF757"/>
      <c r="RQG757"/>
      <c r="RQH757"/>
      <c r="RQI757"/>
      <c r="RQJ757"/>
      <c r="RQK757"/>
      <c r="RQL757"/>
      <c r="RQM757"/>
      <c r="RQN757"/>
      <c r="RQO757"/>
      <c r="RQP757"/>
      <c r="RQQ757"/>
      <c r="RQR757"/>
      <c r="RQS757"/>
      <c r="RQT757"/>
      <c r="RQU757"/>
      <c r="RQV757"/>
      <c r="RQW757"/>
      <c r="RQX757"/>
      <c r="RQY757"/>
      <c r="RQZ757"/>
      <c r="RRA757"/>
      <c r="RRB757"/>
      <c r="RRC757"/>
      <c r="RRD757"/>
      <c r="RRE757"/>
      <c r="RRF757"/>
      <c r="RRG757"/>
      <c r="RRH757"/>
      <c r="RRI757"/>
      <c r="RRJ757"/>
      <c r="RRK757"/>
      <c r="RRL757"/>
      <c r="RRM757"/>
      <c r="RRN757"/>
      <c r="RRO757"/>
      <c r="RRP757"/>
      <c r="RRQ757"/>
      <c r="RRR757"/>
      <c r="RRS757"/>
      <c r="RRT757"/>
      <c r="RRU757"/>
      <c r="RRV757"/>
      <c r="RRW757"/>
      <c r="RRX757"/>
      <c r="RRY757"/>
      <c r="RRZ757"/>
      <c r="RSA757"/>
      <c r="RSB757"/>
      <c r="RSC757"/>
      <c r="RSD757"/>
      <c r="RSE757"/>
      <c r="RSF757"/>
      <c r="RSG757"/>
      <c r="RSH757"/>
      <c r="RSI757"/>
      <c r="RSJ757"/>
      <c r="RSK757"/>
      <c r="RSL757"/>
      <c r="RSM757"/>
      <c r="RSN757"/>
      <c r="RSO757"/>
      <c r="RSP757"/>
      <c r="RSQ757"/>
      <c r="RSR757"/>
      <c r="RSS757"/>
      <c r="RST757"/>
      <c r="RSU757"/>
      <c r="RSV757"/>
      <c r="RSW757"/>
      <c r="RSX757"/>
      <c r="RSY757"/>
      <c r="RSZ757"/>
      <c r="RTA757"/>
      <c r="RTB757"/>
      <c r="RTC757"/>
      <c r="RTD757"/>
      <c r="RTE757"/>
      <c r="RTF757"/>
      <c r="RTG757"/>
      <c r="RTH757"/>
      <c r="RTI757"/>
      <c r="RTJ757"/>
      <c r="RTK757"/>
      <c r="RTL757"/>
      <c r="RTM757"/>
      <c r="RTN757"/>
      <c r="RTO757"/>
      <c r="RTP757"/>
      <c r="RTQ757"/>
      <c r="RTR757"/>
      <c r="RTS757"/>
      <c r="RTT757"/>
      <c r="RTU757"/>
      <c r="RTV757"/>
      <c r="RTW757"/>
      <c r="RTX757"/>
      <c r="RTY757"/>
      <c r="RTZ757"/>
      <c r="RUA757"/>
      <c r="RUB757"/>
      <c r="RUC757"/>
      <c r="RUD757"/>
      <c r="RUE757"/>
      <c r="RUF757"/>
      <c r="RUG757"/>
      <c r="RUH757"/>
      <c r="RUI757"/>
      <c r="RUJ757"/>
      <c r="RUK757"/>
      <c r="RUL757"/>
      <c r="RUM757"/>
      <c r="RUN757"/>
      <c r="RUO757"/>
      <c r="RUP757"/>
      <c r="RUQ757"/>
      <c r="RUR757"/>
      <c r="RUS757"/>
      <c r="RUT757"/>
      <c r="RUU757"/>
      <c r="RUV757"/>
      <c r="RUW757"/>
      <c r="RUX757"/>
      <c r="RUY757"/>
      <c r="RUZ757"/>
      <c r="RVA757"/>
      <c r="RVB757"/>
      <c r="RVC757"/>
      <c r="RVD757"/>
      <c r="RVE757"/>
      <c r="RVF757"/>
      <c r="RVG757"/>
      <c r="RVH757"/>
      <c r="RVI757"/>
      <c r="RVJ757"/>
      <c r="RVK757"/>
      <c r="RVL757"/>
      <c r="RVM757"/>
      <c r="RVN757"/>
      <c r="RVO757"/>
      <c r="RVP757"/>
      <c r="RVQ757"/>
      <c r="RVR757"/>
      <c r="RVS757"/>
      <c r="RVT757"/>
      <c r="RVU757"/>
      <c r="RVV757"/>
      <c r="RVW757"/>
      <c r="RVX757"/>
      <c r="RVY757"/>
      <c r="RVZ757"/>
      <c r="RWA757"/>
      <c r="RWB757"/>
      <c r="RWC757"/>
      <c r="RWD757"/>
      <c r="RWE757"/>
      <c r="RWF757"/>
      <c r="RWG757"/>
      <c r="RWH757"/>
      <c r="RWI757"/>
      <c r="RWJ757"/>
      <c r="RWK757"/>
      <c r="RWL757"/>
      <c r="RWM757"/>
      <c r="RWN757"/>
      <c r="RWO757"/>
      <c r="RWP757"/>
      <c r="RWQ757"/>
      <c r="RWR757"/>
      <c r="RWS757"/>
      <c r="RWT757"/>
      <c r="RWU757"/>
      <c r="RWV757"/>
      <c r="RWW757"/>
      <c r="RWX757"/>
      <c r="RWY757"/>
      <c r="RWZ757"/>
      <c r="RXA757"/>
      <c r="RXB757"/>
      <c r="RXC757"/>
      <c r="RXD757"/>
      <c r="RXE757"/>
      <c r="RXF757"/>
      <c r="RXG757"/>
      <c r="RXH757"/>
      <c r="RXI757"/>
      <c r="RXJ757"/>
      <c r="RXK757"/>
      <c r="RXL757"/>
      <c r="RXM757"/>
      <c r="RXN757"/>
      <c r="RXO757"/>
      <c r="RXP757"/>
      <c r="RXQ757"/>
      <c r="RXR757"/>
      <c r="RXS757"/>
      <c r="RXT757"/>
      <c r="RXU757"/>
      <c r="RXV757"/>
      <c r="RXW757"/>
      <c r="RXX757"/>
      <c r="RXY757"/>
      <c r="RXZ757"/>
      <c r="RYA757"/>
      <c r="RYB757"/>
      <c r="RYC757"/>
      <c r="RYD757"/>
      <c r="RYE757"/>
      <c r="RYF757"/>
      <c r="RYG757"/>
      <c r="RYH757"/>
      <c r="RYI757"/>
      <c r="RYJ757"/>
      <c r="RYK757"/>
      <c r="RYL757"/>
      <c r="RYM757"/>
      <c r="RYN757"/>
      <c r="RYO757"/>
      <c r="RYP757"/>
      <c r="RYQ757"/>
      <c r="RYR757"/>
      <c r="RYS757"/>
      <c r="RYT757"/>
      <c r="RYU757"/>
      <c r="RYV757"/>
      <c r="RYW757"/>
      <c r="RYX757"/>
      <c r="RYY757"/>
      <c r="RYZ757"/>
      <c r="RZA757"/>
      <c r="RZB757"/>
      <c r="RZC757"/>
      <c r="RZD757"/>
      <c r="RZE757"/>
      <c r="RZF757"/>
      <c r="RZG757"/>
      <c r="RZH757"/>
      <c r="RZI757"/>
      <c r="RZJ757"/>
      <c r="RZK757"/>
      <c r="RZL757"/>
      <c r="RZM757"/>
      <c r="RZN757"/>
      <c r="RZO757"/>
      <c r="RZP757"/>
      <c r="RZQ757"/>
      <c r="RZR757"/>
      <c r="RZS757"/>
      <c r="RZT757"/>
      <c r="RZU757"/>
      <c r="RZV757"/>
      <c r="RZW757"/>
      <c r="RZX757"/>
      <c r="RZY757"/>
      <c r="RZZ757"/>
      <c r="SAA757"/>
      <c r="SAB757"/>
      <c r="SAC757"/>
      <c r="SAD757"/>
      <c r="SAE757"/>
      <c r="SAF757"/>
      <c r="SAG757"/>
      <c r="SAH757"/>
      <c r="SAI757"/>
      <c r="SAJ757"/>
      <c r="SAK757"/>
      <c r="SAL757"/>
      <c r="SAM757"/>
      <c r="SAN757"/>
      <c r="SAO757"/>
      <c r="SAP757"/>
      <c r="SAQ757"/>
      <c r="SAR757"/>
      <c r="SAS757"/>
      <c r="SAT757"/>
      <c r="SAU757"/>
      <c r="SAV757"/>
      <c r="SAW757"/>
      <c r="SAX757"/>
      <c r="SAY757"/>
      <c r="SAZ757"/>
      <c r="SBA757"/>
      <c r="SBB757"/>
      <c r="SBC757"/>
      <c r="SBD757"/>
      <c r="SBE757"/>
      <c r="SBF757"/>
      <c r="SBG757"/>
      <c r="SBH757"/>
      <c r="SBI757"/>
      <c r="SBJ757"/>
      <c r="SBK757"/>
      <c r="SBL757"/>
      <c r="SBM757"/>
      <c r="SBN757"/>
      <c r="SBO757"/>
      <c r="SBP757"/>
      <c r="SBQ757"/>
      <c r="SBR757"/>
      <c r="SBS757"/>
      <c r="SBT757"/>
      <c r="SBU757"/>
      <c r="SBV757"/>
      <c r="SBW757"/>
      <c r="SBX757"/>
      <c r="SBY757"/>
      <c r="SBZ757"/>
      <c r="SCA757"/>
      <c r="SCB757"/>
      <c r="SCC757"/>
      <c r="SCD757"/>
      <c r="SCE757"/>
      <c r="SCF757"/>
      <c r="SCG757"/>
      <c r="SCH757"/>
      <c r="SCI757"/>
      <c r="SCJ757"/>
      <c r="SCK757"/>
      <c r="SCL757"/>
      <c r="SCM757"/>
      <c r="SCN757"/>
      <c r="SCO757"/>
      <c r="SCP757"/>
      <c r="SCQ757"/>
      <c r="SCR757"/>
      <c r="SCS757"/>
      <c r="SCT757"/>
      <c r="SCU757"/>
      <c r="SCV757"/>
      <c r="SCW757"/>
      <c r="SCX757"/>
      <c r="SCY757"/>
      <c r="SCZ757"/>
      <c r="SDA757"/>
      <c r="SDB757"/>
      <c r="SDC757"/>
      <c r="SDD757"/>
      <c r="SDE757"/>
      <c r="SDF757"/>
      <c r="SDG757"/>
      <c r="SDH757"/>
      <c r="SDI757"/>
      <c r="SDJ757"/>
      <c r="SDK757"/>
      <c r="SDL757"/>
      <c r="SDM757"/>
      <c r="SDN757"/>
      <c r="SDO757"/>
      <c r="SDP757"/>
      <c r="SDQ757"/>
      <c r="SDR757"/>
      <c r="SDS757"/>
      <c r="SDT757"/>
      <c r="SDU757"/>
      <c r="SDV757"/>
      <c r="SDW757"/>
      <c r="SDX757"/>
      <c r="SDY757"/>
      <c r="SDZ757"/>
      <c r="SEA757"/>
      <c r="SEB757"/>
      <c r="SEC757"/>
      <c r="SED757"/>
      <c r="SEE757"/>
      <c r="SEF757"/>
      <c r="SEG757"/>
      <c r="SEH757"/>
      <c r="SEI757"/>
      <c r="SEJ757"/>
      <c r="SEK757"/>
      <c r="SEL757"/>
      <c r="SEM757"/>
      <c r="SEN757"/>
      <c r="SEO757"/>
      <c r="SEP757"/>
      <c r="SEQ757"/>
      <c r="SER757"/>
      <c r="SES757"/>
      <c r="SET757"/>
      <c r="SEU757"/>
      <c r="SEV757"/>
      <c r="SEW757"/>
      <c r="SEX757"/>
      <c r="SEY757"/>
      <c r="SEZ757"/>
      <c r="SFA757"/>
      <c r="SFB757"/>
      <c r="SFC757"/>
      <c r="SFD757"/>
      <c r="SFE757"/>
      <c r="SFF757"/>
      <c r="SFG757"/>
      <c r="SFH757"/>
      <c r="SFI757"/>
      <c r="SFJ757"/>
      <c r="SFK757"/>
      <c r="SFL757"/>
      <c r="SFM757"/>
      <c r="SFN757"/>
      <c r="SFO757"/>
      <c r="SFP757"/>
      <c r="SFQ757"/>
      <c r="SFR757"/>
      <c r="SFS757"/>
      <c r="SFT757"/>
      <c r="SFU757"/>
      <c r="SFV757"/>
      <c r="SFW757"/>
      <c r="SFX757"/>
      <c r="SFY757"/>
      <c r="SFZ757"/>
      <c r="SGA757"/>
      <c r="SGB757"/>
      <c r="SGC757"/>
      <c r="SGD757"/>
      <c r="SGE757"/>
      <c r="SGF757"/>
      <c r="SGG757"/>
      <c r="SGH757"/>
      <c r="SGI757"/>
      <c r="SGJ757"/>
      <c r="SGK757"/>
      <c r="SGL757"/>
      <c r="SGM757"/>
      <c r="SGN757"/>
      <c r="SGO757"/>
      <c r="SGP757"/>
      <c r="SGQ757"/>
      <c r="SGR757"/>
      <c r="SGS757"/>
      <c r="SGT757"/>
      <c r="SGU757"/>
      <c r="SGV757"/>
      <c r="SGW757"/>
      <c r="SGX757"/>
      <c r="SGY757"/>
      <c r="SGZ757"/>
      <c r="SHA757"/>
      <c r="SHB757"/>
      <c r="SHC757"/>
      <c r="SHD757"/>
      <c r="SHE757"/>
      <c r="SHF757"/>
      <c r="SHG757"/>
      <c r="SHH757"/>
      <c r="SHI757"/>
      <c r="SHJ757"/>
      <c r="SHK757"/>
      <c r="SHL757"/>
      <c r="SHM757"/>
      <c r="SHN757"/>
      <c r="SHO757"/>
      <c r="SHP757"/>
      <c r="SHQ757"/>
      <c r="SHR757"/>
      <c r="SHS757"/>
      <c r="SHT757"/>
      <c r="SHU757"/>
      <c r="SHV757"/>
      <c r="SHW757"/>
      <c r="SHX757"/>
      <c r="SHY757"/>
      <c r="SHZ757"/>
      <c r="SIA757"/>
      <c r="SIB757"/>
      <c r="SIC757"/>
      <c r="SID757"/>
      <c r="SIE757"/>
      <c r="SIF757"/>
      <c r="SIG757"/>
      <c r="SIH757"/>
      <c r="SII757"/>
      <c r="SIJ757"/>
      <c r="SIK757"/>
      <c r="SIL757"/>
      <c r="SIM757"/>
      <c r="SIN757"/>
      <c r="SIO757"/>
      <c r="SIP757"/>
      <c r="SIQ757"/>
      <c r="SIR757"/>
      <c r="SIS757"/>
      <c r="SIT757"/>
      <c r="SIU757"/>
      <c r="SIV757"/>
      <c r="SIW757"/>
      <c r="SIX757"/>
      <c r="SIY757"/>
      <c r="SIZ757"/>
      <c r="SJA757"/>
      <c r="SJB757"/>
      <c r="SJC757"/>
      <c r="SJD757"/>
      <c r="SJE757"/>
      <c r="SJF757"/>
      <c r="SJG757"/>
      <c r="SJH757"/>
      <c r="SJI757"/>
      <c r="SJJ757"/>
      <c r="SJK757"/>
      <c r="SJL757"/>
      <c r="SJM757"/>
      <c r="SJN757"/>
      <c r="SJO757"/>
      <c r="SJP757"/>
      <c r="SJQ757"/>
      <c r="SJR757"/>
      <c r="SJS757"/>
      <c r="SJT757"/>
      <c r="SJU757"/>
      <c r="SJV757"/>
      <c r="SJW757"/>
      <c r="SJX757"/>
      <c r="SJY757"/>
      <c r="SJZ757"/>
      <c r="SKA757"/>
      <c r="SKB757"/>
      <c r="SKC757"/>
      <c r="SKD757"/>
      <c r="SKE757"/>
      <c r="SKF757"/>
      <c r="SKG757"/>
      <c r="SKH757"/>
      <c r="SKI757"/>
      <c r="SKJ757"/>
      <c r="SKK757"/>
      <c r="SKL757"/>
      <c r="SKM757"/>
      <c r="SKN757"/>
      <c r="SKO757"/>
      <c r="SKP757"/>
      <c r="SKQ757"/>
      <c r="SKR757"/>
      <c r="SKS757"/>
      <c r="SKT757"/>
      <c r="SKU757"/>
      <c r="SKV757"/>
      <c r="SKW757"/>
      <c r="SKX757"/>
      <c r="SKY757"/>
      <c r="SKZ757"/>
      <c r="SLA757"/>
      <c r="SLB757"/>
      <c r="SLC757"/>
      <c r="SLD757"/>
      <c r="SLE757"/>
      <c r="SLF757"/>
      <c r="SLG757"/>
      <c r="SLH757"/>
      <c r="SLI757"/>
      <c r="SLJ757"/>
      <c r="SLK757"/>
      <c r="SLL757"/>
      <c r="SLM757"/>
      <c r="SLN757"/>
      <c r="SLO757"/>
      <c r="SLP757"/>
      <c r="SLQ757"/>
      <c r="SLR757"/>
      <c r="SLS757"/>
      <c r="SLT757"/>
      <c r="SLU757"/>
      <c r="SLV757"/>
      <c r="SLW757"/>
      <c r="SLX757"/>
      <c r="SLY757"/>
      <c r="SLZ757"/>
      <c r="SMA757"/>
      <c r="SMB757"/>
      <c r="SMC757"/>
      <c r="SMD757"/>
      <c r="SME757"/>
      <c r="SMF757"/>
      <c r="SMG757"/>
      <c r="SMH757"/>
      <c r="SMI757"/>
      <c r="SMJ757"/>
      <c r="SMK757"/>
      <c r="SML757"/>
      <c r="SMM757"/>
      <c r="SMN757"/>
      <c r="SMO757"/>
      <c r="SMP757"/>
      <c r="SMQ757"/>
      <c r="SMR757"/>
      <c r="SMS757"/>
      <c r="SMT757"/>
      <c r="SMU757"/>
      <c r="SMV757"/>
      <c r="SMW757"/>
      <c r="SMX757"/>
      <c r="SMY757"/>
      <c r="SMZ757"/>
      <c r="SNA757"/>
      <c r="SNB757"/>
      <c r="SNC757"/>
      <c r="SND757"/>
      <c r="SNE757"/>
      <c r="SNF757"/>
      <c r="SNG757"/>
      <c r="SNH757"/>
      <c r="SNI757"/>
      <c r="SNJ757"/>
      <c r="SNK757"/>
      <c r="SNL757"/>
      <c r="SNM757"/>
      <c r="SNN757"/>
      <c r="SNO757"/>
      <c r="SNP757"/>
      <c r="SNQ757"/>
      <c r="SNR757"/>
      <c r="SNS757"/>
      <c r="SNT757"/>
      <c r="SNU757"/>
      <c r="SNV757"/>
      <c r="SNW757"/>
      <c r="SNX757"/>
      <c r="SNY757"/>
      <c r="SNZ757"/>
      <c r="SOA757"/>
      <c r="SOB757"/>
      <c r="SOC757"/>
      <c r="SOD757"/>
      <c r="SOE757"/>
      <c r="SOF757"/>
      <c r="SOG757"/>
      <c r="SOH757"/>
      <c r="SOI757"/>
      <c r="SOJ757"/>
      <c r="SOK757"/>
      <c r="SOL757"/>
      <c r="SOM757"/>
      <c r="SON757"/>
      <c r="SOO757"/>
      <c r="SOP757"/>
      <c r="SOQ757"/>
      <c r="SOR757"/>
      <c r="SOS757"/>
      <c r="SOT757"/>
      <c r="SOU757"/>
      <c r="SOV757"/>
      <c r="SOW757"/>
      <c r="SOX757"/>
      <c r="SOY757"/>
      <c r="SOZ757"/>
      <c r="SPA757"/>
      <c r="SPB757"/>
      <c r="SPC757"/>
      <c r="SPD757"/>
      <c r="SPE757"/>
      <c r="SPF757"/>
      <c r="SPG757"/>
      <c r="SPH757"/>
      <c r="SPI757"/>
      <c r="SPJ757"/>
      <c r="SPK757"/>
      <c r="SPL757"/>
      <c r="SPM757"/>
      <c r="SPN757"/>
      <c r="SPO757"/>
      <c r="SPP757"/>
      <c r="SPQ757"/>
      <c r="SPR757"/>
      <c r="SPS757"/>
      <c r="SPT757"/>
      <c r="SPU757"/>
      <c r="SPV757"/>
      <c r="SPW757"/>
      <c r="SPX757"/>
      <c r="SPY757"/>
      <c r="SPZ757"/>
      <c r="SQA757"/>
      <c r="SQB757"/>
      <c r="SQC757"/>
      <c r="SQD757"/>
      <c r="SQE757"/>
      <c r="SQF757"/>
      <c r="SQG757"/>
      <c r="SQH757"/>
      <c r="SQI757"/>
      <c r="SQJ757"/>
      <c r="SQK757"/>
      <c r="SQL757"/>
      <c r="SQM757"/>
      <c r="SQN757"/>
      <c r="SQO757"/>
      <c r="SQP757"/>
      <c r="SQQ757"/>
      <c r="SQR757"/>
      <c r="SQS757"/>
      <c r="SQT757"/>
      <c r="SQU757"/>
      <c r="SQV757"/>
      <c r="SQW757"/>
      <c r="SQX757"/>
      <c r="SQY757"/>
      <c r="SQZ757"/>
      <c r="SRA757"/>
      <c r="SRB757"/>
      <c r="SRC757"/>
      <c r="SRD757"/>
      <c r="SRE757"/>
      <c r="SRF757"/>
      <c r="SRG757"/>
      <c r="SRH757"/>
      <c r="SRI757"/>
      <c r="SRJ757"/>
      <c r="SRK757"/>
      <c r="SRL757"/>
      <c r="SRM757"/>
      <c r="SRN757"/>
      <c r="SRO757"/>
      <c r="SRP757"/>
      <c r="SRQ757"/>
      <c r="SRR757"/>
      <c r="SRS757"/>
      <c r="SRT757"/>
      <c r="SRU757"/>
      <c r="SRV757"/>
      <c r="SRW757"/>
      <c r="SRX757"/>
      <c r="SRY757"/>
      <c r="SRZ757"/>
      <c r="SSA757"/>
      <c r="SSB757"/>
      <c r="SSC757"/>
      <c r="SSD757"/>
      <c r="SSE757"/>
      <c r="SSF757"/>
      <c r="SSG757"/>
      <c r="SSH757"/>
      <c r="SSI757"/>
      <c r="SSJ757"/>
      <c r="SSK757"/>
      <c r="SSL757"/>
      <c r="SSM757"/>
      <c r="SSN757"/>
      <c r="SSO757"/>
      <c r="SSP757"/>
      <c r="SSQ757"/>
      <c r="SSR757"/>
      <c r="SSS757"/>
      <c r="SST757"/>
      <c r="SSU757"/>
      <c r="SSV757"/>
      <c r="SSW757"/>
      <c r="SSX757"/>
      <c r="SSY757"/>
      <c r="SSZ757"/>
      <c r="STA757"/>
      <c r="STB757"/>
      <c r="STC757"/>
      <c r="STD757"/>
      <c r="STE757"/>
      <c r="STF757"/>
      <c r="STG757"/>
      <c r="STH757"/>
      <c r="STI757"/>
      <c r="STJ757"/>
      <c r="STK757"/>
      <c r="STL757"/>
      <c r="STM757"/>
      <c r="STN757"/>
      <c r="STO757"/>
      <c r="STP757"/>
      <c r="STQ757"/>
      <c r="STR757"/>
      <c r="STS757"/>
      <c r="STT757"/>
      <c r="STU757"/>
      <c r="STV757"/>
      <c r="STW757"/>
      <c r="STX757"/>
      <c r="STY757"/>
      <c r="STZ757"/>
      <c r="SUA757"/>
      <c r="SUB757"/>
      <c r="SUC757"/>
      <c r="SUD757"/>
      <c r="SUE757"/>
      <c r="SUF757"/>
      <c r="SUG757"/>
      <c r="SUH757"/>
      <c r="SUI757"/>
      <c r="SUJ757"/>
      <c r="SUK757"/>
      <c r="SUL757"/>
      <c r="SUM757"/>
      <c r="SUN757"/>
      <c r="SUO757"/>
      <c r="SUP757"/>
      <c r="SUQ757"/>
      <c r="SUR757"/>
      <c r="SUS757"/>
      <c r="SUT757"/>
      <c r="SUU757"/>
      <c r="SUV757"/>
      <c r="SUW757"/>
      <c r="SUX757"/>
      <c r="SUY757"/>
      <c r="SUZ757"/>
      <c r="SVA757"/>
      <c r="SVB757"/>
      <c r="SVC757"/>
      <c r="SVD757"/>
      <c r="SVE757"/>
      <c r="SVF757"/>
      <c r="SVG757"/>
      <c r="SVH757"/>
      <c r="SVI757"/>
      <c r="SVJ757"/>
      <c r="SVK757"/>
      <c r="SVL757"/>
      <c r="SVM757"/>
      <c r="SVN757"/>
      <c r="SVO757"/>
      <c r="SVP757"/>
      <c r="SVQ757"/>
      <c r="SVR757"/>
      <c r="SVS757"/>
      <c r="SVT757"/>
      <c r="SVU757"/>
      <c r="SVV757"/>
      <c r="SVW757"/>
      <c r="SVX757"/>
      <c r="SVY757"/>
      <c r="SVZ757"/>
      <c r="SWA757"/>
      <c r="SWB757"/>
      <c r="SWC757"/>
      <c r="SWD757"/>
      <c r="SWE757"/>
      <c r="SWF757"/>
      <c r="SWG757"/>
      <c r="SWH757"/>
      <c r="SWI757"/>
      <c r="SWJ757"/>
      <c r="SWK757"/>
      <c r="SWL757"/>
      <c r="SWM757"/>
      <c r="SWN757"/>
      <c r="SWO757"/>
      <c r="SWP757"/>
      <c r="SWQ757"/>
      <c r="SWR757"/>
      <c r="SWS757"/>
      <c r="SWT757"/>
      <c r="SWU757"/>
      <c r="SWV757"/>
      <c r="SWW757"/>
      <c r="SWX757"/>
      <c r="SWY757"/>
      <c r="SWZ757"/>
      <c r="SXA757"/>
      <c r="SXB757"/>
      <c r="SXC757"/>
      <c r="SXD757"/>
      <c r="SXE757"/>
      <c r="SXF757"/>
      <c r="SXG757"/>
      <c r="SXH757"/>
      <c r="SXI757"/>
      <c r="SXJ757"/>
      <c r="SXK757"/>
      <c r="SXL757"/>
      <c r="SXM757"/>
      <c r="SXN757"/>
      <c r="SXO757"/>
      <c r="SXP757"/>
      <c r="SXQ757"/>
      <c r="SXR757"/>
      <c r="SXS757"/>
      <c r="SXT757"/>
      <c r="SXU757"/>
      <c r="SXV757"/>
      <c r="SXW757"/>
      <c r="SXX757"/>
      <c r="SXY757"/>
      <c r="SXZ757"/>
      <c r="SYA757"/>
      <c r="SYB757"/>
      <c r="SYC757"/>
      <c r="SYD757"/>
      <c r="SYE757"/>
      <c r="SYF757"/>
      <c r="SYG757"/>
      <c r="SYH757"/>
      <c r="SYI757"/>
      <c r="SYJ757"/>
      <c r="SYK757"/>
      <c r="SYL757"/>
      <c r="SYM757"/>
      <c r="SYN757"/>
      <c r="SYO757"/>
      <c r="SYP757"/>
      <c r="SYQ757"/>
      <c r="SYR757"/>
      <c r="SYS757"/>
      <c r="SYT757"/>
      <c r="SYU757"/>
      <c r="SYV757"/>
      <c r="SYW757"/>
      <c r="SYX757"/>
      <c r="SYY757"/>
      <c r="SYZ757"/>
      <c r="SZA757"/>
      <c r="SZB757"/>
      <c r="SZC757"/>
      <c r="SZD757"/>
      <c r="SZE757"/>
      <c r="SZF757"/>
      <c r="SZG757"/>
      <c r="SZH757"/>
      <c r="SZI757"/>
      <c r="SZJ757"/>
      <c r="SZK757"/>
      <c r="SZL757"/>
      <c r="SZM757"/>
      <c r="SZN757"/>
      <c r="SZO757"/>
      <c r="SZP757"/>
      <c r="SZQ757"/>
      <c r="SZR757"/>
      <c r="SZS757"/>
      <c r="SZT757"/>
      <c r="SZU757"/>
      <c r="SZV757"/>
      <c r="SZW757"/>
      <c r="SZX757"/>
      <c r="SZY757"/>
      <c r="SZZ757"/>
      <c r="TAA757"/>
      <c r="TAB757"/>
      <c r="TAC757"/>
      <c r="TAD757"/>
      <c r="TAE757"/>
      <c r="TAF757"/>
      <c r="TAG757"/>
      <c r="TAH757"/>
      <c r="TAI757"/>
      <c r="TAJ757"/>
      <c r="TAK757"/>
      <c r="TAL757"/>
      <c r="TAM757"/>
      <c r="TAN757"/>
      <c r="TAO757"/>
      <c r="TAP757"/>
      <c r="TAQ757"/>
      <c r="TAR757"/>
      <c r="TAS757"/>
      <c r="TAT757"/>
      <c r="TAU757"/>
      <c r="TAV757"/>
      <c r="TAW757"/>
      <c r="TAX757"/>
      <c r="TAY757"/>
      <c r="TAZ757"/>
      <c r="TBA757"/>
      <c r="TBB757"/>
      <c r="TBC757"/>
      <c r="TBD757"/>
      <c r="TBE757"/>
      <c r="TBF757"/>
      <c r="TBG757"/>
      <c r="TBH757"/>
      <c r="TBI757"/>
      <c r="TBJ757"/>
      <c r="TBK757"/>
      <c r="TBL757"/>
      <c r="TBM757"/>
      <c r="TBN757"/>
      <c r="TBO757"/>
      <c r="TBP757"/>
      <c r="TBQ757"/>
      <c r="TBR757"/>
      <c r="TBS757"/>
      <c r="TBT757"/>
      <c r="TBU757"/>
      <c r="TBV757"/>
      <c r="TBW757"/>
      <c r="TBX757"/>
      <c r="TBY757"/>
      <c r="TBZ757"/>
      <c r="TCA757"/>
      <c r="TCB757"/>
      <c r="TCC757"/>
      <c r="TCD757"/>
      <c r="TCE757"/>
      <c r="TCF757"/>
      <c r="TCG757"/>
      <c r="TCH757"/>
      <c r="TCI757"/>
      <c r="TCJ757"/>
      <c r="TCK757"/>
      <c r="TCL757"/>
      <c r="TCM757"/>
      <c r="TCN757"/>
      <c r="TCO757"/>
      <c r="TCP757"/>
      <c r="TCQ757"/>
      <c r="TCR757"/>
      <c r="TCS757"/>
      <c r="TCT757"/>
      <c r="TCU757"/>
      <c r="TCV757"/>
      <c r="TCW757"/>
      <c r="TCX757"/>
      <c r="TCY757"/>
      <c r="TCZ757"/>
      <c r="TDA757"/>
      <c r="TDB757"/>
      <c r="TDC757"/>
      <c r="TDD757"/>
      <c r="TDE757"/>
      <c r="TDF757"/>
      <c r="TDG757"/>
      <c r="TDH757"/>
      <c r="TDI757"/>
      <c r="TDJ757"/>
      <c r="TDK757"/>
      <c r="TDL757"/>
      <c r="TDM757"/>
      <c r="TDN757"/>
      <c r="TDO757"/>
      <c r="TDP757"/>
      <c r="TDQ757"/>
      <c r="TDR757"/>
      <c r="TDS757"/>
      <c r="TDT757"/>
      <c r="TDU757"/>
      <c r="TDV757"/>
      <c r="TDW757"/>
      <c r="TDX757"/>
      <c r="TDY757"/>
      <c r="TDZ757"/>
      <c r="TEA757"/>
      <c r="TEB757"/>
      <c r="TEC757"/>
      <c r="TED757"/>
      <c r="TEE757"/>
      <c r="TEF757"/>
      <c r="TEG757"/>
      <c r="TEH757"/>
      <c r="TEI757"/>
      <c r="TEJ757"/>
      <c r="TEK757"/>
      <c r="TEL757"/>
      <c r="TEM757"/>
      <c r="TEN757"/>
      <c r="TEO757"/>
      <c r="TEP757"/>
      <c r="TEQ757"/>
      <c r="TER757"/>
      <c r="TES757"/>
      <c r="TET757"/>
      <c r="TEU757"/>
      <c r="TEV757"/>
      <c r="TEW757"/>
      <c r="TEX757"/>
      <c r="TEY757"/>
      <c r="TEZ757"/>
      <c r="TFA757"/>
      <c r="TFB757"/>
      <c r="TFC757"/>
      <c r="TFD757"/>
      <c r="TFE757"/>
      <c r="TFF757"/>
      <c r="TFG757"/>
      <c r="TFH757"/>
      <c r="TFI757"/>
      <c r="TFJ757"/>
      <c r="TFK757"/>
      <c r="TFL757"/>
      <c r="TFM757"/>
      <c r="TFN757"/>
      <c r="TFO757"/>
      <c r="TFP757"/>
      <c r="TFQ757"/>
      <c r="TFR757"/>
      <c r="TFS757"/>
      <c r="TFT757"/>
      <c r="TFU757"/>
      <c r="TFV757"/>
      <c r="TFW757"/>
      <c r="TFX757"/>
      <c r="TFY757"/>
      <c r="TFZ757"/>
      <c r="TGA757"/>
      <c r="TGB757"/>
      <c r="TGC757"/>
      <c r="TGD757"/>
      <c r="TGE757"/>
      <c r="TGF757"/>
      <c r="TGG757"/>
      <c r="TGH757"/>
      <c r="TGI757"/>
      <c r="TGJ757"/>
      <c r="TGK757"/>
      <c r="TGL757"/>
      <c r="TGM757"/>
      <c r="TGN757"/>
      <c r="TGO757"/>
      <c r="TGP757"/>
      <c r="TGQ757"/>
      <c r="TGR757"/>
      <c r="TGS757"/>
      <c r="TGT757"/>
      <c r="TGU757"/>
      <c r="TGV757"/>
      <c r="TGW757"/>
      <c r="TGX757"/>
      <c r="TGY757"/>
      <c r="TGZ757"/>
      <c r="THA757"/>
      <c r="THB757"/>
      <c r="THC757"/>
      <c r="THD757"/>
      <c r="THE757"/>
      <c r="THF757"/>
      <c r="THG757"/>
      <c r="THH757"/>
      <c r="THI757"/>
      <c r="THJ757"/>
      <c r="THK757"/>
      <c r="THL757"/>
      <c r="THM757"/>
      <c r="THN757"/>
      <c r="THO757"/>
      <c r="THP757"/>
      <c r="THQ757"/>
      <c r="THR757"/>
      <c r="THS757"/>
      <c r="THT757"/>
      <c r="THU757"/>
      <c r="THV757"/>
      <c r="THW757"/>
      <c r="THX757"/>
      <c r="THY757"/>
      <c r="THZ757"/>
      <c r="TIA757"/>
      <c r="TIB757"/>
      <c r="TIC757"/>
      <c r="TID757"/>
      <c r="TIE757"/>
      <c r="TIF757"/>
      <c r="TIG757"/>
      <c r="TIH757"/>
      <c r="TII757"/>
      <c r="TIJ757"/>
      <c r="TIK757"/>
      <c r="TIL757"/>
      <c r="TIM757"/>
      <c r="TIN757"/>
      <c r="TIO757"/>
      <c r="TIP757"/>
      <c r="TIQ757"/>
      <c r="TIR757"/>
      <c r="TIS757"/>
      <c r="TIT757"/>
      <c r="TIU757"/>
      <c r="TIV757"/>
      <c r="TIW757"/>
      <c r="TIX757"/>
      <c r="TIY757"/>
      <c r="TIZ757"/>
      <c r="TJA757"/>
      <c r="TJB757"/>
      <c r="TJC757"/>
      <c r="TJD757"/>
      <c r="TJE757"/>
      <c r="TJF757"/>
      <c r="TJG757"/>
      <c r="TJH757"/>
      <c r="TJI757"/>
      <c r="TJJ757"/>
      <c r="TJK757"/>
      <c r="TJL757"/>
      <c r="TJM757"/>
      <c r="TJN757"/>
      <c r="TJO757"/>
      <c r="TJP757"/>
      <c r="TJQ757"/>
      <c r="TJR757"/>
      <c r="TJS757"/>
      <c r="TJT757"/>
      <c r="TJU757"/>
      <c r="TJV757"/>
      <c r="TJW757"/>
      <c r="TJX757"/>
      <c r="TJY757"/>
      <c r="TJZ757"/>
      <c r="TKA757"/>
      <c r="TKB757"/>
      <c r="TKC757"/>
      <c r="TKD757"/>
      <c r="TKE757"/>
      <c r="TKF757"/>
      <c r="TKG757"/>
      <c r="TKH757"/>
      <c r="TKI757"/>
      <c r="TKJ757"/>
      <c r="TKK757"/>
      <c r="TKL757"/>
      <c r="TKM757"/>
      <c r="TKN757"/>
      <c r="TKO757"/>
      <c r="TKP757"/>
      <c r="TKQ757"/>
      <c r="TKR757"/>
      <c r="TKS757"/>
      <c r="TKT757"/>
      <c r="TKU757"/>
      <c r="TKV757"/>
      <c r="TKW757"/>
      <c r="TKX757"/>
      <c r="TKY757"/>
      <c r="TKZ757"/>
      <c r="TLA757"/>
      <c r="TLB757"/>
      <c r="TLC757"/>
      <c r="TLD757"/>
      <c r="TLE757"/>
      <c r="TLF757"/>
      <c r="TLG757"/>
      <c r="TLH757"/>
      <c r="TLI757"/>
      <c r="TLJ757"/>
      <c r="TLK757"/>
      <c r="TLL757"/>
      <c r="TLM757"/>
      <c r="TLN757"/>
      <c r="TLO757"/>
      <c r="TLP757"/>
      <c r="TLQ757"/>
      <c r="TLR757"/>
      <c r="TLS757"/>
      <c r="TLT757"/>
      <c r="TLU757"/>
      <c r="TLV757"/>
      <c r="TLW757"/>
      <c r="TLX757"/>
      <c r="TLY757"/>
      <c r="TLZ757"/>
      <c r="TMA757"/>
      <c r="TMB757"/>
      <c r="TMC757"/>
      <c r="TMD757"/>
      <c r="TME757"/>
      <c r="TMF757"/>
      <c r="TMG757"/>
      <c r="TMH757"/>
      <c r="TMI757"/>
      <c r="TMJ757"/>
      <c r="TMK757"/>
      <c r="TML757"/>
      <c r="TMM757"/>
      <c r="TMN757"/>
      <c r="TMO757"/>
      <c r="TMP757"/>
      <c r="TMQ757"/>
      <c r="TMR757"/>
      <c r="TMS757"/>
      <c r="TMT757"/>
      <c r="TMU757"/>
      <c r="TMV757"/>
      <c r="TMW757"/>
      <c r="TMX757"/>
      <c r="TMY757"/>
      <c r="TMZ757"/>
      <c r="TNA757"/>
      <c r="TNB757"/>
      <c r="TNC757"/>
      <c r="TND757"/>
      <c r="TNE757"/>
      <c r="TNF757"/>
      <c r="TNG757"/>
      <c r="TNH757"/>
      <c r="TNI757"/>
      <c r="TNJ757"/>
      <c r="TNK757"/>
      <c r="TNL757"/>
      <c r="TNM757"/>
      <c r="TNN757"/>
      <c r="TNO757"/>
      <c r="TNP757"/>
      <c r="TNQ757"/>
      <c r="TNR757"/>
      <c r="TNS757"/>
      <c r="TNT757"/>
      <c r="TNU757"/>
      <c r="TNV757"/>
      <c r="TNW757"/>
      <c r="TNX757"/>
      <c r="TNY757"/>
      <c r="TNZ757"/>
      <c r="TOA757"/>
      <c r="TOB757"/>
      <c r="TOC757"/>
      <c r="TOD757"/>
      <c r="TOE757"/>
      <c r="TOF757"/>
      <c r="TOG757"/>
      <c r="TOH757"/>
      <c r="TOI757"/>
      <c r="TOJ757"/>
      <c r="TOK757"/>
      <c r="TOL757"/>
      <c r="TOM757"/>
      <c r="TON757"/>
      <c r="TOO757"/>
      <c r="TOP757"/>
      <c r="TOQ757"/>
      <c r="TOR757"/>
      <c r="TOS757"/>
      <c r="TOT757"/>
      <c r="TOU757"/>
      <c r="TOV757"/>
      <c r="TOW757"/>
      <c r="TOX757"/>
      <c r="TOY757"/>
      <c r="TOZ757"/>
      <c r="TPA757"/>
      <c r="TPB757"/>
      <c r="TPC757"/>
      <c r="TPD757"/>
      <c r="TPE757"/>
      <c r="TPF757"/>
      <c r="TPG757"/>
      <c r="TPH757"/>
      <c r="TPI757"/>
      <c r="TPJ757"/>
      <c r="TPK757"/>
      <c r="TPL757"/>
      <c r="TPM757"/>
      <c r="TPN757"/>
      <c r="TPO757"/>
      <c r="TPP757"/>
      <c r="TPQ757"/>
      <c r="TPR757"/>
      <c r="TPS757"/>
      <c r="TPT757"/>
      <c r="TPU757"/>
      <c r="TPV757"/>
      <c r="TPW757"/>
      <c r="TPX757"/>
      <c r="TPY757"/>
      <c r="TPZ757"/>
      <c r="TQA757"/>
      <c r="TQB757"/>
      <c r="TQC757"/>
      <c r="TQD757"/>
      <c r="TQE757"/>
      <c r="TQF757"/>
      <c r="TQG757"/>
      <c r="TQH757"/>
      <c r="TQI757"/>
      <c r="TQJ757"/>
      <c r="TQK757"/>
      <c r="TQL757"/>
      <c r="TQM757"/>
      <c r="TQN757"/>
      <c r="TQO757"/>
      <c r="TQP757"/>
      <c r="TQQ757"/>
      <c r="TQR757"/>
      <c r="TQS757"/>
      <c r="TQT757"/>
      <c r="TQU757"/>
      <c r="TQV757"/>
      <c r="TQW757"/>
      <c r="TQX757"/>
      <c r="TQY757"/>
      <c r="TQZ757"/>
      <c r="TRA757"/>
      <c r="TRB757"/>
      <c r="TRC757"/>
      <c r="TRD757"/>
      <c r="TRE757"/>
      <c r="TRF757"/>
      <c r="TRG757"/>
      <c r="TRH757"/>
      <c r="TRI757"/>
      <c r="TRJ757"/>
      <c r="TRK757"/>
      <c r="TRL757"/>
      <c r="TRM757"/>
      <c r="TRN757"/>
      <c r="TRO757"/>
      <c r="TRP757"/>
      <c r="TRQ757"/>
      <c r="TRR757"/>
      <c r="TRS757"/>
      <c r="TRT757"/>
      <c r="TRU757"/>
      <c r="TRV757"/>
      <c r="TRW757"/>
      <c r="TRX757"/>
      <c r="TRY757"/>
      <c r="TRZ757"/>
      <c r="TSA757"/>
      <c r="TSB757"/>
      <c r="TSC757"/>
      <c r="TSD757"/>
      <c r="TSE757"/>
      <c r="TSF757"/>
      <c r="TSG757"/>
      <c r="TSH757"/>
      <c r="TSI757"/>
      <c r="TSJ757"/>
      <c r="TSK757"/>
      <c r="TSL757"/>
      <c r="TSM757"/>
      <c r="TSN757"/>
      <c r="TSO757"/>
      <c r="TSP757"/>
      <c r="TSQ757"/>
      <c r="TSR757"/>
      <c r="TSS757"/>
      <c r="TST757"/>
      <c r="TSU757"/>
      <c r="TSV757"/>
      <c r="TSW757"/>
      <c r="TSX757"/>
      <c r="TSY757"/>
      <c r="TSZ757"/>
      <c r="TTA757"/>
      <c r="TTB757"/>
      <c r="TTC757"/>
      <c r="TTD757"/>
      <c r="TTE757"/>
      <c r="TTF757"/>
      <c r="TTG757"/>
      <c r="TTH757"/>
      <c r="TTI757"/>
      <c r="TTJ757"/>
      <c r="TTK757"/>
      <c r="TTL757"/>
      <c r="TTM757"/>
      <c r="TTN757"/>
      <c r="TTO757"/>
      <c r="TTP757"/>
      <c r="TTQ757"/>
      <c r="TTR757"/>
      <c r="TTS757"/>
      <c r="TTT757"/>
      <c r="TTU757"/>
      <c r="TTV757"/>
      <c r="TTW757"/>
      <c r="TTX757"/>
      <c r="TTY757"/>
      <c r="TTZ757"/>
      <c r="TUA757"/>
      <c r="TUB757"/>
      <c r="TUC757"/>
      <c r="TUD757"/>
      <c r="TUE757"/>
      <c r="TUF757"/>
      <c r="TUG757"/>
      <c r="TUH757"/>
      <c r="TUI757"/>
      <c r="TUJ757"/>
      <c r="TUK757"/>
      <c r="TUL757"/>
      <c r="TUM757"/>
      <c r="TUN757"/>
      <c r="TUO757"/>
      <c r="TUP757"/>
      <c r="TUQ757"/>
      <c r="TUR757"/>
      <c r="TUS757"/>
      <c r="TUT757"/>
      <c r="TUU757"/>
      <c r="TUV757"/>
      <c r="TUW757"/>
      <c r="TUX757"/>
      <c r="TUY757"/>
      <c r="TUZ757"/>
      <c r="TVA757"/>
      <c r="TVB757"/>
      <c r="TVC757"/>
      <c r="TVD757"/>
      <c r="TVE757"/>
      <c r="TVF757"/>
      <c r="TVG757"/>
      <c r="TVH757"/>
      <c r="TVI757"/>
      <c r="TVJ757"/>
      <c r="TVK757"/>
      <c r="TVL757"/>
      <c r="TVM757"/>
      <c r="TVN757"/>
      <c r="TVO757"/>
      <c r="TVP757"/>
      <c r="TVQ757"/>
      <c r="TVR757"/>
      <c r="TVS757"/>
      <c r="TVT757"/>
      <c r="TVU757"/>
      <c r="TVV757"/>
      <c r="TVW757"/>
      <c r="TVX757"/>
      <c r="TVY757"/>
      <c r="TVZ757"/>
      <c r="TWA757"/>
      <c r="TWB757"/>
      <c r="TWC757"/>
      <c r="TWD757"/>
      <c r="TWE757"/>
      <c r="TWF757"/>
      <c r="TWG757"/>
      <c r="TWH757"/>
      <c r="TWI757"/>
      <c r="TWJ757"/>
      <c r="TWK757"/>
      <c r="TWL757"/>
      <c r="TWM757"/>
      <c r="TWN757"/>
      <c r="TWO757"/>
      <c r="TWP757"/>
      <c r="TWQ757"/>
      <c r="TWR757"/>
      <c r="TWS757"/>
      <c r="TWT757"/>
      <c r="TWU757"/>
      <c r="TWV757"/>
      <c r="TWW757"/>
      <c r="TWX757"/>
      <c r="TWY757"/>
      <c r="TWZ757"/>
      <c r="TXA757"/>
      <c r="TXB757"/>
      <c r="TXC757"/>
      <c r="TXD757"/>
      <c r="TXE757"/>
      <c r="TXF757"/>
      <c r="TXG757"/>
      <c r="TXH757"/>
      <c r="TXI757"/>
      <c r="TXJ757"/>
      <c r="TXK757"/>
      <c r="TXL757"/>
      <c r="TXM757"/>
      <c r="TXN757"/>
      <c r="TXO757"/>
      <c r="TXP757"/>
      <c r="TXQ757"/>
      <c r="TXR757"/>
      <c r="TXS757"/>
      <c r="TXT757"/>
      <c r="TXU757"/>
      <c r="TXV757"/>
      <c r="TXW757"/>
      <c r="TXX757"/>
      <c r="TXY757"/>
      <c r="TXZ757"/>
      <c r="TYA757"/>
      <c r="TYB757"/>
      <c r="TYC757"/>
      <c r="TYD757"/>
      <c r="TYE757"/>
      <c r="TYF757"/>
      <c r="TYG757"/>
      <c r="TYH757"/>
      <c r="TYI757"/>
      <c r="TYJ757"/>
      <c r="TYK757"/>
      <c r="TYL757"/>
      <c r="TYM757"/>
      <c r="TYN757"/>
      <c r="TYO757"/>
      <c r="TYP757"/>
      <c r="TYQ757"/>
      <c r="TYR757"/>
      <c r="TYS757"/>
      <c r="TYT757"/>
      <c r="TYU757"/>
      <c r="TYV757"/>
      <c r="TYW757"/>
      <c r="TYX757"/>
      <c r="TYY757"/>
      <c r="TYZ757"/>
      <c r="TZA757"/>
      <c r="TZB757"/>
      <c r="TZC757"/>
      <c r="TZD757"/>
      <c r="TZE757"/>
      <c r="TZF757"/>
      <c r="TZG757"/>
      <c r="TZH757"/>
      <c r="TZI757"/>
      <c r="TZJ757"/>
      <c r="TZK757"/>
      <c r="TZL757"/>
      <c r="TZM757"/>
      <c r="TZN757"/>
      <c r="TZO757"/>
      <c r="TZP757"/>
      <c r="TZQ757"/>
      <c r="TZR757"/>
      <c r="TZS757"/>
      <c r="TZT757"/>
      <c r="TZU757"/>
      <c r="TZV757"/>
      <c r="TZW757"/>
      <c r="TZX757"/>
      <c r="TZY757"/>
      <c r="TZZ757"/>
      <c r="UAA757"/>
      <c r="UAB757"/>
      <c r="UAC757"/>
      <c r="UAD757"/>
      <c r="UAE757"/>
      <c r="UAF757"/>
      <c r="UAG757"/>
      <c r="UAH757"/>
      <c r="UAI757"/>
      <c r="UAJ757"/>
      <c r="UAK757"/>
      <c r="UAL757"/>
      <c r="UAM757"/>
      <c r="UAN757"/>
      <c r="UAO757"/>
      <c r="UAP757"/>
      <c r="UAQ757"/>
      <c r="UAR757"/>
      <c r="UAS757"/>
      <c r="UAT757"/>
      <c r="UAU757"/>
      <c r="UAV757"/>
      <c r="UAW757"/>
      <c r="UAX757"/>
      <c r="UAY757"/>
      <c r="UAZ757"/>
      <c r="UBA757"/>
      <c r="UBB757"/>
      <c r="UBC757"/>
      <c r="UBD757"/>
      <c r="UBE757"/>
      <c r="UBF757"/>
      <c r="UBG757"/>
      <c r="UBH757"/>
      <c r="UBI757"/>
      <c r="UBJ757"/>
      <c r="UBK757"/>
      <c r="UBL757"/>
      <c r="UBM757"/>
      <c r="UBN757"/>
      <c r="UBO757"/>
      <c r="UBP757"/>
      <c r="UBQ757"/>
      <c r="UBR757"/>
      <c r="UBS757"/>
      <c r="UBT757"/>
      <c r="UBU757"/>
      <c r="UBV757"/>
      <c r="UBW757"/>
      <c r="UBX757"/>
      <c r="UBY757"/>
      <c r="UBZ757"/>
      <c r="UCA757"/>
      <c r="UCB757"/>
      <c r="UCC757"/>
      <c r="UCD757"/>
      <c r="UCE757"/>
      <c r="UCF757"/>
      <c r="UCG757"/>
      <c r="UCH757"/>
      <c r="UCI757"/>
      <c r="UCJ757"/>
      <c r="UCK757"/>
      <c r="UCL757"/>
      <c r="UCM757"/>
      <c r="UCN757"/>
      <c r="UCO757"/>
      <c r="UCP757"/>
      <c r="UCQ757"/>
      <c r="UCR757"/>
      <c r="UCS757"/>
      <c r="UCT757"/>
      <c r="UCU757"/>
      <c r="UCV757"/>
      <c r="UCW757"/>
      <c r="UCX757"/>
      <c r="UCY757"/>
      <c r="UCZ757"/>
      <c r="UDA757"/>
      <c r="UDB757"/>
      <c r="UDC757"/>
      <c r="UDD757"/>
      <c r="UDE757"/>
      <c r="UDF757"/>
      <c r="UDG757"/>
      <c r="UDH757"/>
      <c r="UDI757"/>
      <c r="UDJ757"/>
      <c r="UDK757"/>
      <c r="UDL757"/>
      <c r="UDM757"/>
      <c r="UDN757"/>
      <c r="UDO757"/>
      <c r="UDP757"/>
      <c r="UDQ757"/>
      <c r="UDR757"/>
      <c r="UDS757"/>
      <c r="UDT757"/>
      <c r="UDU757"/>
      <c r="UDV757"/>
      <c r="UDW757"/>
      <c r="UDX757"/>
      <c r="UDY757"/>
      <c r="UDZ757"/>
      <c r="UEA757"/>
      <c r="UEB757"/>
      <c r="UEC757"/>
      <c r="UED757"/>
      <c r="UEE757"/>
      <c r="UEF757"/>
      <c r="UEG757"/>
      <c r="UEH757"/>
      <c r="UEI757"/>
      <c r="UEJ757"/>
      <c r="UEK757"/>
      <c r="UEL757"/>
      <c r="UEM757"/>
      <c r="UEN757"/>
      <c r="UEO757"/>
      <c r="UEP757"/>
      <c r="UEQ757"/>
      <c r="UER757"/>
      <c r="UES757"/>
      <c r="UET757"/>
      <c r="UEU757"/>
      <c r="UEV757"/>
      <c r="UEW757"/>
      <c r="UEX757"/>
      <c r="UEY757"/>
      <c r="UEZ757"/>
      <c r="UFA757"/>
      <c r="UFB757"/>
      <c r="UFC757"/>
      <c r="UFD757"/>
      <c r="UFE757"/>
      <c r="UFF757"/>
      <c r="UFG757"/>
      <c r="UFH757"/>
      <c r="UFI757"/>
      <c r="UFJ757"/>
      <c r="UFK757"/>
      <c r="UFL757"/>
      <c r="UFM757"/>
      <c r="UFN757"/>
      <c r="UFO757"/>
      <c r="UFP757"/>
      <c r="UFQ757"/>
      <c r="UFR757"/>
      <c r="UFS757"/>
      <c r="UFT757"/>
      <c r="UFU757"/>
      <c r="UFV757"/>
      <c r="UFW757"/>
      <c r="UFX757"/>
      <c r="UFY757"/>
      <c r="UFZ757"/>
      <c r="UGA757"/>
      <c r="UGB757"/>
      <c r="UGC757"/>
      <c r="UGD757"/>
      <c r="UGE757"/>
      <c r="UGF757"/>
      <c r="UGG757"/>
      <c r="UGH757"/>
      <c r="UGI757"/>
      <c r="UGJ757"/>
      <c r="UGK757"/>
      <c r="UGL757"/>
      <c r="UGM757"/>
      <c r="UGN757"/>
      <c r="UGO757"/>
      <c r="UGP757"/>
      <c r="UGQ757"/>
      <c r="UGR757"/>
      <c r="UGS757"/>
      <c r="UGT757"/>
      <c r="UGU757"/>
      <c r="UGV757"/>
      <c r="UGW757"/>
      <c r="UGX757"/>
      <c r="UGY757"/>
      <c r="UGZ757"/>
      <c r="UHA757"/>
      <c r="UHB757"/>
      <c r="UHC757"/>
      <c r="UHD757"/>
      <c r="UHE757"/>
      <c r="UHF757"/>
      <c r="UHG757"/>
      <c r="UHH757"/>
      <c r="UHI757"/>
      <c r="UHJ757"/>
      <c r="UHK757"/>
      <c r="UHL757"/>
      <c r="UHM757"/>
      <c r="UHN757"/>
      <c r="UHO757"/>
      <c r="UHP757"/>
      <c r="UHQ757"/>
      <c r="UHR757"/>
      <c r="UHS757"/>
      <c r="UHT757"/>
      <c r="UHU757"/>
      <c r="UHV757"/>
      <c r="UHW757"/>
      <c r="UHX757"/>
      <c r="UHY757"/>
      <c r="UHZ757"/>
      <c r="UIA757"/>
      <c r="UIB757"/>
      <c r="UIC757"/>
      <c r="UID757"/>
      <c r="UIE757"/>
      <c r="UIF757"/>
      <c r="UIG757"/>
      <c r="UIH757"/>
      <c r="UII757"/>
      <c r="UIJ757"/>
      <c r="UIK757"/>
      <c r="UIL757"/>
      <c r="UIM757"/>
      <c r="UIN757"/>
      <c r="UIO757"/>
      <c r="UIP757"/>
      <c r="UIQ757"/>
      <c r="UIR757"/>
      <c r="UIS757"/>
      <c r="UIT757"/>
      <c r="UIU757"/>
      <c r="UIV757"/>
      <c r="UIW757"/>
      <c r="UIX757"/>
      <c r="UIY757"/>
      <c r="UIZ757"/>
      <c r="UJA757"/>
      <c r="UJB757"/>
      <c r="UJC757"/>
      <c r="UJD757"/>
      <c r="UJE757"/>
      <c r="UJF757"/>
      <c r="UJG757"/>
      <c r="UJH757"/>
      <c r="UJI757"/>
      <c r="UJJ757"/>
      <c r="UJK757"/>
      <c r="UJL757"/>
      <c r="UJM757"/>
      <c r="UJN757"/>
      <c r="UJO757"/>
      <c r="UJP757"/>
      <c r="UJQ757"/>
      <c r="UJR757"/>
      <c r="UJS757"/>
      <c r="UJT757"/>
      <c r="UJU757"/>
      <c r="UJV757"/>
      <c r="UJW757"/>
      <c r="UJX757"/>
      <c r="UJY757"/>
      <c r="UJZ757"/>
      <c r="UKA757"/>
      <c r="UKB757"/>
      <c r="UKC757"/>
      <c r="UKD757"/>
      <c r="UKE757"/>
      <c r="UKF757"/>
      <c r="UKG757"/>
      <c r="UKH757"/>
      <c r="UKI757"/>
      <c r="UKJ757"/>
      <c r="UKK757"/>
      <c r="UKL757"/>
      <c r="UKM757"/>
      <c r="UKN757"/>
      <c r="UKO757"/>
      <c r="UKP757"/>
      <c r="UKQ757"/>
      <c r="UKR757"/>
      <c r="UKS757"/>
      <c r="UKT757"/>
      <c r="UKU757"/>
      <c r="UKV757"/>
      <c r="UKW757"/>
      <c r="UKX757"/>
      <c r="UKY757"/>
      <c r="UKZ757"/>
      <c r="ULA757"/>
      <c r="ULB757"/>
      <c r="ULC757"/>
      <c r="ULD757"/>
      <c r="ULE757"/>
      <c r="ULF757"/>
      <c r="ULG757"/>
      <c r="ULH757"/>
      <c r="ULI757"/>
      <c r="ULJ757"/>
      <c r="ULK757"/>
      <c r="ULL757"/>
      <c r="ULM757"/>
      <c r="ULN757"/>
      <c r="ULO757"/>
      <c r="ULP757"/>
      <c r="ULQ757"/>
      <c r="ULR757"/>
      <c r="ULS757"/>
      <c r="ULT757"/>
      <c r="ULU757"/>
      <c r="ULV757"/>
      <c r="ULW757"/>
      <c r="ULX757"/>
      <c r="ULY757"/>
      <c r="ULZ757"/>
      <c r="UMA757"/>
      <c r="UMB757"/>
      <c r="UMC757"/>
      <c r="UMD757"/>
      <c r="UME757"/>
      <c r="UMF757"/>
      <c r="UMG757"/>
      <c r="UMH757"/>
      <c r="UMI757"/>
      <c r="UMJ757"/>
      <c r="UMK757"/>
      <c r="UML757"/>
      <c r="UMM757"/>
      <c r="UMN757"/>
      <c r="UMO757"/>
      <c r="UMP757"/>
      <c r="UMQ757"/>
      <c r="UMR757"/>
      <c r="UMS757"/>
      <c r="UMT757"/>
      <c r="UMU757"/>
      <c r="UMV757"/>
      <c r="UMW757"/>
      <c r="UMX757"/>
      <c r="UMY757"/>
      <c r="UMZ757"/>
      <c r="UNA757"/>
      <c r="UNB757"/>
      <c r="UNC757"/>
      <c r="UND757"/>
      <c r="UNE757"/>
      <c r="UNF757"/>
      <c r="UNG757"/>
      <c r="UNH757"/>
      <c r="UNI757"/>
      <c r="UNJ757"/>
      <c r="UNK757"/>
      <c r="UNL757"/>
      <c r="UNM757"/>
      <c r="UNN757"/>
      <c r="UNO757"/>
      <c r="UNP757"/>
      <c r="UNQ757"/>
      <c r="UNR757"/>
      <c r="UNS757"/>
      <c r="UNT757"/>
      <c r="UNU757"/>
      <c r="UNV757"/>
      <c r="UNW757"/>
      <c r="UNX757"/>
      <c r="UNY757"/>
      <c r="UNZ757"/>
      <c r="UOA757"/>
      <c r="UOB757"/>
      <c r="UOC757"/>
      <c r="UOD757"/>
      <c r="UOE757"/>
      <c r="UOF757"/>
      <c r="UOG757"/>
      <c r="UOH757"/>
      <c r="UOI757"/>
      <c r="UOJ757"/>
      <c r="UOK757"/>
      <c r="UOL757"/>
      <c r="UOM757"/>
      <c r="UON757"/>
      <c r="UOO757"/>
      <c r="UOP757"/>
      <c r="UOQ757"/>
      <c r="UOR757"/>
      <c r="UOS757"/>
      <c r="UOT757"/>
      <c r="UOU757"/>
      <c r="UOV757"/>
      <c r="UOW757"/>
      <c r="UOX757"/>
      <c r="UOY757"/>
      <c r="UOZ757"/>
      <c r="UPA757"/>
      <c r="UPB757"/>
      <c r="UPC757"/>
      <c r="UPD757"/>
      <c r="UPE757"/>
      <c r="UPF757"/>
      <c r="UPG757"/>
      <c r="UPH757"/>
      <c r="UPI757"/>
      <c r="UPJ757"/>
      <c r="UPK757"/>
      <c r="UPL757"/>
      <c r="UPM757"/>
      <c r="UPN757"/>
      <c r="UPO757"/>
      <c r="UPP757"/>
      <c r="UPQ757"/>
      <c r="UPR757"/>
      <c r="UPS757"/>
      <c r="UPT757"/>
      <c r="UPU757"/>
      <c r="UPV757"/>
      <c r="UPW757"/>
      <c r="UPX757"/>
      <c r="UPY757"/>
      <c r="UPZ757"/>
      <c r="UQA757"/>
      <c r="UQB757"/>
      <c r="UQC757"/>
      <c r="UQD757"/>
      <c r="UQE757"/>
      <c r="UQF757"/>
      <c r="UQG757"/>
      <c r="UQH757"/>
      <c r="UQI757"/>
      <c r="UQJ757"/>
      <c r="UQK757"/>
      <c r="UQL757"/>
      <c r="UQM757"/>
      <c r="UQN757"/>
      <c r="UQO757"/>
      <c r="UQP757"/>
      <c r="UQQ757"/>
      <c r="UQR757"/>
      <c r="UQS757"/>
      <c r="UQT757"/>
      <c r="UQU757"/>
      <c r="UQV757"/>
      <c r="UQW757"/>
      <c r="UQX757"/>
      <c r="UQY757"/>
      <c r="UQZ757"/>
      <c r="URA757"/>
      <c r="URB757"/>
      <c r="URC757"/>
      <c r="URD757"/>
      <c r="URE757"/>
      <c r="URF757"/>
      <c r="URG757"/>
      <c r="URH757"/>
      <c r="URI757"/>
      <c r="URJ757"/>
      <c r="URK757"/>
      <c r="URL757"/>
      <c r="URM757"/>
      <c r="URN757"/>
      <c r="URO757"/>
      <c r="URP757"/>
      <c r="URQ757"/>
      <c r="URR757"/>
      <c r="URS757"/>
      <c r="URT757"/>
      <c r="URU757"/>
      <c r="URV757"/>
      <c r="URW757"/>
      <c r="URX757"/>
      <c r="URY757"/>
      <c r="URZ757"/>
      <c r="USA757"/>
      <c r="USB757"/>
      <c r="USC757"/>
      <c r="USD757"/>
      <c r="USE757"/>
      <c r="USF757"/>
      <c r="USG757"/>
      <c r="USH757"/>
      <c r="USI757"/>
      <c r="USJ757"/>
      <c r="USK757"/>
      <c r="USL757"/>
      <c r="USM757"/>
      <c r="USN757"/>
      <c r="USO757"/>
      <c r="USP757"/>
      <c r="USQ757"/>
      <c r="USR757"/>
      <c r="USS757"/>
      <c r="UST757"/>
      <c r="USU757"/>
      <c r="USV757"/>
      <c r="USW757"/>
      <c r="USX757"/>
      <c r="USY757"/>
      <c r="USZ757"/>
      <c r="UTA757"/>
      <c r="UTB757"/>
      <c r="UTC757"/>
      <c r="UTD757"/>
      <c r="UTE757"/>
      <c r="UTF757"/>
      <c r="UTG757"/>
      <c r="UTH757"/>
      <c r="UTI757"/>
      <c r="UTJ757"/>
      <c r="UTK757"/>
      <c r="UTL757"/>
      <c r="UTM757"/>
      <c r="UTN757"/>
      <c r="UTO757"/>
      <c r="UTP757"/>
      <c r="UTQ757"/>
      <c r="UTR757"/>
      <c r="UTS757"/>
      <c r="UTT757"/>
      <c r="UTU757"/>
      <c r="UTV757"/>
      <c r="UTW757"/>
      <c r="UTX757"/>
      <c r="UTY757"/>
      <c r="UTZ757"/>
      <c r="UUA757"/>
      <c r="UUB757"/>
      <c r="UUC757"/>
      <c r="UUD757"/>
      <c r="UUE757"/>
      <c r="UUF757"/>
      <c r="UUG757"/>
      <c r="UUH757"/>
      <c r="UUI757"/>
      <c r="UUJ757"/>
      <c r="UUK757"/>
      <c r="UUL757"/>
      <c r="UUM757"/>
      <c r="UUN757"/>
      <c r="UUO757"/>
      <c r="UUP757"/>
      <c r="UUQ757"/>
      <c r="UUR757"/>
      <c r="UUS757"/>
      <c r="UUT757"/>
      <c r="UUU757"/>
      <c r="UUV757"/>
      <c r="UUW757"/>
      <c r="UUX757"/>
      <c r="UUY757"/>
      <c r="UUZ757"/>
      <c r="UVA757"/>
      <c r="UVB757"/>
      <c r="UVC757"/>
      <c r="UVD757"/>
      <c r="UVE757"/>
      <c r="UVF757"/>
      <c r="UVG757"/>
      <c r="UVH757"/>
      <c r="UVI757"/>
      <c r="UVJ757"/>
      <c r="UVK757"/>
      <c r="UVL757"/>
      <c r="UVM757"/>
      <c r="UVN757"/>
      <c r="UVO757"/>
      <c r="UVP757"/>
      <c r="UVQ757"/>
      <c r="UVR757"/>
      <c r="UVS757"/>
      <c r="UVT757"/>
      <c r="UVU757"/>
      <c r="UVV757"/>
      <c r="UVW757"/>
      <c r="UVX757"/>
      <c r="UVY757"/>
      <c r="UVZ757"/>
      <c r="UWA757"/>
      <c r="UWB757"/>
      <c r="UWC757"/>
      <c r="UWD757"/>
      <c r="UWE757"/>
      <c r="UWF757"/>
      <c r="UWG757"/>
      <c r="UWH757"/>
      <c r="UWI757"/>
      <c r="UWJ757"/>
      <c r="UWK757"/>
      <c r="UWL757"/>
      <c r="UWM757"/>
      <c r="UWN757"/>
      <c r="UWO757"/>
      <c r="UWP757"/>
      <c r="UWQ757"/>
      <c r="UWR757"/>
      <c r="UWS757"/>
      <c r="UWT757"/>
      <c r="UWU757"/>
      <c r="UWV757"/>
      <c r="UWW757"/>
      <c r="UWX757"/>
      <c r="UWY757"/>
      <c r="UWZ757"/>
      <c r="UXA757"/>
      <c r="UXB757"/>
      <c r="UXC757"/>
      <c r="UXD757"/>
      <c r="UXE757"/>
      <c r="UXF757"/>
      <c r="UXG757"/>
      <c r="UXH757"/>
      <c r="UXI757"/>
      <c r="UXJ757"/>
      <c r="UXK757"/>
      <c r="UXL757"/>
      <c r="UXM757"/>
      <c r="UXN757"/>
      <c r="UXO757"/>
      <c r="UXP757"/>
      <c r="UXQ757"/>
      <c r="UXR757"/>
      <c r="UXS757"/>
      <c r="UXT757"/>
      <c r="UXU757"/>
      <c r="UXV757"/>
      <c r="UXW757"/>
      <c r="UXX757"/>
      <c r="UXY757"/>
      <c r="UXZ757"/>
      <c r="UYA757"/>
      <c r="UYB757"/>
      <c r="UYC757"/>
      <c r="UYD757"/>
      <c r="UYE757"/>
      <c r="UYF757"/>
      <c r="UYG757"/>
      <c r="UYH757"/>
      <c r="UYI757"/>
      <c r="UYJ757"/>
      <c r="UYK757"/>
      <c r="UYL757"/>
      <c r="UYM757"/>
      <c r="UYN757"/>
      <c r="UYO757"/>
      <c r="UYP757"/>
      <c r="UYQ757"/>
      <c r="UYR757"/>
      <c r="UYS757"/>
      <c r="UYT757"/>
      <c r="UYU757"/>
      <c r="UYV757"/>
      <c r="UYW757"/>
      <c r="UYX757"/>
      <c r="UYY757"/>
      <c r="UYZ757"/>
      <c r="UZA757"/>
      <c r="UZB757"/>
      <c r="UZC757"/>
      <c r="UZD757"/>
      <c r="UZE757"/>
      <c r="UZF757"/>
      <c r="UZG757"/>
      <c r="UZH757"/>
      <c r="UZI757"/>
      <c r="UZJ757"/>
      <c r="UZK757"/>
      <c r="UZL757"/>
      <c r="UZM757"/>
      <c r="UZN757"/>
      <c r="UZO757"/>
      <c r="UZP757"/>
      <c r="UZQ757"/>
      <c r="UZR757"/>
      <c r="UZS757"/>
      <c r="UZT757"/>
      <c r="UZU757"/>
      <c r="UZV757"/>
      <c r="UZW757"/>
      <c r="UZX757"/>
      <c r="UZY757"/>
      <c r="UZZ757"/>
      <c r="VAA757"/>
      <c r="VAB757"/>
      <c r="VAC757"/>
      <c r="VAD757"/>
      <c r="VAE757"/>
      <c r="VAF757"/>
      <c r="VAG757"/>
      <c r="VAH757"/>
      <c r="VAI757"/>
      <c r="VAJ757"/>
      <c r="VAK757"/>
      <c r="VAL757"/>
      <c r="VAM757"/>
      <c r="VAN757"/>
      <c r="VAO757"/>
      <c r="VAP757"/>
      <c r="VAQ757"/>
      <c r="VAR757"/>
      <c r="VAS757"/>
      <c r="VAT757"/>
      <c r="VAU757"/>
      <c r="VAV757"/>
      <c r="VAW757"/>
      <c r="VAX757"/>
      <c r="VAY757"/>
      <c r="VAZ757"/>
      <c r="VBA757"/>
      <c r="VBB757"/>
      <c r="VBC757"/>
      <c r="VBD757"/>
      <c r="VBE757"/>
      <c r="VBF757"/>
      <c r="VBG757"/>
      <c r="VBH757"/>
      <c r="VBI757"/>
      <c r="VBJ757"/>
      <c r="VBK757"/>
      <c r="VBL757"/>
      <c r="VBM757"/>
      <c r="VBN757"/>
      <c r="VBO757"/>
      <c r="VBP757"/>
      <c r="VBQ757"/>
      <c r="VBR757"/>
      <c r="VBS757"/>
      <c r="VBT757"/>
      <c r="VBU757"/>
      <c r="VBV757"/>
      <c r="VBW757"/>
      <c r="VBX757"/>
      <c r="VBY757"/>
      <c r="VBZ757"/>
      <c r="VCA757"/>
      <c r="VCB757"/>
      <c r="VCC757"/>
      <c r="VCD757"/>
      <c r="VCE757"/>
      <c r="VCF757"/>
      <c r="VCG757"/>
      <c r="VCH757"/>
      <c r="VCI757"/>
      <c r="VCJ757"/>
      <c r="VCK757"/>
      <c r="VCL757"/>
      <c r="VCM757"/>
      <c r="VCN757"/>
      <c r="VCO757"/>
      <c r="VCP757"/>
      <c r="VCQ757"/>
      <c r="VCR757"/>
      <c r="VCS757"/>
      <c r="VCT757"/>
      <c r="VCU757"/>
      <c r="VCV757"/>
      <c r="VCW757"/>
      <c r="VCX757"/>
      <c r="VCY757"/>
      <c r="VCZ757"/>
      <c r="VDA757"/>
      <c r="VDB757"/>
      <c r="VDC757"/>
      <c r="VDD757"/>
      <c r="VDE757"/>
      <c r="VDF757"/>
      <c r="VDG757"/>
      <c r="VDH757"/>
      <c r="VDI757"/>
      <c r="VDJ757"/>
      <c r="VDK757"/>
      <c r="VDL757"/>
      <c r="VDM757"/>
      <c r="VDN757"/>
      <c r="VDO757"/>
      <c r="VDP757"/>
      <c r="VDQ757"/>
      <c r="VDR757"/>
      <c r="VDS757"/>
      <c r="VDT757"/>
      <c r="VDU757"/>
      <c r="VDV757"/>
      <c r="VDW757"/>
      <c r="VDX757"/>
      <c r="VDY757"/>
      <c r="VDZ757"/>
      <c r="VEA757"/>
      <c r="VEB757"/>
      <c r="VEC757"/>
      <c r="VED757"/>
      <c r="VEE757"/>
      <c r="VEF757"/>
      <c r="VEG757"/>
      <c r="VEH757"/>
      <c r="VEI757"/>
      <c r="VEJ757"/>
      <c r="VEK757"/>
      <c r="VEL757"/>
      <c r="VEM757"/>
      <c r="VEN757"/>
      <c r="VEO757"/>
      <c r="VEP757"/>
      <c r="VEQ757"/>
      <c r="VER757"/>
      <c r="VES757"/>
      <c r="VET757"/>
      <c r="VEU757"/>
      <c r="VEV757"/>
      <c r="VEW757"/>
      <c r="VEX757"/>
      <c r="VEY757"/>
      <c r="VEZ757"/>
      <c r="VFA757"/>
      <c r="VFB757"/>
      <c r="VFC757"/>
      <c r="VFD757"/>
      <c r="VFE757"/>
      <c r="VFF757"/>
      <c r="VFG757"/>
      <c r="VFH757"/>
      <c r="VFI757"/>
      <c r="VFJ757"/>
      <c r="VFK757"/>
      <c r="VFL757"/>
      <c r="VFM757"/>
      <c r="VFN757"/>
      <c r="VFO757"/>
      <c r="VFP757"/>
      <c r="VFQ757"/>
      <c r="VFR757"/>
      <c r="VFS757"/>
      <c r="VFT757"/>
      <c r="VFU757"/>
      <c r="VFV757"/>
      <c r="VFW757"/>
      <c r="VFX757"/>
      <c r="VFY757"/>
      <c r="VFZ757"/>
      <c r="VGA757"/>
      <c r="VGB757"/>
      <c r="VGC757"/>
      <c r="VGD757"/>
      <c r="VGE757"/>
      <c r="VGF757"/>
      <c r="VGG757"/>
      <c r="VGH757"/>
      <c r="VGI757"/>
      <c r="VGJ757"/>
      <c r="VGK757"/>
      <c r="VGL757"/>
      <c r="VGM757"/>
      <c r="VGN757"/>
      <c r="VGO757"/>
      <c r="VGP757"/>
      <c r="VGQ757"/>
      <c r="VGR757"/>
      <c r="VGS757"/>
      <c r="VGT757"/>
      <c r="VGU757"/>
      <c r="VGV757"/>
      <c r="VGW757"/>
      <c r="VGX757"/>
      <c r="VGY757"/>
      <c r="VGZ757"/>
      <c r="VHA757"/>
      <c r="VHB757"/>
      <c r="VHC757"/>
      <c r="VHD757"/>
      <c r="VHE757"/>
      <c r="VHF757"/>
      <c r="VHG757"/>
      <c r="VHH757"/>
      <c r="VHI757"/>
      <c r="VHJ757"/>
      <c r="VHK757"/>
      <c r="VHL757"/>
      <c r="VHM757"/>
      <c r="VHN757"/>
      <c r="VHO757"/>
      <c r="VHP757"/>
      <c r="VHQ757"/>
      <c r="VHR757"/>
      <c r="VHS757"/>
      <c r="VHT757"/>
      <c r="VHU757"/>
      <c r="VHV757"/>
      <c r="VHW757"/>
      <c r="VHX757"/>
      <c r="VHY757"/>
      <c r="VHZ757"/>
      <c r="VIA757"/>
      <c r="VIB757"/>
      <c r="VIC757"/>
      <c r="VID757"/>
      <c r="VIE757"/>
      <c r="VIF757"/>
      <c r="VIG757"/>
      <c r="VIH757"/>
      <c r="VII757"/>
      <c r="VIJ757"/>
      <c r="VIK757"/>
      <c r="VIL757"/>
      <c r="VIM757"/>
      <c r="VIN757"/>
      <c r="VIO757"/>
      <c r="VIP757"/>
      <c r="VIQ757"/>
      <c r="VIR757"/>
      <c r="VIS757"/>
      <c r="VIT757"/>
      <c r="VIU757"/>
      <c r="VIV757"/>
      <c r="VIW757"/>
      <c r="VIX757"/>
      <c r="VIY757"/>
      <c r="VIZ757"/>
      <c r="VJA757"/>
      <c r="VJB757"/>
      <c r="VJC757"/>
      <c r="VJD757"/>
      <c r="VJE757"/>
      <c r="VJF757"/>
      <c r="VJG757"/>
      <c r="VJH757"/>
      <c r="VJI757"/>
      <c r="VJJ757"/>
      <c r="VJK757"/>
      <c r="VJL757"/>
      <c r="VJM757"/>
      <c r="VJN757"/>
      <c r="VJO757"/>
      <c r="VJP757"/>
      <c r="VJQ757"/>
      <c r="VJR757"/>
      <c r="VJS757"/>
      <c r="VJT757"/>
      <c r="VJU757"/>
      <c r="VJV757"/>
      <c r="VJW757"/>
      <c r="VJX757"/>
      <c r="VJY757"/>
      <c r="VJZ757"/>
      <c r="VKA757"/>
      <c r="VKB757"/>
      <c r="VKC757"/>
      <c r="VKD757"/>
      <c r="VKE757"/>
      <c r="VKF757"/>
      <c r="VKG757"/>
      <c r="VKH757"/>
      <c r="VKI757"/>
      <c r="VKJ757"/>
      <c r="VKK757"/>
      <c r="VKL757"/>
      <c r="VKM757"/>
      <c r="VKN757"/>
      <c r="VKO757"/>
      <c r="VKP757"/>
      <c r="VKQ757"/>
      <c r="VKR757"/>
      <c r="VKS757"/>
      <c r="VKT757"/>
      <c r="VKU757"/>
      <c r="VKV757"/>
      <c r="VKW757"/>
      <c r="VKX757"/>
      <c r="VKY757"/>
      <c r="VKZ757"/>
      <c r="VLA757"/>
      <c r="VLB757"/>
      <c r="VLC757"/>
      <c r="VLD757"/>
      <c r="VLE757"/>
      <c r="VLF757"/>
      <c r="VLG757"/>
      <c r="VLH757"/>
      <c r="VLI757"/>
      <c r="VLJ757"/>
      <c r="VLK757"/>
      <c r="VLL757"/>
      <c r="VLM757"/>
      <c r="VLN757"/>
      <c r="VLO757"/>
      <c r="VLP757"/>
      <c r="VLQ757"/>
      <c r="VLR757"/>
      <c r="VLS757"/>
      <c r="VLT757"/>
      <c r="VLU757"/>
      <c r="VLV757"/>
      <c r="VLW757"/>
      <c r="VLX757"/>
      <c r="VLY757"/>
      <c r="VLZ757"/>
      <c r="VMA757"/>
      <c r="VMB757"/>
      <c r="VMC757"/>
      <c r="VMD757"/>
      <c r="VME757"/>
      <c r="VMF757"/>
      <c r="VMG757"/>
      <c r="VMH757"/>
      <c r="VMI757"/>
      <c r="VMJ757"/>
      <c r="VMK757"/>
      <c r="VML757"/>
      <c r="VMM757"/>
      <c r="VMN757"/>
      <c r="VMO757"/>
      <c r="VMP757"/>
      <c r="VMQ757"/>
      <c r="VMR757"/>
      <c r="VMS757"/>
      <c r="VMT757"/>
      <c r="VMU757"/>
      <c r="VMV757"/>
      <c r="VMW757"/>
      <c r="VMX757"/>
      <c r="VMY757"/>
      <c r="VMZ757"/>
      <c r="VNA757"/>
      <c r="VNB757"/>
      <c r="VNC757"/>
      <c r="VND757"/>
      <c r="VNE757"/>
      <c r="VNF757"/>
      <c r="VNG757"/>
      <c r="VNH757"/>
      <c r="VNI757"/>
      <c r="VNJ757"/>
      <c r="VNK757"/>
      <c r="VNL757"/>
      <c r="VNM757"/>
      <c r="VNN757"/>
      <c r="VNO757"/>
      <c r="VNP757"/>
      <c r="VNQ757"/>
      <c r="VNR757"/>
      <c r="VNS757"/>
      <c r="VNT757"/>
      <c r="VNU757"/>
      <c r="VNV757"/>
      <c r="VNW757"/>
      <c r="VNX757"/>
      <c r="VNY757"/>
      <c r="VNZ757"/>
      <c r="VOA757"/>
      <c r="VOB757"/>
      <c r="VOC757"/>
      <c r="VOD757"/>
      <c r="VOE757"/>
      <c r="VOF757"/>
      <c r="VOG757"/>
      <c r="VOH757"/>
      <c r="VOI757"/>
      <c r="VOJ757"/>
      <c r="VOK757"/>
      <c r="VOL757"/>
      <c r="VOM757"/>
      <c r="VON757"/>
      <c r="VOO757"/>
      <c r="VOP757"/>
      <c r="VOQ757"/>
      <c r="VOR757"/>
      <c r="VOS757"/>
      <c r="VOT757"/>
      <c r="VOU757"/>
      <c r="VOV757"/>
      <c r="VOW757"/>
      <c r="VOX757"/>
      <c r="VOY757"/>
      <c r="VOZ757"/>
      <c r="VPA757"/>
      <c r="VPB757"/>
      <c r="VPC757"/>
      <c r="VPD757"/>
      <c r="VPE757"/>
      <c r="VPF757"/>
      <c r="VPG757"/>
      <c r="VPH757"/>
      <c r="VPI757"/>
      <c r="VPJ757"/>
      <c r="VPK757"/>
      <c r="VPL757"/>
      <c r="VPM757"/>
      <c r="VPN757"/>
      <c r="VPO757"/>
      <c r="VPP757"/>
      <c r="VPQ757"/>
      <c r="VPR757"/>
      <c r="VPS757"/>
      <c r="VPT757"/>
      <c r="VPU757"/>
      <c r="VPV757"/>
      <c r="VPW757"/>
      <c r="VPX757"/>
      <c r="VPY757"/>
      <c r="VPZ757"/>
      <c r="VQA757"/>
      <c r="VQB757"/>
      <c r="VQC757"/>
      <c r="VQD757"/>
      <c r="VQE757"/>
      <c r="VQF757"/>
      <c r="VQG757"/>
      <c r="VQH757"/>
      <c r="VQI757"/>
      <c r="VQJ757"/>
      <c r="VQK757"/>
      <c r="VQL757"/>
      <c r="VQM757"/>
      <c r="VQN757"/>
      <c r="VQO757"/>
      <c r="VQP757"/>
      <c r="VQQ757"/>
      <c r="VQR757"/>
      <c r="VQS757"/>
      <c r="VQT757"/>
      <c r="VQU757"/>
      <c r="VQV757"/>
      <c r="VQW757"/>
      <c r="VQX757"/>
      <c r="VQY757"/>
      <c r="VQZ757"/>
      <c r="VRA757"/>
      <c r="VRB757"/>
      <c r="VRC757"/>
      <c r="VRD757"/>
      <c r="VRE757"/>
      <c r="VRF757"/>
      <c r="VRG757"/>
      <c r="VRH757"/>
      <c r="VRI757"/>
      <c r="VRJ757"/>
      <c r="VRK757"/>
      <c r="VRL757"/>
      <c r="VRM757"/>
      <c r="VRN757"/>
      <c r="VRO757"/>
      <c r="VRP757"/>
      <c r="VRQ757"/>
      <c r="VRR757"/>
      <c r="VRS757"/>
      <c r="VRT757"/>
      <c r="VRU757"/>
      <c r="VRV757"/>
      <c r="VRW757"/>
      <c r="VRX757"/>
      <c r="VRY757"/>
      <c r="VRZ757"/>
      <c r="VSA757"/>
      <c r="VSB757"/>
      <c r="VSC757"/>
      <c r="VSD757"/>
      <c r="VSE757"/>
      <c r="VSF757"/>
      <c r="VSG757"/>
      <c r="VSH757"/>
      <c r="VSI757"/>
      <c r="VSJ757"/>
      <c r="VSK757"/>
      <c r="VSL757"/>
      <c r="VSM757"/>
      <c r="VSN757"/>
      <c r="VSO757"/>
      <c r="VSP757"/>
      <c r="VSQ757"/>
      <c r="VSR757"/>
      <c r="VSS757"/>
      <c r="VST757"/>
      <c r="VSU757"/>
      <c r="VSV757"/>
      <c r="VSW757"/>
      <c r="VSX757"/>
      <c r="VSY757"/>
      <c r="VSZ757"/>
      <c r="VTA757"/>
      <c r="VTB757"/>
      <c r="VTC757"/>
      <c r="VTD757"/>
      <c r="VTE757"/>
      <c r="VTF757"/>
      <c r="VTG757"/>
      <c r="VTH757"/>
      <c r="VTI757"/>
      <c r="VTJ757"/>
      <c r="VTK757"/>
      <c r="VTL757"/>
      <c r="VTM757"/>
      <c r="VTN757"/>
      <c r="VTO757"/>
      <c r="VTP757"/>
      <c r="VTQ757"/>
      <c r="VTR757"/>
      <c r="VTS757"/>
      <c r="VTT757"/>
      <c r="VTU757"/>
      <c r="VTV757"/>
      <c r="VTW757"/>
      <c r="VTX757"/>
      <c r="VTY757"/>
      <c r="VTZ757"/>
      <c r="VUA757"/>
      <c r="VUB757"/>
      <c r="VUC757"/>
      <c r="VUD757"/>
      <c r="VUE757"/>
      <c r="VUF757"/>
      <c r="VUG757"/>
      <c r="VUH757"/>
      <c r="VUI757"/>
      <c r="VUJ757"/>
      <c r="VUK757"/>
      <c r="VUL757"/>
      <c r="VUM757"/>
      <c r="VUN757"/>
      <c r="VUO757"/>
      <c r="VUP757"/>
      <c r="VUQ757"/>
      <c r="VUR757"/>
      <c r="VUS757"/>
      <c r="VUT757"/>
      <c r="VUU757"/>
      <c r="VUV757"/>
      <c r="VUW757"/>
      <c r="VUX757"/>
      <c r="VUY757"/>
      <c r="VUZ757"/>
      <c r="VVA757"/>
      <c r="VVB757"/>
      <c r="VVC757"/>
      <c r="VVD757"/>
      <c r="VVE757"/>
      <c r="VVF757"/>
      <c r="VVG757"/>
      <c r="VVH757"/>
      <c r="VVI757"/>
      <c r="VVJ757"/>
      <c r="VVK757"/>
      <c r="VVL757"/>
      <c r="VVM757"/>
      <c r="VVN757"/>
      <c r="VVO757"/>
      <c r="VVP757"/>
      <c r="VVQ757"/>
      <c r="VVR757"/>
      <c r="VVS757"/>
      <c r="VVT757"/>
      <c r="VVU757"/>
      <c r="VVV757"/>
      <c r="VVW757"/>
      <c r="VVX757"/>
      <c r="VVY757"/>
      <c r="VVZ757"/>
      <c r="VWA757"/>
      <c r="VWB757"/>
      <c r="VWC757"/>
      <c r="VWD757"/>
      <c r="VWE757"/>
      <c r="VWF757"/>
      <c r="VWG757"/>
      <c r="VWH757"/>
      <c r="VWI757"/>
      <c r="VWJ757"/>
      <c r="VWK757"/>
      <c r="VWL757"/>
      <c r="VWM757"/>
      <c r="VWN757"/>
      <c r="VWO757"/>
      <c r="VWP757"/>
      <c r="VWQ757"/>
      <c r="VWR757"/>
      <c r="VWS757"/>
      <c r="VWT757"/>
      <c r="VWU757"/>
      <c r="VWV757"/>
      <c r="VWW757"/>
      <c r="VWX757"/>
      <c r="VWY757"/>
      <c r="VWZ757"/>
      <c r="VXA757"/>
      <c r="VXB757"/>
      <c r="VXC757"/>
      <c r="VXD757"/>
      <c r="VXE757"/>
      <c r="VXF757"/>
      <c r="VXG757"/>
      <c r="VXH757"/>
      <c r="VXI757"/>
      <c r="VXJ757"/>
      <c r="VXK757"/>
      <c r="VXL757"/>
      <c r="VXM757"/>
      <c r="VXN757"/>
      <c r="VXO757"/>
      <c r="VXP757"/>
      <c r="VXQ757"/>
      <c r="VXR757"/>
      <c r="VXS757"/>
      <c r="VXT757"/>
      <c r="VXU757"/>
      <c r="VXV757"/>
      <c r="VXW757"/>
      <c r="VXX757"/>
      <c r="VXY757"/>
      <c r="VXZ757"/>
      <c r="VYA757"/>
      <c r="VYB757"/>
      <c r="VYC757"/>
      <c r="VYD757"/>
      <c r="VYE757"/>
      <c r="VYF757"/>
      <c r="VYG757"/>
      <c r="VYH757"/>
      <c r="VYI757"/>
      <c r="VYJ757"/>
      <c r="VYK757"/>
      <c r="VYL757"/>
      <c r="VYM757"/>
      <c r="VYN757"/>
      <c r="VYO757"/>
      <c r="VYP757"/>
      <c r="VYQ757"/>
      <c r="VYR757"/>
      <c r="VYS757"/>
      <c r="VYT757"/>
      <c r="VYU757"/>
      <c r="VYV757"/>
      <c r="VYW757"/>
      <c r="VYX757"/>
      <c r="VYY757"/>
      <c r="VYZ757"/>
      <c r="VZA757"/>
      <c r="VZB757"/>
      <c r="VZC757"/>
      <c r="VZD757"/>
      <c r="VZE757"/>
      <c r="VZF757"/>
      <c r="VZG757"/>
      <c r="VZH757"/>
      <c r="VZI757"/>
      <c r="VZJ757"/>
      <c r="VZK757"/>
      <c r="VZL757"/>
      <c r="VZM757"/>
      <c r="VZN757"/>
      <c r="VZO757"/>
      <c r="VZP757"/>
      <c r="VZQ757"/>
      <c r="VZR757"/>
      <c r="VZS757"/>
      <c r="VZT757"/>
      <c r="VZU757"/>
      <c r="VZV757"/>
      <c r="VZW757"/>
      <c r="VZX757"/>
      <c r="VZY757"/>
      <c r="VZZ757"/>
      <c r="WAA757"/>
      <c r="WAB757"/>
      <c r="WAC757"/>
      <c r="WAD757"/>
      <c r="WAE757"/>
      <c r="WAF757"/>
      <c r="WAG757"/>
      <c r="WAH757"/>
      <c r="WAI757"/>
      <c r="WAJ757"/>
      <c r="WAK757"/>
      <c r="WAL757"/>
      <c r="WAM757"/>
      <c r="WAN757"/>
      <c r="WAO757"/>
      <c r="WAP757"/>
      <c r="WAQ757"/>
      <c r="WAR757"/>
      <c r="WAS757"/>
      <c r="WAT757"/>
      <c r="WAU757"/>
      <c r="WAV757"/>
      <c r="WAW757"/>
      <c r="WAX757"/>
      <c r="WAY757"/>
      <c r="WAZ757"/>
      <c r="WBA757"/>
      <c r="WBB757"/>
      <c r="WBC757"/>
      <c r="WBD757"/>
      <c r="WBE757"/>
      <c r="WBF757"/>
      <c r="WBG757"/>
      <c r="WBH757"/>
      <c r="WBI757"/>
      <c r="WBJ757"/>
      <c r="WBK757"/>
      <c r="WBL757"/>
      <c r="WBM757"/>
      <c r="WBN757"/>
      <c r="WBO757"/>
      <c r="WBP757"/>
      <c r="WBQ757"/>
      <c r="WBR757"/>
      <c r="WBS757"/>
      <c r="WBT757"/>
      <c r="WBU757"/>
      <c r="WBV757"/>
      <c r="WBW757"/>
      <c r="WBX757"/>
      <c r="WBY757"/>
      <c r="WBZ757"/>
      <c r="WCA757"/>
      <c r="WCB757"/>
      <c r="WCC757"/>
      <c r="WCD757"/>
      <c r="WCE757"/>
      <c r="WCF757"/>
      <c r="WCG757"/>
      <c r="WCH757"/>
      <c r="WCI757"/>
      <c r="WCJ757"/>
      <c r="WCK757"/>
      <c r="WCL757"/>
      <c r="WCM757"/>
      <c r="WCN757"/>
      <c r="WCO757"/>
      <c r="WCP757"/>
      <c r="WCQ757"/>
      <c r="WCR757"/>
      <c r="WCS757"/>
      <c r="WCT757"/>
      <c r="WCU757"/>
      <c r="WCV757"/>
      <c r="WCW757"/>
      <c r="WCX757"/>
      <c r="WCY757"/>
      <c r="WCZ757"/>
      <c r="WDA757"/>
      <c r="WDB757"/>
      <c r="WDC757"/>
      <c r="WDD757"/>
      <c r="WDE757"/>
      <c r="WDF757"/>
      <c r="WDG757"/>
      <c r="WDH757"/>
      <c r="WDI757"/>
      <c r="WDJ757"/>
      <c r="WDK757"/>
      <c r="WDL757"/>
      <c r="WDM757"/>
      <c r="WDN757"/>
      <c r="WDO757"/>
      <c r="WDP757"/>
      <c r="WDQ757"/>
      <c r="WDR757"/>
      <c r="WDS757"/>
      <c r="WDT757"/>
      <c r="WDU757"/>
      <c r="WDV757"/>
      <c r="WDW757"/>
      <c r="WDX757"/>
      <c r="WDY757"/>
      <c r="WDZ757"/>
      <c r="WEA757"/>
      <c r="WEB757"/>
      <c r="WEC757"/>
      <c r="WED757"/>
      <c r="WEE757"/>
      <c r="WEF757"/>
      <c r="WEG757"/>
      <c r="WEH757"/>
      <c r="WEI757"/>
      <c r="WEJ757"/>
      <c r="WEK757"/>
      <c r="WEL757"/>
      <c r="WEM757"/>
      <c r="WEN757"/>
      <c r="WEO757"/>
      <c r="WEP757"/>
      <c r="WEQ757"/>
      <c r="WER757"/>
      <c r="WES757"/>
      <c r="WET757"/>
      <c r="WEU757"/>
      <c r="WEV757"/>
      <c r="WEW757"/>
      <c r="WEX757"/>
      <c r="WEY757"/>
      <c r="WEZ757"/>
      <c r="WFA757"/>
      <c r="WFB757"/>
      <c r="WFC757"/>
      <c r="WFD757"/>
      <c r="WFE757"/>
      <c r="WFF757"/>
      <c r="WFG757"/>
      <c r="WFH757"/>
      <c r="WFI757"/>
      <c r="WFJ757"/>
      <c r="WFK757"/>
      <c r="WFL757"/>
      <c r="WFM757"/>
      <c r="WFN757"/>
      <c r="WFO757"/>
      <c r="WFP757"/>
      <c r="WFQ757"/>
      <c r="WFR757"/>
      <c r="WFS757"/>
      <c r="WFT757"/>
      <c r="WFU757"/>
      <c r="WFV757"/>
      <c r="WFW757"/>
      <c r="WFX757"/>
      <c r="WFY757"/>
      <c r="WFZ757"/>
      <c r="WGA757"/>
      <c r="WGB757"/>
      <c r="WGC757"/>
      <c r="WGD757"/>
      <c r="WGE757"/>
      <c r="WGF757"/>
      <c r="WGG757"/>
      <c r="WGH757"/>
      <c r="WGI757"/>
      <c r="WGJ757"/>
      <c r="WGK757"/>
      <c r="WGL757"/>
      <c r="WGM757"/>
      <c r="WGN757"/>
      <c r="WGO757"/>
      <c r="WGP757"/>
      <c r="WGQ757"/>
      <c r="WGR757"/>
      <c r="WGS757"/>
      <c r="WGT757"/>
      <c r="WGU757"/>
      <c r="WGV757"/>
      <c r="WGW757"/>
      <c r="WGX757"/>
      <c r="WGY757"/>
      <c r="WGZ757"/>
      <c r="WHA757"/>
      <c r="WHB757"/>
      <c r="WHC757"/>
      <c r="WHD757"/>
      <c r="WHE757"/>
      <c r="WHF757"/>
      <c r="WHG757"/>
      <c r="WHH757"/>
      <c r="WHI757"/>
      <c r="WHJ757"/>
      <c r="WHK757"/>
      <c r="WHL757"/>
      <c r="WHM757"/>
      <c r="WHN757"/>
      <c r="WHO757"/>
      <c r="WHP757"/>
      <c r="WHQ757"/>
      <c r="WHR757"/>
      <c r="WHS757"/>
      <c r="WHT757"/>
      <c r="WHU757"/>
      <c r="WHV757"/>
      <c r="WHW757"/>
      <c r="WHX757"/>
      <c r="WHY757"/>
      <c r="WHZ757"/>
      <c r="WIA757"/>
      <c r="WIB757"/>
      <c r="WIC757"/>
      <c r="WID757"/>
      <c r="WIE757"/>
      <c r="WIF757"/>
      <c r="WIG757"/>
      <c r="WIH757"/>
      <c r="WII757"/>
      <c r="WIJ757"/>
      <c r="WIK757"/>
      <c r="WIL757"/>
      <c r="WIM757"/>
      <c r="WIN757"/>
      <c r="WIO757"/>
      <c r="WIP757"/>
      <c r="WIQ757"/>
      <c r="WIR757"/>
      <c r="WIS757"/>
      <c r="WIT757"/>
      <c r="WIU757"/>
      <c r="WIV757"/>
      <c r="WIW757"/>
      <c r="WIX757"/>
      <c r="WIY757"/>
      <c r="WIZ757"/>
      <c r="WJA757"/>
      <c r="WJB757"/>
      <c r="WJC757"/>
      <c r="WJD757"/>
      <c r="WJE757"/>
      <c r="WJF757"/>
      <c r="WJG757"/>
      <c r="WJH757"/>
      <c r="WJI757"/>
      <c r="WJJ757"/>
      <c r="WJK757"/>
      <c r="WJL757"/>
      <c r="WJM757"/>
      <c r="WJN757"/>
      <c r="WJO757"/>
      <c r="WJP757"/>
      <c r="WJQ757"/>
      <c r="WJR757"/>
      <c r="WJS757"/>
      <c r="WJT757"/>
      <c r="WJU757"/>
      <c r="WJV757"/>
      <c r="WJW757"/>
      <c r="WJX757"/>
      <c r="WJY757"/>
      <c r="WJZ757"/>
      <c r="WKA757"/>
      <c r="WKB757"/>
      <c r="WKC757"/>
      <c r="WKD757"/>
      <c r="WKE757"/>
      <c r="WKF757"/>
      <c r="WKG757"/>
      <c r="WKH757"/>
      <c r="WKI757"/>
      <c r="WKJ757"/>
      <c r="WKK757"/>
      <c r="WKL757"/>
      <c r="WKM757"/>
      <c r="WKN757"/>
      <c r="WKO757"/>
      <c r="WKP757"/>
      <c r="WKQ757"/>
      <c r="WKR757"/>
      <c r="WKS757"/>
      <c r="WKT757"/>
      <c r="WKU757"/>
      <c r="WKV757"/>
      <c r="WKW757"/>
      <c r="WKX757"/>
      <c r="WKY757"/>
      <c r="WKZ757"/>
      <c r="WLA757"/>
      <c r="WLB757"/>
      <c r="WLC757"/>
      <c r="WLD757"/>
      <c r="WLE757"/>
      <c r="WLF757"/>
      <c r="WLG757"/>
      <c r="WLH757"/>
      <c r="WLI757"/>
      <c r="WLJ757"/>
      <c r="WLK757"/>
      <c r="WLL757"/>
      <c r="WLM757"/>
      <c r="WLN757"/>
      <c r="WLO757"/>
      <c r="WLP757"/>
      <c r="WLQ757"/>
      <c r="WLR757"/>
      <c r="WLS757"/>
      <c r="WLT757"/>
      <c r="WLU757"/>
      <c r="WLV757"/>
      <c r="WLW757"/>
      <c r="WLX757"/>
      <c r="WLY757"/>
      <c r="WLZ757"/>
      <c r="WMA757"/>
      <c r="WMB757"/>
      <c r="WMC757"/>
      <c r="WMD757"/>
      <c r="WME757"/>
      <c r="WMF757"/>
      <c r="WMG757"/>
      <c r="WMH757"/>
      <c r="WMI757"/>
      <c r="WMJ757"/>
      <c r="WMK757"/>
      <c r="WML757"/>
      <c r="WMM757"/>
      <c r="WMN757"/>
      <c r="WMO757"/>
      <c r="WMP757"/>
      <c r="WMQ757"/>
      <c r="WMR757"/>
      <c r="WMS757"/>
      <c r="WMT757"/>
      <c r="WMU757"/>
      <c r="WMV757"/>
      <c r="WMW757"/>
      <c r="WMX757"/>
      <c r="WMY757"/>
      <c r="WMZ757"/>
      <c r="WNA757"/>
      <c r="WNB757"/>
      <c r="WNC757"/>
      <c r="WND757"/>
      <c r="WNE757"/>
      <c r="WNF757"/>
      <c r="WNG757"/>
      <c r="WNH757"/>
      <c r="WNI757"/>
      <c r="WNJ757"/>
      <c r="WNK757"/>
      <c r="WNL757"/>
      <c r="WNM757"/>
      <c r="WNN757"/>
      <c r="WNO757"/>
      <c r="WNP757"/>
      <c r="WNQ757"/>
      <c r="WNR757"/>
      <c r="WNS757"/>
      <c r="WNT757"/>
      <c r="WNU757"/>
      <c r="WNV757"/>
      <c r="WNW757"/>
      <c r="WNX757"/>
      <c r="WNY757"/>
      <c r="WNZ757"/>
      <c r="WOA757"/>
      <c r="WOB757"/>
      <c r="WOC757"/>
      <c r="WOD757"/>
      <c r="WOE757"/>
      <c r="WOF757"/>
      <c r="WOG757"/>
      <c r="WOH757"/>
      <c r="WOI757"/>
      <c r="WOJ757"/>
      <c r="WOK757"/>
      <c r="WOL757"/>
      <c r="WOM757"/>
      <c r="WON757"/>
      <c r="WOO757"/>
      <c r="WOP757"/>
      <c r="WOQ757"/>
      <c r="WOR757"/>
      <c r="WOS757"/>
      <c r="WOT757"/>
      <c r="WOU757"/>
      <c r="WOV757"/>
      <c r="WOW757"/>
      <c r="WOX757"/>
      <c r="WOY757"/>
      <c r="WOZ757"/>
      <c r="WPA757"/>
      <c r="WPB757"/>
      <c r="WPC757"/>
      <c r="WPD757"/>
      <c r="WPE757"/>
      <c r="WPF757"/>
      <c r="WPG757"/>
      <c r="WPH757"/>
      <c r="WPI757"/>
      <c r="WPJ757"/>
      <c r="WPK757"/>
      <c r="WPL757"/>
      <c r="WPM757"/>
      <c r="WPN757"/>
      <c r="WPO757"/>
      <c r="WPP757"/>
      <c r="WPQ757"/>
      <c r="WPR757"/>
      <c r="WPS757"/>
      <c r="WPT757"/>
      <c r="WPU757"/>
      <c r="WPV757"/>
      <c r="WPW757"/>
      <c r="WPX757"/>
      <c r="WPY757"/>
      <c r="WPZ757"/>
      <c r="WQA757"/>
      <c r="WQB757"/>
      <c r="WQC757"/>
      <c r="WQD757"/>
      <c r="WQE757"/>
      <c r="WQF757"/>
      <c r="WQG757"/>
      <c r="WQH757"/>
      <c r="WQI757"/>
      <c r="WQJ757"/>
      <c r="WQK757"/>
      <c r="WQL757"/>
      <c r="WQM757"/>
      <c r="WQN757"/>
      <c r="WQO757"/>
      <c r="WQP757"/>
      <c r="WQQ757"/>
      <c r="WQR757"/>
      <c r="WQS757"/>
      <c r="WQT757"/>
      <c r="WQU757"/>
      <c r="WQV757"/>
      <c r="WQW757"/>
      <c r="WQX757"/>
      <c r="WQY757"/>
      <c r="WQZ757"/>
      <c r="WRA757"/>
      <c r="WRB757"/>
      <c r="WRC757"/>
      <c r="WRD757"/>
      <c r="WRE757"/>
      <c r="WRF757"/>
      <c r="WRG757"/>
      <c r="WRH757"/>
      <c r="WRI757"/>
      <c r="WRJ757"/>
      <c r="WRK757"/>
      <c r="WRL757"/>
      <c r="WRM757"/>
      <c r="WRN757"/>
      <c r="WRO757"/>
      <c r="WRP757"/>
      <c r="WRQ757"/>
      <c r="WRR757"/>
      <c r="WRS757"/>
      <c r="WRT757"/>
      <c r="WRU757"/>
      <c r="WRV757"/>
      <c r="WRW757"/>
      <c r="WRX757"/>
      <c r="WRY757"/>
      <c r="WRZ757"/>
      <c r="WSA757"/>
      <c r="WSB757"/>
      <c r="WSC757"/>
      <c r="WSD757"/>
      <c r="WSE757"/>
      <c r="WSF757"/>
      <c r="WSG757"/>
      <c r="WSH757"/>
      <c r="WSI757"/>
      <c r="WSJ757"/>
      <c r="WSK757"/>
      <c r="WSL757"/>
      <c r="WSM757"/>
      <c r="WSN757"/>
      <c r="WSO757"/>
      <c r="WSP757"/>
      <c r="WSQ757"/>
      <c r="WSR757"/>
      <c r="WSS757"/>
      <c r="WST757"/>
      <c r="WSU757"/>
      <c r="WSV757"/>
      <c r="WSW757"/>
      <c r="WSX757"/>
      <c r="WSY757"/>
      <c r="WSZ757"/>
      <c r="WTA757"/>
      <c r="WTB757"/>
      <c r="WTC757"/>
      <c r="WTD757"/>
      <c r="WTE757"/>
      <c r="WTF757"/>
      <c r="WTG757"/>
      <c r="WTH757"/>
      <c r="WTI757"/>
      <c r="WTJ757"/>
      <c r="WTK757"/>
      <c r="WTL757"/>
      <c r="WTM757"/>
      <c r="WTN757"/>
      <c r="WTO757"/>
      <c r="WTP757"/>
      <c r="WTQ757"/>
      <c r="WTR757"/>
      <c r="WTS757"/>
      <c r="WTT757"/>
      <c r="WTU757"/>
      <c r="WTV757"/>
      <c r="WTW757"/>
      <c r="WTX757"/>
      <c r="WTY757"/>
      <c r="WTZ757"/>
      <c r="WUA757"/>
      <c r="WUB757"/>
      <c r="WUC757"/>
      <c r="WUD757"/>
      <c r="WUE757"/>
      <c r="WUF757"/>
      <c r="WUG757"/>
      <c r="WUH757"/>
      <c r="WUI757"/>
      <c r="WUJ757"/>
      <c r="WUK757"/>
      <c r="WUL757"/>
      <c r="WUM757"/>
      <c r="WUN757"/>
      <c r="WUO757"/>
      <c r="WUP757"/>
      <c r="WUQ757"/>
      <c r="WUR757"/>
      <c r="WUS757"/>
      <c r="WUT757"/>
      <c r="WUU757"/>
      <c r="WUV757"/>
      <c r="WUW757"/>
      <c r="WUX757"/>
      <c r="WUY757"/>
      <c r="WUZ757"/>
      <c r="WVA757"/>
      <c r="WVB757"/>
      <c r="WVC757"/>
      <c r="WVD757"/>
      <c r="WVE757"/>
      <c r="WVF757"/>
      <c r="WVG757"/>
      <c r="WVH757"/>
      <c r="WVI757"/>
      <c r="WVJ757"/>
      <c r="WVK757"/>
      <c r="WVL757"/>
      <c r="WVM757"/>
      <c r="WVN757"/>
      <c r="WVO757"/>
      <c r="WVP757"/>
      <c r="WVQ757"/>
      <c r="WVR757"/>
      <c r="WVS757"/>
      <c r="WVT757"/>
      <c r="WVU757"/>
      <c r="WVV757"/>
      <c r="WVW757"/>
      <c r="WVX757"/>
      <c r="WVY757"/>
      <c r="WVZ757"/>
      <c r="WWA757"/>
      <c r="WWB757"/>
      <c r="WWC757"/>
      <c r="WWD757"/>
      <c r="WWE757"/>
      <c r="WWF757"/>
      <c r="WWG757"/>
      <c r="WWH757"/>
      <c r="WWI757"/>
      <c r="WWJ757"/>
      <c r="WWK757"/>
      <c r="WWL757"/>
      <c r="WWM757"/>
      <c r="WWN757"/>
      <c r="WWO757"/>
      <c r="WWP757"/>
      <c r="WWQ757"/>
      <c r="WWR757"/>
      <c r="WWS757"/>
      <c r="WWT757"/>
      <c r="WWU757"/>
      <c r="WWV757"/>
      <c r="WWW757"/>
      <c r="WWX757"/>
      <c r="WWY757"/>
      <c r="WWZ757"/>
      <c r="WXA757"/>
      <c r="WXB757"/>
      <c r="WXC757"/>
      <c r="WXD757"/>
      <c r="WXE757"/>
      <c r="WXF757"/>
      <c r="WXG757"/>
      <c r="WXH757"/>
      <c r="WXI757"/>
      <c r="WXJ757"/>
      <c r="WXK757"/>
      <c r="WXL757"/>
      <c r="WXM757"/>
      <c r="WXN757"/>
      <c r="WXO757"/>
      <c r="WXP757"/>
      <c r="WXQ757"/>
      <c r="WXR757"/>
      <c r="WXS757"/>
      <c r="WXT757"/>
      <c r="WXU757"/>
      <c r="WXV757"/>
      <c r="WXW757"/>
      <c r="WXX757"/>
      <c r="WXY757"/>
      <c r="WXZ757"/>
      <c r="WYA757"/>
      <c r="WYB757"/>
      <c r="WYC757"/>
      <c r="WYD757"/>
      <c r="WYE757"/>
      <c r="WYF757"/>
      <c r="WYG757"/>
      <c r="WYH757"/>
      <c r="WYI757"/>
      <c r="WYJ757"/>
      <c r="WYK757"/>
      <c r="WYL757"/>
      <c r="WYM757"/>
      <c r="WYN757"/>
      <c r="WYO757"/>
      <c r="WYP757"/>
      <c r="WYQ757"/>
      <c r="WYR757"/>
      <c r="WYS757"/>
      <c r="WYT757"/>
      <c r="WYU757"/>
      <c r="WYV757"/>
      <c r="WYW757"/>
      <c r="WYX757"/>
      <c r="WYY757"/>
      <c r="WYZ757"/>
      <c r="WZA757"/>
      <c r="WZB757"/>
      <c r="WZC757"/>
      <c r="WZD757"/>
      <c r="WZE757"/>
      <c r="WZF757"/>
      <c r="WZG757"/>
      <c r="WZH757"/>
      <c r="WZI757"/>
      <c r="WZJ757"/>
      <c r="WZK757"/>
      <c r="WZL757"/>
      <c r="WZM757"/>
      <c r="WZN757"/>
      <c r="WZO757"/>
      <c r="WZP757"/>
      <c r="WZQ757"/>
      <c r="WZR757"/>
      <c r="WZS757"/>
      <c r="WZT757"/>
      <c r="WZU757"/>
      <c r="WZV757"/>
      <c r="WZW757"/>
      <c r="WZX757"/>
      <c r="WZY757"/>
      <c r="WZZ757"/>
      <c r="XAA757"/>
      <c r="XAB757"/>
      <c r="XAC757"/>
      <c r="XAD757"/>
      <c r="XAE757"/>
      <c r="XAF757"/>
      <c r="XAG757"/>
      <c r="XAH757"/>
      <c r="XAI757"/>
      <c r="XAJ757"/>
      <c r="XAK757"/>
      <c r="XAL757"/>
      <c r="XAM757"/>
      <c r="XAN757"/>
      <c r="XAO757"/>
      <c r="XAP757"/>
      <c r="XAQ757"/>
      <c r="XAR757"/>
      <c r="XAS757"/>
      <c r="XAT757"/>
      <c r="XAU757"/>
      <c r="XAV757"/>
      <c r="XAW757"/>
      <c r="XAX757"/>
      <c r="XAY757"/>
      <c r="XAZ757"/>
      <c r="XBA757"/>
      <c r="XBB757"/>
      <c r="XBC757"/>
      <c r="XBD757"/>
      <c r="XBE757"/>
      <c r="XBF757"/>
      <c r="XBG757"/>
      <c r="XBH757"/>
      <c r="XBI757"/>
      <c r="XBJ757"/>
      <c r="XBK757"/>
      <c r="XBL757"/>
      <c r="XBM757"/>
      <c r="XBN757"/>
      <c r="XBO757"/>
      <c r="XBP757"/>
      <c r="XBQ757"/>
      <c r="XBR757"/>
      <c r="XBS757"/>
      <c r="XBT757"/>
      <c r="XBU757"/>
      <c r="XBV757"/>
      <c r="XBW757"/>
      <c r="XBX757"/>
      <c r="XBY757"/>
      <c r="XBZ757"/>
      <c r="XCA757"/>
      <c r="XCB757"/>
      <c r="XCC757"/>
      <c r="XCD757"/>
      <c r="XCE757"/>
      <c r="XCF757"/>
      <c r="XCG757"/>
      <c r="XCH757"/>
      <c r="XCI757"/>
      <c r="XCJ757"/>
      <c r="XCK757"/>
      <c r="XCL757"/>
      <c r="XCM757"/>
      <c r="XCN757"/>
      <c r="XCO757"/>
      <c r="XCP757"/>
      <c r="XCQ757"/>
      <c r="XCR757"/>
      <c r="XCS757"/>
      <c r="XCT757"/>
      <c r="XCU757"/>
      <c r="XCV757"/>
      <c r="XCW757"/>
      <c r="XCX757"/>
      <c r="XCY757"/>
      <c r="XCZ757"/>
      <c r="XDA757"/>
      <c r="XDB757"/>
      <c r="XDC757"/>
      <c r="XDD757"/>
      <c r="XDE757"/>
      <c r="XDF757"/>
      <c r="XDG757"/>
      <c r="XDH757"/>
      <c r="XDI757"/>
      <c r="XDJ757"/>
      <c r="XDK757"/>
      <c r="XDL757"/>
      <c r="XDM757"/>
      <c r="XDN757"/>
      <c r="XDO757"/>
      <c r="XDP757"/>
      <c r="XDQ757"/>
      <c r="XDR757"/>
      <c r="XDS757"/>
      <c r="XDT757"/>
      <c r="XDU757"/>
      <c r="XDV757"/>
      <c r="XDW757"/>
      <c r="XDX757"/>
      <c r="XDY757"/>
      <c r="XDZ757"/>
      <c r="XEA757"/>
      <c r="XEB757"/>
      <c r="XEC757"/>
      <c r="XED757"/>
      <c r="XEE757"/>
      <c r="XEF757"/>
      <c r="XEG757"/>
      <c r="XEH757"/>
      <c r="XEI757"/>
      <c r="XEJ757"/>
      <c r="XEK757"/>
      <c r="XEL757"/>
      <c r="XEM757"/>
      <c r="XEN757"/>
      <c r="XEO757"/>
      <c r="XEP757"/>
      <c r="XEQ757"/>
      <c r="XER757"/>
      <c r="XES757"/>
      <c r="XET757"/>
      <c r="XEU757"/>
      <c r="XEV757"/>
      <c r="XEW757"/>
      <c r="XEX757"/>
      <c r="XEY757"/>
    </row>
    <row r="758" spans="1:16379" ht="24.75" customHeight="1" x14ac:dyDescent="0.25">
      <c r="A758" s="6">
        <v>750</v>
      </c>
      <c r="B758" t="s">
        <v>1390</v>
      </c>
      <c r="C758" s="6" t="s">
        <v>848</v>
      </c>
      <c r="D758" s="6" t="s">
        <v>120</v>
      </c>
      <c r="E758" s="6" t="s">
        <v>36</v>
      </c>
      <c r="F758" s="6" t="s">
        <v>37</v>
      </c>
      <c r="G758" s="7">
        <v>15000</v>
      </c>
      <c r="H758" s="7">
        <v>0</v>
      </c>
      <c r="I758" s="7">
        <v>15000</v>
      </c>
      <c r="J758" s="7">
        <v>430.5</v>
      </c>
      <c r="K758" s="7">
        <v>0</v>
      </c>
      <c r="L758" s="7">
        <v>456</v>
      </c>
      <c r="M758" s="7">
        <v>25</v>
      </c>
      <c r="N758" s="7">
        <v>911.5</v>
      </c>
      <c r="O758" s="7">
        <v>14088.5</v>
      </c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  <c r="FN758"/>
      <c r="FO758"/>
      <c r="FP758"/>
      <c r="FQ758"/>
      <c r="FR758"/>
      <c r="FS758"/>
      <c r="FT758"/>
      <c r="FU758"/>
      <c r="FV758"/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  <c r="IM758"/>
      <c r="IN758"/>
      <c r="IO758"/>
      <c r="IP758"/>
      <c r="IQ758"/>
      <c r="IR758"/>
      <c r="IS758"/>
      <c r="IT758"/>
      <c r="IU758"/>
      <c r="IV758"/>
      <c r="IW758"/>
      <c r="IX758"/>
      <c r="IY758"/>
      <c r="IZ758"/>
      <c r="JA758"/>
      <c r="JB758"/>
      <c r="JC758"/>
      <c r="JD758"/>
      <c r="JE758"/>
      <c r="JF758"/>
      <c r="JG758"/>
      <c r="JH758"/>
      <c r="JI758"/>
      <c r="JJ758"/>
      <c r="JK758"/>
      <c r="JL758"/>
      <c r="JM758"/>
      <c r="JN758"/>
      <c r="JO758"/>
      <c r="JP758"/>
      <c r="JQ758"/>
      <c r="JR758"/>
      <c r="JS758"/>
      <c r="JT758"/>
      <c r="JU758"/>
      <c r="JV758"/>
      <c r="JW758"/>
      <c r="JX758"/>
      <c r="JY758"/>
      <c r="JZ758"/>
      <c r="KA758"/>
      <c r="KB758"/>
      <c r="KC758"/>
      <c r="KD758"/>
      <c r="KE758"/>
      <c r="KF758"/>
      <c r="KG758"/>
      <c r="KH758"/>
      <c r="KI758"/>
      <c r="KJ758"/>
      <c r="KK758"/>
      <c r="KL758"/>
      <c r="KM758"/>
      <c r="KN758"/>
      <c r="KO758"/>
      <c r="KP758"/>
      <c r="KQ758"/>
      <c r="KR758"/>
      <c r="KS758"/>
      <c r="KT758"/>
      <c r="KU758"/>
      <c r="KV758"/>
      <c r="KW758"/>
      <c r="KX758"/>
      <c r="KY758"/>
      <c r="KZ758"/>
      <c r="LA758"/>
      <c r="LB758"/>
      <c r="LC758"/>
      <c r="LD758"/>
      <c r="LE758"/>
      <c r="LF758"/>
      <c r="LG758"/>
      <c r="LH758"/>
      <c r="LI758"/>
      <c r="LJ758"/>
      <c r="LK758"/>
      <c r="LL758"/>
      <c r="LM758"/>
      <c r="LN758"/>
      <c r="LO758"/>
      <c r="LP758"/>
      <c r="LQ758"/>
      <c r="LR758"/>
      <c r="LS758"/>
      <c r="LT758"/>
      <c r="LU758"/>
      <c r="LV758"/>
      <c r="LW758"/>
      <c r="LX758"/>
      <c r="LY758"/>
      <c r="LZ758"/>
      <c r="MA758"/>
      <c r="MB758"/>
      <c r="MC758"/>
      <c r="MD758"/>
      <c r="ME758"/>
      <c r="MF758"/>
      <c r="MG758"/>
      <c r="MH758"/>
      <c r="MI758"/>
      <c r="MJ758"/>
      <c r="MK758"/>
      <c r="ML758"/>
      <c r="MM758"/>
      <c r="MN758"/>
      <c r="MO758"/>
      <c r="MP758"/>
      <c r="MQ758"/>
      <c r="MR758"/>
      <c r="MS758"/>
      <c r="MT758"/>
      <c r="MU758"/>
      <c r="MV758"/>
      <c r="MW758"/>
      <c r="MX758"/>
      <c r="MY758"/>
      <c r="MZ758"/>
      <c r="NA758"/>
      <c r="NB758"/>
      <c r="NC758"/>
      <c r="ND758"/>
      <c r="NE758"/>
      <c r="NF758"/>
      <c r="NG758"/>
      <c r="NH758"/>
      <c r="NI758"/>
      <c r="NJ758"/>
      <c r="NK758"/>
      <c r="NL758"/>
      <c r="NM758"/>
      <c r="NN758"/>
      <c r="NO758"/>
      <c r="NP758"/>
      <c r="NQ758"/>
      <c r="NR758"/>
      <c r="NS758"/>
      <c r="NT758"/>
      <c r="NU758"/>
      <c r="NV758"/>
      <c r="NW758"/>
      <c r="NX758"/>
      <c r="NY758"/>
      <c r="NZ758"/>
      <c r="OA758"/>
      <c r="OB758"/>
      <c r="OC758"/>
      <c r="OD758"/>
      <c r="OE758"/>
      <c r="OF758"/>
      <c r="OG758"/>
      <c r="OH758"/>
      <c r="OI758"/>
      <c r="OJ758"/>
      <c r="OK758"/>
      <c r="OL758"/>
      <c r="OM758"/>
      <c r="ON758"/>
      <c r="OO758"/>
      <c r="OP758"/>
      <c r="OQ758"/>
      <c r="OR758"/>
      <c r="OS758"/>
      <c r="OT758"/>
      <c r="OU758"/>
      <c r="OV758"/>
      <c r="OW758"/>
      <c r="OX758"/>
      <c r="OY758"/>
      <c r="OZ758"/>
      <c r="PA758"/>
      <c r="PB758"/>
      <c r="PC758"/>
      <c r="PD758"/>
      <c r="PE758"/>
      <c r="PF758"/>
      <c r="PG758"/>
      <c r="PH758"/>
      <c r="PI758"/>
      <c r="PJ758"/>
      <c r="PK758"/>
      <c r="PL758"/>
      <c r="PM758"/>
      <c r="PN758"/>
      <c r="PO758"/>
      <c r="PP758"/>
      <c r="PQ758"/>
      <c r="PR758"/>
      <c r="PS758"/>
      <c r="PT758"/>
      <c r="PU758"/>
      <c r="PV758"/>
      <c r="PW758"/>
      <c r="PX758"/>
      <c r="PY758"/>
      <c r="PZ758"/>
      <c r="QA758"/>
      <c r="QB758"/>
      <c r="QC758"/>
      <c r="QD758"/>
      <c r="QE758"/>
      <c r="QF758"/>
      <c r="QG758"/>
      <c r="QH758"/>
      <c r="QI758"/>
      <c r="QJ758"/>
      <c r="QK758"/>
      <c r="QL758"/>
      <c r="QM758"/>
      <c r="QN758"/>
      <c r="QO758"/>
      <c r="QP758"/>
      <c r="QQ758"/>
      <c r="QR758"/>
      <c r="QS758"/>
      <c r="QT758"/>
      <c r="QU758"/>
      <c r="QV758"/>
      <c r="QW758"/>
      <c r="QX758"/>
      <c r="QY758"/>
      <c r="QZ758"/>
      <c r="RA758"/>
      <c r="RB758"/>
      <c r="RC758"/>
      <c r="RD758"/>
      <c r="RE758"/>
      <c r="RF758"/>
      <c r="RG758"/>
      <c r="RH758"/>
      <c r="RI758"/>
      <c r="RJ758"/>
      <c r="RK758"/>
      <c r="RL758"/>
      <c r="RM758"/>
      <c r="RN758"/>
      <c r="RO758"/>
      <c r="RP758"/>
      <c r="RQ758"/>
      <c r="RR758"/>
      <c r="RS758"/>
      <c r="RT758"/>
      <c r="RU758"/>
      <c r="RV758"/>
      <c r="RW758"/>
      <c r="RX758"/>
      <c r="RY758"/>
      <c r="RZ758"/>
      <c r="SA758"/>
      <c r="SB758"/>
      <c r="SC758"/>
      <c r="SD758"/>
      <c r="SE758"/>
      <c r="SF758"/>
      <c r="SG758"/>
      <c r="SH758"/>
      <c r="SI758"/>
      <c r="SJ758"/>
      <c r="SK758"/>
      <c r="SL758"/>
      <c r="SM758"/>
      <c r="SN758"/>
      <c r="SO758"/>
      <c r="SP758"/>
      <c r="SQ758"/>
      <c r="SR758"/>
      <c r="SS758"/>
      <c r="ST758"/>
      <c r="SU758"/>
      <c r="SV758"/>
      <c r="SW758"/>
      <c r="SX758"/>
      <c r="SY758"/>
      <c r="SZ758"/>
      <c r="TA758"/>
      <c r="TB758"/>
      <c r="TC758"/>
      <c r="TD758"/>
      <c r="TE758"/>
      <c r="TF758"/>
      <c r="TG758"/>
      <c r="TH758"/>
      <c r="TI758"/>
      <c r="TJ758"/>
      <c r="TK758"/>
      <c r="TL758"/>
      <c r="TM758"/>
      <c r="TN758"/>
      <c r="TO758"/>
      <c r="TP758"/>
      <c r="TQ758"/>
      <c r="TR758"/>
      <c r="TS758"/>
      <c r="TT758"/>
      <c r="TU758"/>
      <c r="TV758"/>
      <c r="TW758"/>
      <c r="TX758"/>
      <c r="TY758"/>
      <c r="TZ758"/>
      <c r="UA758"/>
      <c r="UB758"/>
      <c r="UC758"/>
      <c r="UD758"/>
      <c r="UE758"/>
      <c r="UF758"/>
      <c r="UG758"/>
      <c r="UH758"/>
      <c r="UI758"/>
      <c r="UJ758"/>
      <c r="UK758"/>
      <c r="UL758"/>
      <c r="UM758"/>
      <c r="UN758"/>
      <c r="UO758"/>
      <c r="UP758"/>
      <c r="UQ758"/>
      <c r="UR758"/>
      <c r="US758"/>
      <c r="UT758"/>
      <c r="UU758"/>
      <c r="UV758"/>
      <c r="UW758"/>
      <c r="UX758"/>
      <c r="UY758"/>
      <c r="UZ758"/>
      <c r="VA758"/>
      <c r="VB758"/>
      <c r="VC758"/>
      <c r="VD758"/>
      <c r="VE758"/>
      <c r="VF758"/>
      <c r="VG758"/>
      <c r="VH758"/>
      <c r="VI758"/>
      <c r="VJ758"/>
      <c r="VK758"/>
      <c r="VL758"/>
      <c r="VM758"/>
      <c r="VN758"/>
      <c r="VO758"/>
      <c r="VP758"/>
      <c r="VQ758"/>
      <c r="VR758"/>
      <c r="VS758"/>
      <c r="VT758"/>
      <c r="VU758"/>
      <c r="VV758"/>
      <c r="VW758"/>
      <c r="VX758"/>
      <c r="VY758"/>
      <c r="VZ758"/>
      <c r="WA758"/>
      <c r="WB758"/>
      <c r="WC758"/>
      <c r="WD758"/>
      <c r="WE758"/>
      <c r="WF758"/>
      <c r="WG758"/>
      <c r="WH758"/>
      <c r="WI758"/>
      <c r="WJ758"/>
      <c r="WK758"/>
      <c r="WL758"/>
      <c r="WM758"/>
      <c r="WN758"/>
      <c r="WO758"/>
      <c r="WP758"/>
      <c r="WQ758"/>
      <c r="WR758"/>
      <c r="WS758"/>
      <c r="WT758"/>
      <c r="WU758"/>
      <c r="WV758"/>
      <c r="WW758"/>
      <c r="WX758"/>
      <c r="WY758"/>
      <c r="WZ758"/>
      <c r="XA758"/>
      <c r="XB758"/>
      <c r="XC758"/>
      <c r="XD758"/>
      <c r="XE758"/>
      <c r="XF758"/>
      <c r="XG758"/>
      <c r="XH758"/>
      <c r="XI758"/>
      <c r="XJ758"/>
      <c r="XK758"/>
      <c r="XL758"/>
      <c r="XM758"/>
      <c r="XN758"/>
      <c r="XO758"/>
      <c r="XP758"/>
      <c r="XQ758"/>
      <c r="XR758"/>
      <c r="XS758"/>
      <c r="XT758"/>
      <c r="XU758"/>
      <c r="XV758"/>
      <c r="XW758"/>
      <c r="XX758"/>
      <c r="XY758"/>
      <c r="XZ758"/>
      <c r="YA758"/>
      <c r="YB758"/>
      <c r="YC758"/>
      <c r="YD758"/>
      <c r="YE758"/>
      <c r="YF758"/>
      <c r="YG758"/>
      <c r="YH758"/>
      <c r="YI758"/>
      <c r="YJ758"/>
      <c r="YK758"/>
      <c r="YL758"/>
      <c r="YM758"/>
      <c r="YN758"/>
      <c r="YO758"/>
      <c r="YP758"/>
      <c r="YQ758"/>
      <c r="YR758"/>
      <c r="YS758"/>
      <c r="YT758"/>
      <c r="YU758"/>
      <c r="YV758"/>
      <c r="YW758"/>
      <c r="YX758"/>
      <c r="YY758"/>
      <c r="YZ758"/>
      <c r="ZA758"/>
      <c r="ZB758"/>
      <c r="ZC758"/>
      <c r="ZD758"/>
      <c r="ZE758"/>
      <c r="ZF758"/>
      <c r="ZG758"/>
      <c r="ZH758"/>
      <c r="ZI758"/>
      <c r="ZJ758"/>
      <c r="ZK758"/>
      <c r="ZL758"/>
      <c r="ZM758"/>
      <c r="ZN758"/>
      <c r="ZO758"/>
      <c r="ZP758"/>
      <c r="ZQ758"/>
      <c r="ZR758"/>
      <c r="ZS758"/>
      <c r="ZT758"/>
      <c r="ZU758"/>
      <c r="ZV758"/>
      <c r="ZW758"/>
      <c r="ZX758"/>
      <c r="ZY758"/>
      <c r="ZZ758"/>
      <c r="AAA758"/>
      <c r="AAB758"/>
      <c r="AAC758"/>
      <c r="AAD758"/>
      <c r="AAE758"/>
      <c r="AAF758"/>
      <c r="AAG758"/>
      <c r="AAH758"/>
      <c r="AAI758"/>
      <c r="AAJ758"/>
      <c r="AAK758"/>
      <c r="AAL758"/>
      <c r="AAM758"/>
      <c r="AAN758"/>
      <c r="AAO758"/>
      <c r="AAP758"/>
      <c r="AAQ758"/>
      <c r="AAR758"/>
      <c r="AAS758"/>
      <c r="AAT758"/>
      <c r="AAU758"/>
      <c r="AAV758"/>
      <c r="AAW758"/>
      <c r="AAX758"/>
      <c r="AAY758"/>
      <c r="AAZ758"/>
      <c r="ABA758"/>
      <c r="ABB758"/>
      <c r="ABC758"/>
      <c r="ABD758"/>
      <c r="ABE758"/>
      <c r="ABF758"/>
      <c r="ABG758"/>
      <c r="ABH758"/>
      <c r="ABI758"/>
      <c r="ABJ758"/>
      <c r="ABK758"/>
      <c r="ABL758"/>
      <c r="ABM758"/>
      <c r="ABN758"/>
      <c r="ABO758"/>
      <c r="ABP758"/>
      <c r="ABQ758"/>
      <c r="ABR758"/>
      <c r="ABS758"/>
      <c r="ABT758"/>
      <c r="ABU758"/>
      <c r="ABV758"/>
      <c r="ABW758"/>
      <c r="ABX758"/>
      <c r="ABY758"/>
      <c r="ABZ758"/>
      <c r="ACA758"/>
      <c r="ACB758"/>
      <c r="ACC758"/>
      <c r="ACD758"/>
      <c r="ACE758"/>
      <c r="ACF758"/>
      <c r="ACG758"/>
      <c r="ACH758"/>
      <c r="ACI758"/>
      <c r="ACJ758"/>
      <c r="ACK758"/>
      <c r="ACL758"/>
      <c r="ACM758"/>
      <c r="ACN758"/>
      <c r="ACO758"/>
      <c r="ACP758"/>
      <c r="ACQ758"/>
      <c r="ACR758"/>
      <c r="ACS758"/>
      <c r="ACT758"/>
      <c r="ACU758"/>
      <c r="ACV758"/>
      <c r="ACW758"/>
      <c r="ACX758"/>
      <c r="ACY758"/>
      <c r="ACZ758"/>
      <c r="ADA758"/>
      <c r="ADB758"/>
      <c r="ADC758"/>
      <c r="ADD758"/>
      <c r="ADE758"/>
      <c r="ADF758"/>
      <c r="ADG758"/>
      <c r="ADH758"/>
      <c r="ADI758"/>
      <c r="ADJ758"/>
      <c r="ADK758"/>
      <c r="ADL758"/>
      <c r="ADM758"/>
      <c r="ADN758"/>
      <c r="ADO758"/>
      <c r="ADP758"/>
      <c r="ADQ758"/>
      <c r="ADR758"/>
      <c r="ADS758"/>
      <c r="ADT758"/>
      <c r="ADU758"/>
      <c r="ADV758"/>
      <c r="ADW758"/>
      <c r="ADX758"/>
      <c r="ADY758"/>
      <c r="ADZ758"/>
      <c r="AEA758"/>
      <c r="AEB758"/>
      <c r="AEC758"/>
      <c r="AED758"/>
      <c r="AEE758"/>
      <c r="AEF758"/>
      <c r="AEG758"/>
      <c r="AEH758"/>
      <c r="AEI758"/>
      <c r="AEJ758"/>
      <c r="AEK758"/>
      <c r="AEL758"/>
      <c r="AEM758"/>
      <c r="AEN758"/>
      <c r="AEO758"/>
      <c r="AEP758"/>
      <c r="AEQ758"/>
      <c r="AER758"/>
      <c r="AES758"/>
      <c r="AET758"/>
      <c r="AEU758"/>
      <c r="AEV758"/>
      <c r="AEW758"/>
      <c r="AEX758"/>
      <c r="AEY758"/>
      <c r="AEZ758"/>
      <c r="AFA758"/>
      <c r="AFB758"/>
      <c r="AFC758"/>
      <c r="AFD758"/>
      <c r="AFE758"/>
      <c r="AFF758"/>
      <c r="AFG758"/>
      <c r="AFH758"/>
      <c r="AFI758"/>
      <c r="AFJ758"/>
      <c r="AFK758"/>
      <c r="AFL758"/>
      <c r="AFM758"/>
      <c r="AFN758"/>
      <c r="AFO758"/>
      <c r="AFP758"/>
      <c r="AFQ758"/>
      <c r="AFR758"/>
      <c r="AFS758"/>
      <c r="AFT758"/>
      <c r="AFU758"/>
      <c r="AFV758"/>
      <c r="AFW758"/>
      <c r="AFX758"/>
      <c r="AFY758"/>
      <c r="AFZ758"/>
      <c r="AGA758"/>
      <c r="AGB758"/>
      <c r="AGC758"/>
      <c r="AGD758"/>
      <c r="AGE758"/>
      <c r="AGF758"/>
      <c r="AGG758"/>
      <c r="AGH758"/>
      <c r="AGI758"/>
      <c r="AGJ758"/>
      <c r="AGK758"/>
      <c r="AGL758"/>
      <c r="AGM758"/>
      <c r="AGN758"/>
      <c r="AGO758"/>
      <c r="AGP758"/>
      <c r="AGQ758"/>
      <c r="AGR758"/>
      <c r="AGS758"/>
      <c r="AGT758"/>
      <c r="AGU758"/>
      <c r="AGV758"/>
      <c r="AGW758"/>
      <c r="AGX758"/>
      <c r="AGY758"/>
      <c r="AGZ758"/>
      <c r="AHA758"/>
      <c r="AHB758"/>
      <c r="AHC758"/>
      <c r="AHD758"/>
      <c r="AHE758"/>
      <c r="AHF758"/>
      <c r="AHG758"/>
      <c r="AHH758"/>
      <c r="AHI758"/>
      <c r="AHJ758"/>
      <c r="AHK758"/>
      <c r="AHL758"/>
      <c r="AHM758"/>
      <c r="AHN758"/>
      <c r="AHO758"/>
      <c r="AHP758"/>
      <c r="AHQ758"/>
      <c r="AHR758"/>
      <c r="AHS758"/>
      <c r="AHT758"/>
      <c r="AHU758"/>
      <c r="AHV758"/>
      <c r="AHW758"/>
      <c r="AHX758"/>
      <c r="AHY758"/>
      <c r="AHZ758"/>
      <c r="AIA758"/>
      <c r="AIB758"/>
      <c r="AIC758"/>
      <c r="AID758"/>
      <c r="AIE758"/>
      <c r="AIF758"/>
      <c r="AIG758"/>
      <c r="AIH758"/>
      <c r="AII758"/>
      <c r="AIJ758"/>
      <c r="AIK758"/>
      <c r="AIL758"/>
      <c r="AIM758"/>
      <c r="AIN758"/>
      <c r="AIO758"/>
      <c r="AIP758"/>
      <c r="AIQ758"/>
      <c r="AIR758"/>
      <c r="AIS758"/>
      <c r="AIT758"/>
      <c r="AIU758"/>
      <c r="AIV758"/>
      <c r="AIW758"/>
      <c r="AIX758"/>
      <c r="AIY758"/>
      <c r="AIZ758"/>
      <c r="AJA758"/>
      <c r="AJB758"/>
      <c r="AJC758"/>
      <c r="AJD758"/>
      <c r="AJE758"/>
      <c r="AJF758"/>
      <c r="AJG758"/>
      <c r="AJH758"/>
      <c r="AJI758"/>
      <c r="AJJ758"/>
      <c r="AJK758"/>
      <c r="AJL758"/>
      <c r="AJM758"/>
      <c r="AJN758"/>
      <c r="AJO758"/>
      <c r="AJP758"/>
      <c r="AJQ758"/>
      <c r="AJR758"/>
      <c r="AJS758"/>
      <c r="AJT758"/>
      <c r="AJU758"/>
      <c r="AJV758"/>
      <c r="AJW758"/>
      <c r="AJX758"/>
      <c r="AJY758"/>
      <c r="AJZ758"/>
      <c r="AKA758"/>
      <c r="AKB758"/>
      <c r="AKC758"/>
      <c r="AKD758"/>
      <c r="AKE758"/>
      <c r="AKF758"/>
      <c r="AKG758"/>
      <c r="AKH758"/>
      <c r="AKI758"/>
      <c r="AKJ758"/>
      <c r="AKK758"/>
      <c r="AKL758"/>
      <c r="AKM758"/>
      <c r="AKN758"/>
      <c r="AKO758"/>
      <c r="AKP758"/>
      <c r="AKQ758"/>
      <c r="AKR758"/>
      <c r="AKS758"/>
      <c r="AKT758"/>
      <c r="AKU758"/>
      <c r="AKV758"/>
      <c r="AKW758"/>
      <c r="AKX758"/>
      <c r="AKY758"/>
      <c r="AKZ758"/>
      <c r="ALA758"/>
      <c r="ALB758"/>
      <c r="ALC758"/>
      <c r="ALD758"/>
      <c r="ALE758"/>
      <c r="ALF758"/>
      <c r="ALG758"/>
      <c r="ALH758"/>
      <c r="ALI758"/>
      <c r="ALJ758"/>
      <c r="ALK758"/>
      <c r="ALL758"/>
      <c r="ALM758"/>
      <c r="ALN758"/>
      <c r="ALO758"/>
      <c r="ALP758"/>
      <c r="ALQ758"/>
      <c r="ALR758"/>
      <c r="ALS758"/>
      <c r="ALT758"/>
      <c r="ALU758"/>
      <c r="ALV758"/>
      <c r="ALW758"/>
      <c r="ALX758"/>
      <c r="ALY758"/>
      <c r="ALZ758"/>
      <c r="AMA758"/>
      <c r="AMB758"/>
      <c r="AMC758"/>
      <c r="AMD758"/>
      <c r="AME758"/>
      <c r="AMF758"/>
      <c r="AMG758"/>
      <c r="AMH758"/>
      <c r="AMI758"/>
      <c r="AMJ758"/>
      <c r="AMK758"/>
      <c r="AML758"/>
      <c r="AMM758"/>
      <c r="AMN758"/>
      <c r="AMO758"/>
      <c r="AMP758"/>
      <c r="AMQ758"/>
      <c r="AMR758"/>
      <c r="AMS758"/>
      <c r="AMT758"/>
      <c r="AMU758"/>
      <c r="AMV758"/>
      <c r="AMW758"/>
      <c r="AMX758"/>
      <c r="AMY758"/>
      <c r="AMZ758"/>
      <c r="ANA758"/>
      <c r="ANB758"/>
      <c r="ANC758"/>
      <c r="AND758"/>
      <c r="ANE758"/>
      <c r="ANF758"/>
      <c r="ANG758"/>
      <c r="ANH758"/>
      <c r="ANI758"/>
      <c r="ANJ758"/>
      <c r="ANK758"/>
      <c r="ANL758"/>
      <c r="ANM758"/>
      <c r="ANN758"/>
      <c r="ANO758"/>
      <c r="ANP758"/>
      <c r="ANQ758"/>
      <c r="ANR758"/>
      <c r="ANS758"/>
      <c r="ANT758"/>
      <c r="ANU758"/>
      <c r="ANV758"/>
      <c r="ANW758"/>
      <c r="ANX758"/>
      <c r="ANY758"/>
      <c r="ANZ758"/>
      <c r="AOA758"/>
      <c r="AOB758"/>
      <c r="AOC758"/>
      <c r="AOD758"/>
      <c r="AOE758"/>
      <c r="AOF758"/>
      <c r="AOG758"/>
      <c r="AOH758"/>
      <c r="AOI758"/>
      <c r="AOJ758"/>
      <c r="AOK758"/>
      <c r="AOL758"/>
      <c r="AOM758"/>
      <c r="AON758"/>
      <c r="AOO758"/>
      <c r="AOP758"/>
      <c r="AOQ758"/>
      <c r="AOR758"/>
      <c r="AOS758"/>
      <c r="AOT758"/>
      <c r="AOU758"/>
      <c r="AOV758"/>
      <c r="AOW758"/>
      <c r="AOX758"/>
      <c r="AOY758"/>
      <c r="AOZ758"/>
      <c r="APA758"/>
      <c r="APB758"/>
      <c r="APC758"/>
      <c r="APD758"/>
      <c r="APE758"/>
      <c r="APF758"/>
      <c r="APG758"/>
      <c r="APH758"/>
      <c r="API758"/>
      <c r="APJ758"/>
      <c r="APK758"/>
      <c r="APL758"/>
      <c r="APM758"/>
      <c r="APN758"/>
      <c r="APO758"/>
      <c r="APP758"/>
      <c r="APQ758"/>
      <c r="APR758"/>
      <c r="APS758"/>
      <c r="APT758"/>
      <c r="APU758"/>
      <c r="APV758"/>
      <c r="APW758"/>
      <c r="APX758"/>
      <c r="APY758"/>
      <c r="APZ758"/>
      <c r="AQA758"/>
      <c r="AQB758"/>
      <c r="AQC758"/>
      <c r="AQD758"/>
      <c r="AQE758"/>
      <c r="AQF758"/>
      <c r="AQG758"/>
      <c r="AQH758"/>
      <c r="AQI758"/>
      <c r="AQJ758"/>
      <c r="AQK758"/>
      <c r="AQL758"/>
      <c r="AQM758"/>
      <c r="AQN758"/>
      <c r="AQO758"/>
      <c r="AQP758"/>
      <c r="AQQ758"/>
      <c r="AQR758"/>
      <c r="AQS758"/>
      <c r="AQT758"/>
      <c r="AQU758"/>
      <c r="AQV758"/>
      <c r="AQW758"/>
      <c r="AQX758"/>
      <c r="AQY758"/>
      <c r="AQZ758"/>
      <c r="ARA758"/>
      <c r="ARB758"/>
      <c r="ARC758"/>
      <c r="ARD758"/>
      <c r="ARE758"/>
      <c r="ARF758"/>
      <c r="ARG758"/>
      <c r="ARH758"/>
      <c r="ARI758"/>
      <c r="ARJ758"/>
      <c r="ARK758"/>
      <c r="ARL758"/>
      <c r="ARM758"/>
      <c r="ARN758"/>
      <c r="ARO758"/>
      <c r="ARP758"/>
      <c r="ARQ758"/>
      <c r="ARR758"/>
      <c r="ARS758"/>
      <c r="ART758"/>
      <c r="ARU758"/>
      <c r="ARV758"/>
      <c r="ARW758"/>
      <c r="ARX758"/>
      <c r="ARY758"/>
      <c r="ARZ758"/>
      <c r="ASA758"/>
      <c r="ASB758"/>
      <c r="ASC758"/>
      <c r="ASD758"/>
      <c r="ASE758"/>
      <c r="ASF758"/>
      <c r="ASG758"/>
      <c r="ASH758"/>
      <c r="ASI758"/>
      <c r="ASJ758"/>
      <c r="ASK758"/>
      <c r="ASL758"/>
      <c r="ASM758"/>
      <c r="ASN758"/>
      <c r="ASO758"/>
      <c r="ASP758"/>
      <c r="ASQ758"/>
      <c r="ASR758"/>
      <c r="ASS758"/>
      <c r="AST758"/>
      <c r="ASU758"/>
      <c r="ASV758"/>
      <c r="ASW758"/>
      <c r="ASX758"/>
      <c r="ASY758"/>
      <c r="ASZ758"/>
      <c r="ATA758"/>
      <c r="ATB758"/>
      <c r="ATC758"/>
      <c r="ATD758"/>
      <c r="ATE758"/>
      <c r="ATF758"/>
      <c r="ATG758"/>
      <c r="ATH758"/>
      <c r="ATI758"/>
      <c r="ATJ758"/>
      <c r="ATK758"/>
      <c r="ATL758"/>
      <c r="ATM758"/>
      <c r="ATN758"/>
      <c r="ATO758"/>
      <c r="ATP758"/>
      <c r="ATQ758"/>
      <c r="ATR758"/>
      <c r="ATS758"/>
      <c r="ATT758"/>
      <c r="ATU758"/>
      <c r="ATV758"/>
      <c r="ATW758"/>
      <c r="ATX758"/>
      <c r="ATY758"/>
      <c r="ATZ758"/>
      <c r="AUA758"/>
      <c r="AUB758"/>
      <c r="AUC758"/>
      <c r="AUD758"/>
      <c r="AUE758"/>
      <c r="AUF758"/>
      <c r="AUG758"/>
      <c r="AUH758"/>
      <c r="AUI758"/>
      <c r="AUJ758"/>
      <c r="AUK758"/>
      <c r="AUL758"/>
      <c r="AUM758"/>
      <c r="AUN758"/>
      <c r="AUO758"/>
      <c r="AUP758"/>
      <c r="AUQ758"/>
      <c r="AUR758"/>
      <c r="AUS758"/>
      <c r="AUT758"/>
      <c r="AUU758"/>
      <c r="AUV758"/>
      <c r="AUW758"/>
      <c r="AUX758"/>
      <c r="AUY758"/>
      <c r="AUZ758"/>
      <c r="AVA758"/>
      <c r="AVB758"/>
      <c r="AVC758"/>
      <c r="AVD758"/>
      <c r="AVE758"/>
      <c r="AVF758"/>
      <c r="AVG758"/>
      <c r="AVH758"/>
      <c r="AVI758"/>
      <c r="AVJ758"/>
      <c r="AVK758"/>
      <c r="AVL758"/>
      <c r="AVM758"/>
      <c r="AVN758"/>
      <c r="AVO758"/>
      <c r="AVP758"/>
      <c r="AVQ758"/>
      <c r="AVR758"/>
      <c r="AVS758"/>
      <c r="AVT758"/>
      <c r="AVU758"/>
      <c r="AVV758"/>
      <c r="AVW758"/>
      <c r="AVX758"/>
      <c r="AVY758"/>
      <c r="AVZ758"/>
      <c r="AWA758"/>
      <c r="AWB758"/>
      <c r="AWC758"/>
      <c r="AWD758"/>
      <c r="AWE758"/>
      <c r="AWF758"/>
      <c r="AWG758"/>
      <c r="AWH758"/>
      <c r="AWI758"/>
      <c r="AWJ758"/>
      <c r="AWK758"/>
      <c r="AWL758"/>
      <c r="AWM758"/>
      <c r="AWN758"/>
      <c r="AWO758"/>
      <c r="AWP758"/>
      <c r="AWQ758"/>
      <c r="AWR758"/>
      <c r="AWS758"/>
      <c r="AWT758"/>
      <c r="AWU758"/>
      <c r="AWV758"/>
      <c r="AWW758"/>
      <c r="AWX758"/>
      <c r="AWY758"/>
      <c r="AWZ758"/>
      <c r="AXA758"/>
      <c r="AXB758"/>
      <c r="AXC758"/>
      <c r="AXD758"/>
      <c r="AXE758"/>
      <c r="AXF758"/>
      <c r="AXG758"/>
      <c r="AXH758"/>
      <c r="AXI758"/>
      <c r="AXJ758"/>
      <c r="AXK758"/>
      <c r="AXL758"/>
      <c r="AXM758"/>
      <c r="AXN758"/>
      <c r="AXO758"/>
      <c r="AXP758"/>
      <c r="AXQ758"/>
      <c r="AXR758"/>
      <c r="AXS758"/>
      <c r="AXT758"/>
      <c r="AXU758"/>
      <c r="AXV758"/>
      <c r="AXW758"/>
      <c r="AXX758"/>
      <c r="AXY758"/>
      <c r="AXZ758"/>
      <c r="AYA758"/>
      <c r="AYB758"/>
      <c r="AYC758"/>
      <c r="AYD758"/>
      <c r="AYE758"/>
      <c r="AYF758"/>
      <c r="AYG758"/>
      <c r="AYH758"/>
      <c r="AYI758"/>
      <c r="AYJ758"/>
      <c r="AYK758"/>
      <c r="AYL758"/>
      <c r="AYM758"/>
      <c r="AYN758"/>
      <c r="AYO758"/>
      <c r="AYP758"/>
      <c r="AYQ758"/>
      <c r="AYR758"/>
      <c r="AYS758"/>
      <c r="AYT758"/>
      <c r="AYU758"/>
      <c r="AYV758"/>
      <c r="AYW758"/>
      <c r="AYX758"/>
      <c r="AYY758"/>
      <c r="AYZ758"/>
      <c r="AZA758"/>
      <c r="AZB758"/>
      <c r="AZC758"/>
      <c r="AZD758"/>
      <c r="AZE758"/>
      <c r="AZF758"/>
      <c r="AZG758"/>
      <c r="AZH758"/>
      <c r="AZI758"/>
      <c r="AZJ758"/>
      <c r="AZK758"/>
      <c r="AZL758"/>
      <c r="AZM758"/>
      <c r="AZN758"/>
      <c r="AZO758"/>
      <c r="AZP758"/>
      <c r="AZQ758"/>
      <c r="AZR758"/>
      <c r="AZS758"/>
      <c r="AZT758"/>
      <c r="AZU758"/>
      <c r="AZV758"/>
      <c r="AZW758"/>
      <c r="AZX758"/>
      <c r="AZY758"/>
      <c r="AZZ758"/>
      <c r="BAA758"/>
      <c r="BAB758"/>
      <c r="BAC758"/>
      <c r="BAD758"/>
      <c r="BAE758"/>
      <c r="BAF758"/>
      <c r="BAG758"/>
      <c r="BAH758"/>
      <c r="BAI758"/>
      <c r="BAJ758"/>
      <c r="BAK758"/>
      <c r="BAL758"/>
      <c r="BAM758"/>
      <c r="BAN758"/>
      <c r="BAO758"/>
      <c r="BAP758"/>
      <c r="BAQ758"/>
      <c r="BAR758"/>
      <c r="BAS758"/>
      <c r="BAT758"/>
      <c r="BAU758"/>
      <c r="BAV758"/>
      <c r="BAW758"/>
      <c r="BAX758"/>
      <c r="BAY758"/>
      <c r="BAZ758"/>
      <c r="BBA758"/>
      <c r="BBB758"/>
      <c r="BBC758"/>
      <c r="BBD758"/>
      <c r="BBE758"/>
      <c r="BBF758"/>
      <c r="BBG758"/>
      <c r="BBH758"/>
      <c r="BBI758"/>
      <c r="BBJ758"/>
      <c r="BBK758"/>
      <c r="BBL758"/>
      <c r="BBM758"/>
      <c r="BBN758"/>
      <c r="BBO758"/>
      <c r="BBP758"/>
      <c r="BBQ758"/>
      <c r="BBR758"/>
      <c r="BBS758"/>
      <c r="BBT758"/>
      <c r="BBU758"/>
      <c r="BBV758"/>
      <c r="BBW758"/>
      <c r="BBX758"/>
      <c r="BBY758"/>
      <c r="BBZ758"/>
      <c r="BCA758"/>
      <c r="BCB758"/>
      <c r="BCC758"/>
      <c r="BCD758"/>
      <c r="BCE758"/>
      <c r="BCF758"/>
      <c r="BCG758"/>
      <c r="BCH758"/>
      <c r="BCI758"/>
      <c r="BCJ758"/>
      <c r="BCK758"/>
      <c r="BCL758"/>
      <c r="BCM758"/>
      <c r="BCN758"/>
      <c r="BCO758"/>
      <c r="BCP758"/>
      <c r="BCQ758"/>
      <c r="BCR758"/>
      <c r="BCS758"/>
      <c r="BCT758"/>
      <c r="BCU758"/>
      <c r="BCV758"/>
      <c r="BCW758"/>
      <c r="BCX758"/>
      <c r="BCY758"/>
      <c r="BCZ758"/>
      <c r="BDA758"/>
      <c r="BDB758"/>
      <c r="BDC758"/>
      <c r="BDD758"/>
      <c r="BDE758"/>
      <c r="BDF758"/>
      <c r="BDG758"/>
      <c r="BDH758"/>
      <c r="BDI758"/>
      <c r="BDJ758"/>
      <c r="BDK758"/>
      <c r="BDL758"/>
      <c r="BDM758"/>
      <c r="BDN758"/>
      <c r="BDO758"/>
      <c r="BDP758"/>
      <c r="BDQ758"/>
      <c r="BDR758"/>
      <c r="BDS758"/>
      <c r="BDT758"/>
      <c r="BDU758"/>
      <c r="BDV758"/>
      <c r="BDW758"/>
      <c r="BDX758"/>
      <c r="BDY758"/>
      <c r="BDZ758"/>
      <c r="BEA758"/>
      <c r="BEB758"/>
      <c r="BEC758"/>
      <c r="BED758"/>
      <c r="BEE758"/>
      <c r="BEF758"/>
      <c r="BEG758"/>
      <c r="BEH758"/>
      <c r="BEI758"/>
      <c r="BEJ758"/>
      <c r="BEK758"/>
      <c r="BEL758"/>
      <c r="BEM758"/>
      <c r="BEN758"/>
      <c r="BEO758"/>
      <c r="BEP758"/>
      <c r="BEQ758"/>
      <c r="BER758"/>
      <c r="BES758"/>
      <c r="BET758"/>
      <c r="BEU758"/>
      <c r="BEV758"/>
      <c r="BEW758"/>
      <c r="BEX758"/>
      <c r="BEY758"/>
      <c r="BEZ758"/>
      <c r="BFA758"/>
      <c r="BFB758"/>
      <c r="BFC758"/>
      <c r="BFD758"/>
      <c r="BFE758"/>
      <c r="BFF758"/>
      <c r="BFG758"/>
      <c r="BFH758"/>
      <c r="BFI758"/>
      <c r="BFJ758"/>
      <c r="BFK758"/>
      <c r="BFL758"/>
      <c r="BFM758"/>
      <c r="BFN758"/>
      <c r="BFO758"/>
      <c r="BFP758"/>
      <c r="BFQ758"/>
      <c r="BFR758"/>
      <c r="BFS758"/>
      <c r="BFT758"/>
      <c r="BFU758"/>
      <c r="BFV758"/>
      <c r="BFW758"/>
      <c r="BFX758"/>
      <c r="BFY758"/>
      <c r="BFZ758"/>
      <c r="BGA758"/>
      <c r="BGB758"/>
      <c r="BGC758"/>
      <c r="BGD758"/>
      <c r="BGE758"/>
      <c r="BGF758"/>
      <c r="BGG758"/>
      <c r="BGH758"/>
      <c r="BGI758"/>
      <c r="BGJ758"/>
      <c r="BGK758"/>
      <c r="BGL758"/>
      <c r="BGM758"/>
      <c r="BGN758"/>
      <c r="BGO758"/>
      <c r="BGP758"/>
      <c r="BGQ758"/>
      <c r="BGR758"/>
      <c r="BGS758"/>
      <c r="BGT758"/>
      <c r="BGU758"/>
      <c r="BGV758"/>
      <c r="BGW758"/>
      <c r="BGX758"/>
      <c r="BGY758"/>
      <c r="BGZ758"/>
      <c r="BHA758"/>
      <c r="BHB758"/>
      <c r="BHC758"/>
      <c r="BHD758"/>
      <c r="BHE758"/>
      <c r="BHF758"/>
      <c r="BHG758"/>
      <c r="BHH758"/>
      <c r="BHI758"/>
      <c r="BHJ758"/>
      <c r="BHK758"/>
      <c r="BHL758"/>
      <c r="BHM758"/>
      <c r="BHN758"/>
      <c r="BHO758"/>
      <c r="BHP758"/>
      <c r="BHQ758"/>
      <c r="BHR758"/>
      <c r="BHS758"/>
      <c r="BHT758"/>
      <c r="BHU758"/>
      <c r="BHV758"/>
      <c r="BHW758"/>
      <c r="BHX758"/>
      <c r="BHY758"/>
      <c r="BHZ758"/>
      <c r="BIA758"/>
      <c r="BIB758"/>
      <c r="BIC758"/>
      <c r="BID758"/>
      <c r="BIE758"/>
      <c r="BIF758"/>
      <c r="BIG758"/>
      <c r="BIH758"/>
      <c r="BII758"/>
      <c r="BIJ758"/>
      <c r="BIK758"/>
      <c r="BIL758"/>
      <c r="BIM758"/>
      <c r="BIN758"/>
      <c r="BIO758"/>
      <c r="BIP758"/>
      <c r="BIQ758"/>
      <c r="BIR758"/>
      <c r="BIS758"/>
      <c r="BIT758"/>
      <c r="BIU758"/>
      <c r="BIV758"/>
      <c r="BIW758"/>
      <c r="BIX758"/>
      <c r="BIY758"/>
      <c r="BIZ758"/>
      <c r="BJA758"/>
      <c r="BJB758"/>
      <c r="BJC758"/>
      <c r="BJD758"/>
      <c r="BJE758"/>
      <c r="BJF758"/>
      <c r="BJG758"/>
      <c r="BJH758"/>
      <c r="BJI758"/>
      <c r="BJJ758"/>
      <c r="BJK758"/>
      <c r="BJL758"/>
      <c r="BJM758"/>
      <c r="BJN758"/>
      <c r="BJO758"/>
      <c r="BJP758"/>
      <c r="BJQ758"/>
      <c r="BJR758"/>
      <c r="BJS758"/>
      <c r="BJT758"/>
      <c r="BJU758"/>
      <c r="BJV758"/>
      <c r="BJW758"/>
      <c r="BJX758"/>
      <c r="BJY758"/>
      <c r="BJZ758"/>
      <c r="BKA758"/>
      <c r="BKB758"/>
      <c r="BKC758"/>
      <c r="BKD758"/>
      <c r="BKE758"/>
      <c r="BKF758"/>
      <c r="BKG758"/>
      <c r="BKH758"/>
      <c r="BKI758"/>
      <c r="BKJ758"/>
      <c r="BKK758"/>
      <c r="BKL758"/>
      <c r="BKM758"/>
      <c r="BKN758"/>
      <c r="BKO758"/>
      <c r="BKP758"/>
      <c r="BKQ758"/>
      <c r="BKR758"/>
      <c r="BKS758"/>
      <c r="BKT758"/>
      <c r="BKU758"/>
      <c r="BKV758"/>
      <c r="BKW758"/>
      <c r="BKX758"/>
      <c r="BKY758"/>
      <c r="BKZ758"/>
      <c r="BLA758"/>
      <c r="BLB758"/>
      <c r="BLC758"/>
      <c r="BLD758"/>
      <c r="BLE758"/>
      <c r="BLF758"/>
      <c r="BLG758"/>
      <c r="BLH758"/>
      <c r="BLI758"/>
      <c r="BLJ758"/>
      <c r="BLK758"/>
      <c r="BLL758"/>
      <c r="BLM758"/>
      <c r="BLN758"/>
      <c r="BLO758"/>
      <c r="BLP758"/>
      <c r="BLQ758"/>
      <c r="BLR758"/>
      <c r="BLS758"/>
      <c r="BLT758"/>
      <c r="BLU758"/>
      <c r="BLV758"/>
      <c r="BLW758"/>
      <c r="BLX758"/>
      <c r="BLY758"/>
      <c r="BLZ758"/>
      <c r="BMA758"/>
      <c r="BMB758"/>
      <c r="BMC758"/>
      <c r="BMD758"/>
      <c r="BME758"/>
      <c r="BMF758"/>
      <c r="BMG758"/>
      <c r="BMH758"/>
      <c r="BMI758"/>
      <c r="BMJ758"/>
      <c r="BMK758"/>
      <c r="BML758"/>
      <c r="BMM758"/>
      <c r="BMN758"/>
      <c r="BMO758"/>
      <c r="BMP758"/>
      <c r="BMQ758"/>
      <c r="BMR758"/>
      <c r="BMS758"/>
      <c r="BMT758"/>
      <c r="BMU758"/>
      <c r="BMV758"/>
      <c r="BMW758"/>
      <c r="BMX758"/>
      <c r="BMY758"/>
      <c r="BMZ758"/>
      <c r="BNA758"/>
      <c r="BNB758"/>
      <c r="BNC758"/>
      <c r="BND758"/>
      <c r="BNE758"/>
      <c r="BNF758"/>
      <c r="BNG758"/>
      <c r="BNH758"/>
      <c r="BNI758"/>
      <c r="BNJ758"/>
      <c r="BNK758"/>
      <c r="BNL758"/>
      <c r="BNM758"/>
      <c r="BNN758"/>
      <c r="BNO758"/>
      <c r="BNP758"/>
      <c r="BNQ758"/>
      <c r="BNR758"/>
      <c r="BNS758"/>
      <c r="BNT758"/>
      <c r="BNU758"/>
      <c r="BNV758"/>
      <c r="BNW758"/>
      <c r="BNX758"/>
      <c r="BNY758"/>
      <c r="BNZ758"/>
      <c r="BOA758"/>
      <c r="BOB758"/>
      <c r="BOC758"/>
      <c r="BOD758"/>
      <c r="BOE758"/>
      <c r="BOF758"/>
      <c r="BOG758"/>
      <c r="BOH758"/>
      <c r="BOI758"/>
      <c r="BOJ758"/>
      <c r="BOK758"/>
      <c r="BOL758"/>
      <c r="BOM758"/>
      <c r="BON758"/>
      <c r="BOO758"/>
      <c r="BOP758"/>
      <c r="BOQ758"/>
      <c r="BOR758"/>
      <c r="BOS758"/>
      <c r="BOT758"/>
      <c r="BOU758"/>
      <c r="BOV758"/>
      <c r="BOW758"/>
      <c r="BOX758"/>
      <c r="BOY758"/>
      <c r="BOZ758"/>
      <c r="BPA758"/>
      <c r="BPB758"/>
      <c r="BPC758"/>
      <c r="BPD758"/>
      <c r="BPE758"/>
      <c r="BPF758"/>
      <c r="BPG758"/>
      <c r="BPH758"/>
      <c r="BPI758"/>
      <c r="BPJ758"/>
      <c r="BPK758"/>
      <c r="BPL758"/>
      <c r="BPM758"/>
      <c r="BPN758"/>
      <c r="BPO758"/>
      <c r="BPP758"/>
      <c r="BPQ758"/>
      <c r="BPR758"/>
      <c r="BPS758"/>
      <c r="BPT758"/>
      <c r="BPU758"/>
      <c r="BPV758"/>
      <c r="BPW758"/>
      <c r="BPX758"/>
      <c r="BPY758"/>
      <c r="BPZ758"/>
      <c r="BQA758"/>
      <c r="BQB758"/>
      <c r="BQC758"/>
      <c r="BQD758"/>
      <c r="BQE758"/>
      <c r="BQF758"/>
      <c r="BQG758"/>
      <c r="BQH758"/>
      <c r="BQI758"/>
      <c r="BQJ758"/>
      <c r="BQK758"/>
      <c r="BQL758"/>
      <c r="BQM758"/>
      <c r="BQN758"/>
      <c r="BQO758"/>
      <c r="BQP758"/>
      <c r="BQQ758"/>
      <c r="BQR758"/>
      <c r="BQS758"/>
      <c r="BQT758"/>
      <c r="BQU758"/>
      <c r="BQV758"/>
      <c r="BQW758"/>
      <c r="BQX758"/>
      <c r="BQY758"/>
      <c r="BQZ758"/>
      <c r="BRA758"/>
      <c r="BRB758"/>
      <c r="BRC758"/>
      <c r="BRD758"/>
      <c r="BRE758"/>
      <c r="BRF758"/>
      <c r="BRG758"/>
      <c r="BRH758"/>
      <c r="BRI758"/>
      <c r="BRJ758"/>
      <c r="BRK758"/>
      <c r="BRL758"/>
      <c r="BRM758"/>
      <c r="BRN758"/>
      <c r="BRO758"/>
      <c r="BRP758"/>
      <c r="BRQ758"/>
      <c r="BRR758"/>
      <c r="BRS758"/>
      <c r="BRT758"/>
      <c r="BRU758"/>
      <c r="BRV758"/>
      <c r="BRW758"/>
      <c r="BRX758"/>
      <c r="BRY758"/>
      <c r="BRZ758"/>
      <c r="BSA758"/>
      <c r="BSB758"/>
      <c r="BSC758"/>
      <c r="BSD758"/>
      <c r="BSE758"/>
      <c r="BSF758"/>
      <c r="BSG758"/>
      <c r="BSH758"/>
      <c r="BSI758"/>
      <c r="BSJ758"/>
      <c r="BSK758"/>
      <c r="BSL758"/>
      <c r="BSM758"/>
      <c r="BSN758"/>
      <c r="BSO758"/>
      <c r="BSP758"/>
      <c r="BSQ758"/>
      <c r="BSR758"/>
      <c r="BSS758"/>
      <c r="BST758"/>
      <c r="BSU758"/>
      <c r="BSV758"/>
      <c r="BSW758"/>
      <c r="BSX758"/>
      <c r="BSY758"/>
      <c r="BSZ758"/>
      <c r="BTA758"/>
      <c r="BTB758"/>
      <c r="BTC758"/>
      <c r="BTD758"/>
      <c r="BTE758"/>
      <c r="BTF758"/>
      <c r="BTG758"/>
      <c r="BTH758"/>
      <c r="BTI758"/>
      <c r="BTJ758"/>
      <c r="BTK758"/>
      <c r="BTL758"/>
      <c r="BTM758"/>
      <c r="BTN758"/>
      <c r="BTO758"/>
      <c r="BTP758"/>
      <c r="BTQ758"/>
      <c r="BTR758"/>
      <c r="BTS758"/>
      <c r="BTT758"/>
      <c r="BTU758"/>
      <c r="BTV758"/>
      <c r="BTW758"/>
      <c r="BTX758"/>
      <c r="BTY758"/>
      <c r="BTZ758"/>
      <c r="BUA758"/>
      <c r="BUB758"/>
      <c r="BUC758"/>
      <c r="BUD758"/>
      <c r="BUE758"/>
      <c r="BUF758"/>
      <c r="BUG758"/>
      <c r="BUH758"/>
      <c r="BUI758"/>
      <c r="BUJ758"/>
      <c r="BUK758"/>
      <c r="BUL758"/>
      <c r="BUM758"/>
      <c r="BUN758"/>
      <c r="BUO758"/>
      <c r="BUP758"/>
      <c r="BUQ758"/>
      <c r="BUR758"/>
      <c r="BUS758"/>
      <c r="BUT758"/>
      <c r="BUU758"/>
      <c r="BUV758"/>
      <c r="BUW758"/>
      <c r="BUX758"/>
      <c r="BUY758"/>
      <c r="BUZ758"/>
      <c r="BVA758"/>
      <c r="BVB758"/>
      <c r="BVC758"/>
      <c r="BVD758"/>
      <c r="BVE758"/>
      <c r="BVF758"/>
      <c r="BVG758"/>
      <c r="BVH758"/>
      <c r="BVI758"/>
      <c r="BVJ758"/>
      <c r="BVK758"/>
      <c r="BVL758"/>
      <c r="BVM758"/>
      <c r="BVN758"/>
      <c r="BVO758"/>
      <c r="BVP758"/>
      <c r="BVQ758"/>
      <c r="BVR758"/>
      <c r="BVS758"/>
      <c r="BVT758"/>
      <c r="BVU758"/>
      <c r="BVV758"/>
      <c r="BVW758"/>
      <c r="BVX758"/>
      <c r="BVY758"/>
      <c r="BVZ758"/>
      <c r="BWA758"/>
      <c r="BWB758"/>
      <c r="BWC758"/>
      <c r="BWD758"/>
      <c r="BWE758"/>
      <c r="BWF758"/>
      <c r="BWG758"/>
      <c r="BWH758"/>
      <c r="BWI758"/>
      <c r="BWJ758"/>
      <c r="BWK758"/>
      <c r="BWL758"/>
      <c r="BWM758"/>
      <c r="BWN758"/>
      <c r="BWO758"/>
      <c r="BWP758"/>
      <c r="BWQ758"/>
      <c r="BWR758"/>
      <c r="BWS758"/>
      <c r="BWT758"/>
      <c r="BWU758"/>
      <c r="BWV758"/>
      <c r="BWW758"/>
      <c r="BWX758"/>
      <c r="BWY758"/>
      <c r="BWZ758"/>
      <c r="BXA758"/>
      <c r="BXB758"/>
      <c r="BXC758"/>
      <c r="BXD758"/>
      <c r="BXE758"/>
      <c r="BXF758"/>
      <c r="BXG758"/>
      <c r="BXH758"/>
      <c r="BXI758"/>
      <c r="BXJ758"/>
      <c r="BXK758"/>
      <c r="BXL758"/>
      <c r="BXM758"/>
      <c r="BXN758"/>
      <c r="BXO758"/>
      <c r="BXP758"/>
      <c r="BXQ758"/>
      <c r="BXR758"/>
      <c r="BXS758"/>
      <c r="BXT758"/>
      <c r="BXU758"/>
      <c r="BXV758"/>
      <c r="BXW758"/>
      <c r="BXX758"/>
      <c r="BXY758"/>
      <c r="BXZ758"/>
      <c r="BYA758"/>
      <c r="BYB758"/>
      <c r="BYC758"/>
      <c r="BYD758"/>
      <c r="BYE758"/>
      <c r="BYF758"/>
      <c r="BYG758"/>
      <c r="BYH758"/>
      <c r="BYI758"/>
      <c r="BYJ758"/>
      <c r="BYK758"/>
      <c r="BYL758"/>
      <c r="BYM758"/>
      <c r="BYN758"/>
      <c r="BYO758"/>
      <c r="BYP758"/>
      <c r="BYQ758"/>
      <c r="BYR758"/>
      <c r="BYS758"/>
      <c r="BYT758"/>
      <c r="BYU758"/>
      <c r="BYV758"/>
      <c r="BYW758"/>
      <c r="BYX758"/>
      <c r="BYY758"/>
      <c r="BYZ758"/>
      <c r="BZA758"/>
      <c r="BZB758"/>
      <c r="BZC758"/>
      <c r="BZD758"/>
      <c r="BZE758"/>
      <c r="BZF758"/>
      <c r="BZG758"/>
      <c r="BZH758"/>
      <c r="BZI758"/>
      <c r="BZJ758"/>
      <c r="BZK758"/>
      <c r="BZL758"/>
      <c r="BZM758"/>
      <c r="BZN758"/>
      <c r="BZO758"/>
      <c r="BZP758"/>
      <c r="BZQ758"/>
      <c r="BZR758"/>
      <c r="BZS758"/>
      <c r="BZT758"/>
      <c r="BZU758"/>
      <c r="BZV758"/>
      <c r="BZW758"/>
      <c r="BZX758"/>
      <c r="BZY758"/>
      <c r="BZZ758"/>
      <c r="CAA758"/>
      <c r="CAB758"/>
      <c r="CAC758"/>
      <c r="CAD758"/>
      <c r="CAE758"/>
      <c r="CAF758"/>
      <c r="CAG758"/>
      <c r="CAH758"/>
      <c r="CAI758"/>
      <c r="CAJ758"/>
      <c r="CAK758"/>
      <c r="CAL758"/>
      <c r="CAM758"/>
      <c r="CAN758"/>
      <c r="CAO758"/>
      <c r="CAP758"/>
      <c r="CAQ758"/>
      <c r="CAR758"/>
      <c r="CAS758"/>
      <c r="CAT758"/>
      <c r="CAU758"/>
      <c r="CAV758"/>
      <c r="CAW758"/>
      <c r="CAX758"/>
      <c r="CAY758"/>
      <c r="CAZ758"/>
      <c r="CBA758"/>
      <c r="CBB758"/>
      <c r="CBC758"/>
      <c r="CBD758"/>
      <c r="CBE758"/>
      <c r="CBF758"/>
      <c r="CBG758"/>
      <c r="CBH758"/>
      <c r="CBI758"/>
      <c r="CBJ758"/>
      <c r="CBK758"/>
      <c r="CBL758"/>
      <c r="CBM758"/>
      <c r="CBN758"/>
      <c r="CBO758"/>
      <c r="CBP758"/>
      <c r="CBQ758"/>
      <c r="CBR758"/>
      <c r="CBS758"/>
      <c r="CBT758"/>
      <c r="CBU758"/>
      <c r="CBV758"/>
      <c r="CBW758"/>
      <c r="CBX758"/>
      <c r="CBY758"/>
      <c r="CBZ758"/>
      <c r="CCA758"/>
      <c r="CCB758"/>
      <c r="CCC758"/>
      <c r="CCD758"/>
      <c r="CCE758"/>
      <c r="CCF758"/>
      <c r="CCG758"/>
      <c r="CCH758"/>
      <c r="CCI758"/>
      <c r="CCJ758"/>
      <c r="CCK758"/>
      <c r="CCL758"/>
      <c r="CCM758"/>
      <c r="CCN758"/>
      <c r="CCO758"/>
      <c r="CCP758"/>
      <c r="CCQ758"/>
      <c r="CCR758"/>
      <c r="CCS758"/>
      <c r="CCT758"/>
      <c r="CCU758"/>
      <c r="CCV758"/>
      <c r="CCW758"/>
      <c r="CCX758"/>
      <c r="CCY758"/>
      <c r="CCZ758"/>
      <c r="CDA758"/>
      <c r="CDB758"/>
      <c r="CDC758"/>
      <c r="CDD758"/>
      <c r="CDE758"/>
      <c r="CDF758"/>
      <c r="CDG758"/>
      <c r="CDH758"/>
      <c r="CDI758"/>
      <c r="CDJ758"/>
      <c r="CDK758"/>
      <c r="CDL758"/>
      <c r="CDM758"/>
      <c r="CDN758"/>
      <c r="CDO758"/>
      <c r="CDP758"/>
      <c r="CDQ758"/>
      <c r="CDR758"/>
      <c r="CDS758"/>
      <c r="CDT758"/>
      <c r="CDU758"/>
      <c r="CDV758"/>
      <c r="CDW758"/>
      <c r="CDX758"/>
      <c r="CDY758"/>
      <c r="CDZ758"/>
      <c r="CEA758"/>
      <c r="CEB758"/>
      <c r="CEC758"/>
      <c r="CED758"/>
      <c r="CEE758"/>
      <c r="CEF758"/>
      <c r="CEG758"/>
      <c r="CEH758"/>
      <c r="CEI758"/>
      <c r="CEJ758"/>
      <c r="CEK758"/>
      <c r="CEL758"/>
      <c r="CEM758"/>
      <c r="CEN758"/>
      <c r="CEO758"/>
      <c r="CEP758"/>
      <c r="CEQ758"/>
      <c r="CER758"/>
      <c r="CES758"/>
      <c r="CET758"/>
      <c r="CEU758"/>
      <c r="CEV758"/>
      <c r="CEW758"/>
      <c r="CEX758"/>
      <c r="CEY758"/>
      <c r="CEZ758"/>
      <c r="CFA758"/>
      <c r="CFB758"/>
      <c r="CFC758"/>
      <c r="CFD758"/>
      <c r="CFE758"/>
      <c r="CFF758"/>
      <c r="CFG758"/>
      <c r="CFH758"/>
      <c r="CFI758"/>
      <c r="CFJ758"/>
      <c r="CFK758"/>
      <c r="CFL758"/>
      <c r="CFM758"/>
      <c r="CFN758"/>
      <c r="CFO758"/>
      <c r="CFP758"/>
      <c r="CFQ758"/>
      <c r="CFR758"/>
      <c r="CFS758"/>
      <c r="CFT758"/>
      <c r="CFU758"/>
      <c r="CFV758"/>
      <c r="CFW758"/>
      <c r="CFX758"/>
      <c r="CFY758"/>
      <c r="CFZ758"/>
      <c r="CGA758"/>
      <c r="CGB758"/>
      <c r="CGC758"/>
      <c r="CGD758"/>
      <c r="CGE758"/>
      <c r="CGF758"/>
      <c r="CGG758"/>
      <c r="CGH758"/>
      <c r="CGI758"/>
      <c r="CGJ758"/>
      <c r="CGK758"/>
      <c r="CGL758"/>
      <c r="CGM758"/>
      <c r="CGN758"/>
      <c r="CGO758"/>
      <c r="CGP758"/>
      <c r="CGQ758"/>
      <c r="CGR758"/>
      <c r="CGS758"/>
      <c r="CGT758"/>
      <c r="CGU758"/>
      <c r="CGV758"/>
      <c r="CGW758"/>
      <c r="CGX758"/>
      <c r="CGY758"/>
      <c r="CGZ758"/>
      <c r="CHA758"/>
      <c r="CHB758"/>
      <c r="CHC758"/>
      <c r="CHD758"/>
      <c r="CHE758"/>
      <c r="CHF758"/>
      <c r="CHG758"/>
      <c r="CHH758"/>
      <c r="CHI758"/>
      <c r="CHJ758"/>
      <c r="CHK758"/>
      <c r="CHL758"/>
      <c r="CHM758"/>
      <c r="CHN758"/>
      <c r="CHO758"/>
      <c r="CHP758"/>
      <c r="CHQ758"/>
      <c r="CHR758"/>
      <c r="CHS758"/>
      <c r="CHT758"/>
      <c r="CHU758"/>
      <c r="CHV758"/>
      <c r="CHW758"/>
      <c r="CHX758"/>
      <c r="CHY758"/>
      <c r="CHZ758"/>
      <c r="CIA758"/>
      <c r="CIB758"/>
      <c r="CIC758"/>
      <c r="CID758"/>
      <c r="CIE758"/>
      <c r="CIF758"/>
      <c r="CIG758"/>
      <c r="CIH758"/>
      <c r="CII758"/>
      <c r="CIJ758"/>
      <c r="CIK758"/>
      <c r="CIL758"/>
      <c r="CIM758"/>
      <c r="CIN758"/>
      <c r="CIO758"/>
      <c r="CIP758"/>
      <c r="CIQ758"/>
      <c r="CIR758"/>
      <c r="CIS758"/>
      <c r="CIT758"/>
      <c r="CIU758"/>
      <c r="CIV758"/>
      <c r="CIW758"/>
      <c r="CIX758"/>
      <c r="CIY758"/>
      <c r="CIZ758"/>
      <c r="CJA758"/>
      <c r="CJB758"/>
      <c r="CJC758"/>
      <c r="CJD758"/>
      <c r="CJE758"/>
      <c r="CJF758"/>
      <c r="CJG758"/>
      <c r="CJH758"/>
      <c r="CJI758"/>
      <c r="CJJ758"/>
      <c r="CJK758"/>
      <c r="CJL758"/>
      <c r="CJM758"/>
      <c r="CJN758"/>
      <c r="CJO758"/>
      <c r="CJP758"/>
      <c r="CJQ758"/>
      <c r="CJR758"/>
      <c r="CJS758"/>
      <c r="CJT758"/>
      <c r="CJU758"/>
      <c r="CJV758"/>
      <c r="CJW758"/>
      <c r="CJX758"/>
      <c r="CJY758"/>
      <c r="CJZ758"/>
      <c r="CKA758"/>
      <c r="CKB758"/>
      <c r="CKC758"/>
      <c r="CKD758"/>
      <c r="CKE758"/>
      <c r="CKF758"/>
      <c r="CKG758"/>
      <c r="CKH758"/>
      <c r="CKI758"/>
      <c r="CKJ758"/>
      <c r="CKK758"/>
      <c r="CKL758"/>
      <c r="CKM758"/>
      <c r="CKN758"/>
      <c r="CKO758"/>
      <c r="CKP758"/>
      <c r="CKQ758"/>
      <c r="CKR758"/>
      <c r="CKS758"/>
      <c r="CKT758"/>
      <c r="CKU758"/>
      <c r="CKV758"/>
      <c r="CKW758"/>
      <c r="CKX758"/>
      <c r="CKY758"/>
      <c r="CKZ758"/>
      <c r="CLA758"/>
      <c r="CLB758"/>
      <c r="CLC758"/>
      <c r="CLD758"/>
      <c r="CLE758"/>
      <c r="CLF758"/>
      <c r="CLG758"/>
      <c r="CLH758"/>
      <c r="CLI758"/>
      <c r="CLJ758"/>
      <c r="CLK758"/>
      <c r="CLL758"/>
      <c r="CLM758"/>
      <c r="CLN758"/>
      <c r="CLO758"/>
      <c r="CLP758"/>
      <c r="CLQ758"/>
      <c r="CLR758"/>
      <c r="CLS758"/>
      <c r="CLT758"/>
      <c r="CLU758"/>
      <c r="CLV758"/>
      <c r="CLW758"/>
      <c r="CLX758"/>
      <c r="CLY758"/>
      <c r="CLZ758"/>
      <c r="CMA758"/>
      <c r="CMB758"/>
      <c r="CMC758"/>
      <c r="CMD758"/>
      <c r="CME758"/>
      <c r="CMF758"/>
      <c r="CMG758"/>
      <c r="CMH758"/>
      <c r="CMI758"/>
      <c r="CMJ758"/>
      <c r="CMK758"/>
      <c r="CML758"/>
      <c r="CMM758"/>
      <c r="CMN758"/>
      <c r="CMO758"/>
      <c r="CMP758"/>
      <c r="CMQ758"/>
      <c r="CMR758"/>
      <c r="CMS758"/>
      <c r="CMT758"/>
      <c r="CMU758"/>
      <c r="CMV758"/>
      <c r="CMW758"/>
      <c r="CMX758"/>
      <c r="CMY758"/>
      <c r="CMZ758"/>
      <c r="CNA758"/>
      <c r="CNB758"/>
      <c r="CNC758"/>
      <c r="CND758"/>
      <c r="CNE758"/>
      <c r="CNF758"/>
      <c r="CNG758"/>
      <c r="CNH758"/>
      <c r="CNI758"/>
      <c r="CNJ758"/>
      <c r="CNK758"/>
      <c r="CNL758"/>
      <c r="CNM758"/>
      <c r="CNN758"/>
      <c r="CNO758"/>
      <c r="CNP758"/>
      <c r="CNQ758"/>
      <c r="CNR758"/>
      <c r="CNS758"/>
      <c r="CNT758"/>
      <c r="CNU758"/>
      <c r="CNV758"/>
      <c r="CNW758"/>
      <c r="CNX758"/>
      <c r="CNY758"/>
      <c r="CNZ758"/>
      <c r="COA758"/>
      <c r="COB758"/>
      <c r="COC758"/>
      <c r="COD758"/>
      <c r="COE758"/>
      <c r="COF758"/>
      <c r="COG758"/>
      <c r="COH758"/>
      <c r="COI758"/>
      <c r="COJ758"/>
      <c r="COK758"/>
      <c r="COL758"/>
      <c r="COM758"/>
      <c r="CON758"/>
      <c r="COO758"/>
      <c r="COP758"/>
      <c r="COQ758"/>
      <c r="COR758"/>
      <c r="COS758"/>
      <c r="COT758"/>
      <c r="COU758"/>
      <c r="COV758"/>
      <c r="COW758"/>
      <c r="COX758"/>
      <c r="COY758"/>
      <c r="COZ758"/>
      <c r="CPA758"/>
      <c r="CPB758"/>
      <c r="CPC758"/>
      <c r="CPD758"/>
      <c r="CPE758"/>
      <c r="CPF758"/>
      <c r="CPG758"/>
      <c r="CPH758"/>
      <c r="CPI758"/>
      <c r="CPJ758"/>
      <c r="CPK758"/>
      <c r="CPL758"/>
      <c r="CPM758"/>
      <c r="CPN758"/>
      <c r="CPO758"/>
      <c r="CPP758"/>
      <c r="CPQ758"/>
      <c r="CPR758"/>
      <c r="CPS758"/>
      <c r="CPT758"/>
      <c r="CPU758"/>
      <c r="CPV758"/>
      <c r="CPW758"/>
      <c r="CPX758"/>
      <c r="CPY758"/>
      <c r="CPZ758"/>
      <c r="CQA758"/>
      <c r="CQB758"/>
      <c r="CQC758"/>
      <c r="CQD758"/>
      <c r="CQE758"/>
      <c r="CQF758"/>
      <c r="CQG758"/>
      <c r="CQH758"/>
      <c r="CQI758"/>
      <c r="CQJ758"/>
      <c r="CQK758"/>
      <c r="CQL758"/>
      <c r="CQM758"/>
      <c r="CQN758"/>
      <c r="CQO758"/>
      <c r="CQP758"/>
      <c r="CQQ758"/>
      <c r="CQR758"/>
      <c r="CQS758"/>
      <c r="CQT758"/>
      <c r="CQU758"/>
      <c r="CQV758"/>
      <c r="CQW758"/>
      <c r="CQX758"/>
      <c r="CQY758"/>
      <c r="CQZ758"/>
      <c r="CRA758"/>
      <c r="CRB758"/>
      <c r="CRC758"/>
      <c r="CRD758"/>
      <c r="CRE758"/>
      <c r="CRF758"/>
      <c r="CRG758"/>
      <c r="CRH758"/>
      <c r="CRI758"/>
      <c r="CRJ758"/>
      <c r="CRK758"/>
      <c r="CRL758"/>
      <c r="CRM758"/>
      <c r="CRN758"/>
      <c r="CRO758"/>
      <c r="CRP758"/>
      <c r="CRQ758"/>
      <c r="CRR758"/>
      <c r="CRS758"/>
      <c r="CRT758"/>
      <c r="CRU758"/>
      <c r="CRV758"/>
      <c r="CRW758"/>
      <c r="CRX758"/>
      <c r="CRY758"/>
      <c r="CRZ758"/>
      <c r="CSA758"/>
      <c r="CSB758"/>
      <c r="CSC758"/>
      <c r="CSD758"/>
      <c r="CSE758"/>
      <c r="CSF758"/>
      <c r="CSG758"/>
      <c r="CSH758"/>
      <c r="CSI758"/>
      <c r="CSJ758"/>
      <c r="CSK758"/>
      <c r="CSL758"/>
      <c r="CSM758"/>
      <c r="CSN758"/>
      <c r="CSO758"/>
      <c r="CSP758"/>
      <c r="CSQ758"/>
      <c r="CSR758"/>
      <c r="CSS758"/>
      <c r="CST758"/>
      <c r="CSU758"/>
      <c r="CSV758"/>
      <c r="CSW758"/>
      <c r="CSX758"/>
      <c r="CSY758"/>
      <c r="CSZ758"/>
      <c r="CTA758"/>
      <c r="CTB758"/>
      <c r="CTC758"/>
      <c r="CTD758"/>
      <c r="CTE758"/>
      <c r="CTF758"/>
      <c r="CTG758"/>
      <c r="CTH758"/>
      <c r="CTI758"/>
      <c r="CTJ758"/>
      <c r="CTK758"/>
      <c r="CTL758"/>
      <c r="CTM758"/>
      <c r="CTN758"/>
      <c r="CTO758"/>
      <c r="CTP758"/>
      <c r="CTQ758"/>
      <c r="CTR758"/>
      <c r="CTS758"/>
      <c r="CTT758"/>
      <c r="CTU758"/>
      <c r="CTV758"/>
      <c r="CTW758"/>
      <c r="CTX758"/>
      <c r="CTY758"/>
      <c r="CTZ758"/>
      <c r="CUA758"/>
      <c r="CUB758"/>
      <c r="CUC758"/>
      <c r="CUD758"/>
      <c r="CUE758"/>
      <c r="CUF758"/>
      <c r="CUG758"/>
      <c r="CUH758"/>
      <c r="CUI758"/>
      <c r="CUJ758"/>
      <c r="CUK758"/>
      <c r="CUL758"/>
      <c r="CUM758"/>
      <c r="CUN758"/>
      <c r="CUO758"/>
      <c r="CUP758"/>
      <c r="CUQ758"/>
      <c r="CUR758"/>
      <c r="CUS758"/>
      <c r="CUT758"/>
      <c r="CUU758"/>
      <c r="CUV758"/>
      <c r="CUW758"/>
      <c r="CUX758"/>
      <c r="CUY758"/>
      <c r="CUZ758"/>
      <c r="CVA758"/>
      <c r="CVB758"/>
      <c r="CVC758"/>
      <c r="CVD758"/>
      <c r="CVE758"/>
      <c r="CVF758"/>
      <c r="CVG758"/>
      <c r="CVH758"/>
      <c r="CVI758"/>
      <c r="CVJ758"/>
      <c r="CVK758"/>
      <c r="CVL758"/>
      <c r="CVM758"/>
      <c r="CVN758"/>
      <c r="CVO758"/>
      <c r="CVP758"/>
      <c r="CVQ758"/>
      <c r="CVR758"/>
      <c r="CVS758"/>
      <c r="CVT758"/>
      <c r="CVU758"/>
      <c r="CVV758"/>
      <c r="CVW758"/>
      <c r="CVX758"/>
      <c r="CVY758"/>
      <c r="CVZ758"/>
      <c r="CWA758"/>
      <c r="CWB758"/>
      <c r="CWC758"/>
      <c r="CWD758"/>
      <c r="CWE758"/>
      <c r="CWF758"/>
      <c r="CWG758"/>
      <c r="CWH758"/>
      <c r="CWI758"/>
      <c r="CWJ758"/>
      <c r="CWK758"/>
      <c r="CWL758"/>
      <c r="CWM758"/>
      <c r="CWN758"/>
      <c r="CWO758"/>
      <c r="CWP758"/>
      <c r="CWQ758"/>
      <c r="CWR758"/>
      <c r="CWS758"/>
      <c r="CWT758"/>
      <c r="CWU758"/>
      <c r="CWV758"/>
      <c r="CWW758"/>
      <c r="CWX758"/>
      <c r="CWY758"/>
      <c r="CWZ758"/>
      <c r="CXA758"/>
      <c r="CXB758"/>
      <c r="CXC758"/>
      <c r="CXD758"/>
      <c r="CXE758"/>
      <c r="CXF758"/>
      <c r="CXG758"/>
      <c r="CXH758"/>
      <c r="CXI758"/>
      <c r="CXJ758"/>
      <c r="CXK758"/>
      <c r="CXL758"/>
      <c r="CXM758"/>
      <c r="CXN758"/>
      <c r="CXO758"/>
      <c r="CXP758"/>
      <c r="CXQ758"/>
      <c r="CXR758"/>
      <c r="CXS758"/>
      <c r="CXT758"/>
      <c r="CXU758"/>
      <c r="CXV758"/>
      <c r="CXW758"/>
      <c r="CXX758"/>
      <c r="CXY758"/>
      <c r="CXZ758"/>
      <c r="CYA758"/>
      <c r="CYB758"/>
      <c r="CYC758"/>
      <c r="CYD758"/>
      <c r="CYE758"/>
      <c r="CYF758"/>
      <c r="CYG758"/>
      <c r="CYH758"/>
      <c r="CYI758"/>
      <c r="CYJ758"/>
      <c r="CYK758"/>
      <c r="CYL758"/>
      <c r="CYM758"/>
      <c r="CYN758"/>
      <c r="CYO758"/>
      <c r="CYP758"/>
      <c r="CYQ758"/>
      <c r="CYR758"/>
      <c r="CYS758"/>
      <c r="CYT758"/>
      <c r="CYU758"/>
      <c r="CYV758"/>
      <c r="CYW758"/>
      <c r="CYX758"/>
      <c r="CYY758"/>
      <c r="CYZ758"/>
      <c r="CZA758"/>
      <c r="CZB758"/>
      <c r="CZC758"/>
      <c r="CZD758"/>
      <c r="CZE758"/>
      <c r="CZF758"/>
      <c r="CZG758"/>
      <c r="CZH758"/>
      <c r="CZI758"/>
      <c r="CZJ758"/>
      <c r="CZK758"/>
      <c r="CZL758"/>
      <c r="CZM758"/>
      <c r="CZN758"/>
      <c r="CZO758"/>
      <c r="CZP758"/>
      <c r="CZQ758"/>
      <c r="CZR758"/>
      <c r="CZS758"/>
      <c r="CZT758"/>
      <c r="CZU758"/>
      <c r="CZV758"/>
      <c r="CZW758"/>
      <c r="CZX758"/>
      <c r="CZY758"/>
      <c r="CZZ758"/>
      <c r="DAA758"/>
      <c r="DAB758"/>
      <c r="DAC758"/>
      <c r="DAD758"/>
      <c r="DAE758"/>
      <c r="DAF758"/>
      <c r="DAG758"/>
      <c r="DAH758"/>
      <c r="DAI758"/>
      <c r="DAJ758"/>
      <c r="DAK758"/>
      <c r="DAL758"/>
      <c r="DAM758"/>
      <c r="DAN758"/>
      <c r="DAO758"/>
      <c r="DAP758"/>
      <c r="DAQ758"/>
      <c r="DAR758"/>
      <c r="DAS758"/>
      <c r="DAT758"/>
      <c r="DAU758"/>
      <c r="DAV758"/>
      <c r="DAW758"/>
      <c r="DAX758"/>
      <c r="DAY758"/>
      <c r="DAZ758"/>
      <c r="DBA758"/>
      <c r="DBB758"/>
      <c r="DBC758"/>
      <c r="DBD758"/>
      <c r="DBE758"/>
      <c r="DBF758"/>
      <c r="DBG758"/>
      <c r="DBH758"/>
      <c r="DBI758"/>
      <c r="DBJ758"/>
      <c r="DBK758"/>
      <c r="DBL758"/>
      <c r="DBM758"/>
      <c r="DBN758"/>
      <c r="DBO758"/>
      <c r="DBP758"/>
      <c r="DBQ758"/>
      <c r="DBR758"/>
      <c r="DBS758"/>
      <c r="DBT758"/>
      <c r="DBU758"/>
      <c r="DBV758"/>
      <c r="DBW758"/>
      <c r="DBX758"/>
      <c r="DBY758"/>
      <c r="DBZ758"/>
      <c r="DCA758"/>
      <c r="DCB758"/>
      <c r="DCC758"/>
      <c r="DCD758"/>
      <c r="DCE758"/>
      <c r="DCF758"/>
      <c r="DCG758"/>
      <c r="DCH758"/>
      <c r="DCI758"/>
      <c r="DCJ758"/>
      <c r="DCK758"/>
      <c r="DCL758"/>
      <c r="DCM758"/>
      <c r="DCN758"/>
      <c r="DCO758"/>
      <c r="DCP758"/>
      <c r="DCQ758"/>
      <c r="DCR758"/>
      <c r="DCS758"/>
      <c r="DCT758"/>
      <c r="DCU758"/>
      <c r="DCV758"/>
      <c r="DCW758"/>
      <c r="DCX758"/>
      <c r="DCY758"/>
      <c r="DCZ758"/>
      <c r="DDA758"/>
      <c r="DDB758"/>
      <c r="DDC758"/>
      <c r="DDD758"/>
      <c r="DDE758"/>
      <c r="DDF758"/>
      <c r="DDG758"/>
      <c r="DDH758"/>
      <c r="DDI758"/>
      <c r="DDJ758"/>
      <c r="DDK758"/>
      <c r="DDL758"/>
      <c r="DDM758"/>
      <c r="DDN758"/>
      <c r="DDO758"/>
      <c r="DDP758"/>
      <c r="DDQ758"/>
      <c r="DDR758"/>
      <c r="DDS758"/>
      <c r="DDT758"/>
      <c r="DDU758"/>
      <c r="DDV758"/>
      <c r="DDW758"/>
      <c r="DDX758"/>
      <c r="DDY758"/>
      <c r="DDZ758"/>
      <c r="DEA758"/>
      <c r="DEB758"/>
      <c r="DEC758"/>
      <c r="DED758"/>
      <c r="DEE758"/>
      <c r="DEF758"/>
      <c r="DEG758"/>
      <c r="DEH758"/>
      <c r="DEI758"/>
      <c r="DEJ758"/>
      <c r="DEK758"/>
      <c r="DEL758"/>
      <c r="DEM758"/>
      <c r="DEN758"/>
      <c r="DEO758"/>
      <c r="DEP758"/>
      <c r="DEQ758"/>
      <c r="DER758"/>
      <c r="DES758"/>
      <c r="DET758"/>
      <c r="DEU758"/>
      <c r="DEV758"/>
      <c r="DEW758"/>
      <c r="DEX758"/>
      <c r="DEY758"/>
      <c r="DEZ758"/>
      <c r="DFA758"/>
      <c r="DFB758"/>
      <c r="DFC758"/>
      <c r="DFD758"/>
      <c r="DFE758"/>
      <c r="DFF758"/>
      <c r="DFG758"/>
      <c r="DFH758"/>
      <c r="DFI758"/>
      <c r="DFJ758"/>
      <c r="DFK758"/>
      <c r="DFL758"/>
      <c r="DFM758"/>
      <c r="DFN758"/>
      <c r="DFO758"/>
      <c r="DFP758"/>
      <c r="DFQ758"/>
      <c r="DFR758"/>
      <c r="DFS758"/>
      <c r="DFT758"/>
      <c r="DFU758"/>
      <c r="DFV758"/>
      <c r="DFW758"/>
      <c r="DFX758"/>
      <c r="DFY758"/>
      <c r="DFZ758"/>
      <c r="DGA758"/>
      <c r="DGB758"/>
      <c r="DGC758"/>
      <c r="DGD758"/>
      <c r="DGE758"/>
      <c r="DGF758"/>
      <c r="DGG758"/>
      <c r="DGH758"/>
      <c r="DGI758"/>
      <c r="DGJ758"/>
      <c r="DGK758"/>
      <c r="DGL758"/>
      <c r="DGM758"/>
      <c r="DGN758"/>
      <c r="DGO758"/>
      <c r="DGP758"/>
      <c r="DGQ758"/>
      <c r="DGR758"/>
      <c r="DGS758"/>
      <c r="DGT758"/>
      <c r="DGU758"/>
      <c r="DGV758"/>
      <c r="DGW758"/>
      <c r="DGX758"/>
      <c r="DGY758"/>
      <c r="DGZ758"/>
      <c r="DHA758"/>
      <c r="DHB758"/>
      <c r="DHC758"/>
      <c r="DHD758"/>
      <c r="DHE758"/>
      <c r="DHF758"/>
      <c r="DHG758"/>
      <c r="DHH758"/>
      <c r="DHI758"/>
      <c r="DHJ758"/>
      <c r="DHK758"/>
      <c r="DHL758"/>
      <c r="DHM758"/>
      <c r="DHN758"/>
      <c r="DHO758"/>
      <c r="DHP758"/>
      <c r="DHQ758"/>
      <c r="DHR758"/>
      <c r="DHS758"/>
      <c r="DHT758"/>
      <c r="DHU758"/>
      <c r="DHV758"/>
      <c r="DHW758"/>
      <c r="DHX758"/>
      <c r="DHY758"/>
      <c r="DHZ758"/>
      <c r="DIA758"/>
      <c r="DIB758"/>
      <c r="DIC758"/>
      <c r="DID758"/>
      <c r="DIE758"/>
      <c r="DIF758"/>
      <c r="DIG758"/>
      <c r="DIH758"/>
      <c r="DII758"/>
      <c r="DIJ758"/>
      <c r="DIK758"/>
      <c r="DIL758"/>
      <c r="DIM758"/>
      <c r="DIN758"/>
      <c r="DIO758"/>
      <c r="DIP758"/>
      <c r="DIQ758"/>
      <c r="DIR758"/>
      <c r="DIS758"/>
      <c r="DIT758"/>
      <c r="DIU758"/>
      <c r="DIV758"/>
      <c r="DIW758"/>
      <c r="DIX758"/>
      <c r="DIY758"/>
      <c r="DIZ758"/>
      <c r="DJA758"/>
      <c r="DJB758"/>
      <c r="DJC758"/>
      <c r="DJD758"/>
      <c r="DJE758"/>
      <c r="DJF758"/>
      <c r="DJG758"/>
      <c r="DJH758"/>
      <c r="DJI758"/>
      <c r="DJJ758"/>
      <c r="DJK758"/>
      <c r="DJL758"/>
      <c r="DJM758"/>
      <c r="DJN758"/>
      <c r="DJO758"/>
      <c r="DJP758"/>
      <c r="DJQ758"/>
      <c r="DJR758"/>
      <c r="DJS758"/>
      <c r="DJT758"/>
      <c r="DJU758"/>
      <c r="DJV758"/>
      <c r="DJW758"/>
      <c r="DJX758"/>
      <c r="DJY758"/>
      <c r="DJZ758"/>
      <c r="DKA758"/>
      <c r="DKB758"/>
      <c r="DKC758"/>
      <c r="DKD758"/>
      <c r="DKE758"/>
      <c r="DKF758"/>
      <c r="DKG758"/>
      <c r="DKH758"/>
      <c r="DKI758"/>
      <c r="DKJ758"/>
      <c r="DKK758"/>
      <c r="DKL758"/>
      <c r="DKM758"/>
      <c r="DKN758"/>
      <c r="DKO758"/>
      <c r="DKP758"/>
      <c r="DKQ758"/>
      <c r="DKR758"/>
      <c r="DKS758"/>
      <c r="DKT758"/>
      <c r="DKU758"/>
      <c r="DKV758"/>
      <c r="DKW758"/>
      <c r="DKX758"/>
      <c r="DKY758"/>
      <c r="DKZ758"/>
      <c r="DLA758"/>
      <c r="DLB758"/>
      <c r="DLC758"/>
      <c r="DLD758"/>
      <c r="DLE758"/>
      <c r="DLF758"/>
      <c r="DLG758"/>
      <c r="DLH758"/>
      <c r="DLI758"/>
      <c r="DLJ758"/>
      <c r="DLK758"/>
      <c r="DLL758"/>
      <c r="DLM758"/>
      <c r="DLN758"/>
      <c r="DLO758"/>
      <c r="DLP758"/>
      <c r="DLQ758"/>
      <c r="DLR758"/>
      <c r="DLS758"/>
      <c r="DLT758"/>
      <c r="DLU758"/>
      <c r="DLV758"/>
      <c r="DLW758"/>
      <c r="DLX758"/>
      <c r="DLY758"/>
      <c r="DLZ758"/>
      <c r="DMA758"/>
      <c r="DMB758"/>
      <c r="DMC758"/>
      <c r="DMD758"/>
      <c r="DME758"/>
      <c r="DMF758"/>
      <c r="DMG758"/>
      <c r="DMH758"/>
      <c r="DMI758"/>
      <c r="DMJ758"/>
      <c r="DMK758"/>
      <c r="DML758"/>
      <c r="DMM758"/>
      <c r="DMN758"/>
      <c r="DMO758"/>
      <c r="DMP758"/>
      <c r="DMQ758"/>
      <c r="DMR758"/>
      <c r="DMS758"/>
      <c r="DMT758"/>
      <c r="DMU758"/>
      <c r="DMV758"/>
      <c r="DMW758"/>
      <c r="DMX758"/>
      <c r="DMY758"/>
      <c r="DMZ758"/>
      <c r="DNA758"/>
      <c r="DNB758"/>
      <c r="DNC758"/>
      <c r="DND758"/>
      <c r="DNE758"/>
      <c r="DNF758"/>
      <c r="DNG758"/>
      <c r="DNH758"/>
      <c r="DNI758"/>
      <c r="DNJ758"/>
      <c r="DNK758"/>
      <c r="DNL758"/>
      <c r="DNM758"/>
      <c r="DNN758"/>
      <c r="DNO758"/>
      <c r="DNP758"/>
      <c r="DNQ758"/>
      <c r="DNR758"/>
      <c r="DNS758"/>
      <c r="DNT758"/>
      <c r="DNU758"/>
      <c r="DNV758"/>
      <c r="DNW758"/>
      <c r="DNX758"/>
      <c r="DNY758"/>
      <c r="DNZ758"/>
      <c r="DOA758"/>
      <c r="DOB758"/>
      <c r="DOC758"/>
      <c r="DOD758"/>
      <c r="DOE758"/>
      <c r="DOF758"/>
      <c r="DOG758"/>
      <c r="DOH758"/>
      <c r="DOI758"/>
      <c r="DOJ758"/>
      <c r="DOK758"/>
      <c r="DOL758"/>
      <c r="DOM758"/>
      <c r="DON758"/>
      <c r="DOO758"/>
      <c r="DOP758"/>
      <c r="DOQ758"/>
      <c r="DOR758"/>
      <c r="DOS758"/>
      <c r="DOT758"/>
      <c r="DOU758"/>
      <c r="DOV758"/>
      <c r="DOW758"/>
      <c r="DOX758"/>
      <c r="DOY758"/>
      <c r="DOZ758"/>
      <c r="DPA758"/>
      <c r="DPB758"/>
      <c r="DPC758"/>
      <c r="DPD758"/>
      <c r="DPE758"/>
      <c r="DPF758"/>
      <c r="DPG758"/>
      <c r="DPH758"/>
      <c r="DPI758"/>
      <c r="DPJ758"/>
      <c r="DPK758"/>
      <c r="DPL758"/>
      <c r="DPM758"/>
      <c r="DPN758"/>
      <c r="DPO758"/>
      <c r="DPP758"/>
      <c r="DPQ758"/>
      <c r="DPR758"/>
      <c r="DPS758"/>
      <c r="DPT758"/>
      <c r="DPU758"/>
      <c r="DPV758"/>
      <c r="DPW758"/>
      <c r="DPX758"/>
      <c r="DPY758"/>
      <c r="DPZ758"/>
      <c r="DQA758"/>
      <c r="DQB758"/>
      <c r="DQC758"/>
      <c r="DQD758"/>
      <c r="DQE758"/>
      <c r="DQF758"/>
      <c r="DQG758"/>
      <c r="DQH758"/>
      <c r="DQI758"/>
      <c r="DQJ758"/>
      <c r="DQK758"/>
      <c r="DQL758"/>
      <c r="DQM758"/>
      <c r="DQN758"/>
      <c r="DQO758"/>
      <c r="DQP758"/>
      <c r="DQQ758"/>
      <c r="DQR758"/>
      <c r="DQS758"/>
      <c r="DQT758"/>
      <c r="DQU758"/>
      <c r="DQV758"/>
      <c r="DQW758"/>
      <c r="DQX758"/>
      <c r="DQY758"/>
      <c r="DQZ758"/>
      <c r="DRA758"/>
      <c r="DRB758"/>
      <c r="DRC758"/>
      <c r="DRD758"/>
      <c r="DRE758"/>
      <c r="DRF758"/>
      <c r="DRG758"/>
      <c r="DRH758"/>
      <c r="DRI758"/>
      <c r="DRJ758"/>
      <c r="DRK758"/>
      <c r="DRL758"/>
      <c r="DRM758"/>
      <c r="DRN758"/>
      <c r="DRO758"/>
      <c r="DRP758"/>
      <c r="DRQ758"/>
      <c r="DRR758"/>
      <c r="DRS758"/>
      <c r="DRT758"/>
      <c r="DRU758"/>
      <c r="DRV758"/>
      <c r="DRW758"/>
      <c r="DRX758"/>
      <c r="DRY758"/>
      <c r="DRZ758"/>
      <c r="DSA758"/>
      <c r="DSB758"/>
      <c r="DSC758"/>
      <c r="DSD758"/>
      <c r="DSE758"/>
      <c r="DSF758"/>
      <c r="DSG758"/>
      <c r="DSH758"/>
      <c r="DSI758"/>
      <c r="DSJ758"/>
      <c r="DSK758"/>
      <c r="DSL758"/>
      <c r="DSM758"/>
      <c r="DSN758"/>
      <c r="DSO758"/>
      <c r="DSP758"/>
      <c r="DSQ758"/>
      <c r="DSR758"/>
      <c r="DSS758"/>
      <c r="DST758"/>
      <c r="DSU758"/>
      <c r="DSV758"/>
      <c r="DSW758"/>
      <c r="DSX758"/>
      <c r="DSY758"/>
      <c r="DSZ758"/>
      <c r="DTA758"/>
      <c r="DTB758"/>
      <c r="DTC758"/>
      <c r="DTD758"/>
      <c r="DTE758"/>
      <c r="DTF758"/>
      <c r="DTG758"/>
      <c r="DTH758"/>
      <c r="DTI758"/>
      <c r="DTJ758"/>
      <c r="DTK758"/>
      <c r="DTL758"/>
      <c r="DTM758"/>
      <c r="DTN758"/>
      <c r="DTO758"/>
      <c r="DTP758"/>
      <c r="DTQ758"/>
      <c r="DTR758"/>
      <c r="DTS758"/>
      <c r="DTT758"/>
      <c r="DTU758"/>
      <c r="DTV758"/>
      <c r="DTW758"/>
      <c r="DTX758"/>
      <c r="DTY758"/>
      <c r="DTZ758"/>
      <c r="DUA758"/>
      <c r="DUB758"/>
      <c r="DUC758"/>
      <c r="DUD758"/>
      <c r="DUE758"/>
      <c r="DUF758"/>
      <c r="DUG758"/>
      <c r="DUH758"/>
      <c r="DUI758"/>
      <c r="DUJ758"/>
      <c r="DUK758"/>
      <c r="DUL758"/>
      <c r="DUM758"/>
      <c r="DUN758"/>
      <c r="DUO758"/>
      <c r="DUP758"/>
      <c r="DUQ758"/>
      <c r="DUR758"/>
      <c r="DUS758"/>
      <c r="DUT758"/>
      <c r="DUU758"/>
      <c r="DUV758"/>
      <c r="DUW758"/>
      <c r="DUX758"/>
      <c r="DUY758"/>
      <c r="DUZ758"/>
      <c r="DVA758"/>
      <c r="DVB758"/>
      <c r="DVC758"/>
      <c r="DVD758"/>
      <c r="DVE758"/>
      <c r="DVF758"/>
      <c r="DVG758"/>
      <c r="DVH758"/>
      <c r="DVI758"/>
      <c r="DVJ758"/>
      <c r="DVK758"/>
      <c r="DVL758"/>
      <c r="DVM758"/>
      <c r="DVN758"/>
      <c r="DVO758"/>
      <c r="DVP758"/>
      <c r="DVQ758"/>
      <c r="DVR758"/>
      <c r="DVS758"/>
      <c r="DVT758"/>
      <c r="DVU758"/>
      <c r="DVV758"/>
      <c r="DVW758"/>
      <c r="DVX758"/>
      <c r="DVY758"/>
      <c r="DVZ758"/>
      <c r="DWA758"/>
      <c r="DWB758"/>
      <c r="DWC758"/>
      <c r="DWD758"/>
      <c r="DWE758"/>
      <c r="DWF758"/>
      <c r="DWG758"/>
      <c r="DWH758"/>
      <c r="DWI758"/>
      <c r="DWJ758"/>
      <c r="DWK758"/>
      <c r="DWL758"/>
      <c r="DWM758"/>
      <c r="DWN758"/>
      <c r="DWO758"/>
      <c r="DWP758"/>
      <c r="DWQ758"/>
      <c r="DWR758"/>
      <c r="DWS758"/>
      <c r="DWT758"/>
      <c r="DWU758"/>
      <c r="DWV758"/>
      <c r="DWW758"/>
      <c r="DWX758"/>
      <c r="DWY758"/>
      <c r="DWZ758"/>
      <c r="DXA758"/>
      <c r="DXB758"/>
      <c r="DXC758"/>
      <c r="DXD758"/>
      <c r="DXE758"/>
      <c r="DXF758"/>
      <c r="DXG758"/>
      <c r="DXH758"/>
      <c r="DXI758"/>
      <c r="DXJ758"/>
      <c r="DXK758"/>
      <c r="DXL758"/>
      <c r="DXM758"/>
      <c r="DXN758"/>
      <c r="DXO758"/>
      <c r="DXP758"/>
      <c r="DXQ758"/>
      <c r="DXR758"/>
      <c r="DXS758"/>
      <c r="DXT758"/>
      <c r="DXU758"/>
      <c r="DXV758"/>
      <c r="DXW758"/>
      <c r="DXX758"/>
      <c r="DXY758"/>
      <c r="DXZ758"/>
      <c r="DYA758"/>
      <c r="DYB758"/>
      <c r="DYC758"/>
      <c r="DYD758"/>
      <c r="DYE758"/>
      <c r="DYF758"/>
      <c r="DYG758"/>
      <c r="DYH758"/>
      <c r="DYI758"/>
      <c r="DYJ758"/>
      <c r="DYK758"/>
      <c r="DYL758"/>
      <c r="DYM758"/>
      <c r="DYN758"/>
      <c r="DYO758"/>
      <c r="DYP758"/>
      <c r="DYQ758"/>
      <c r="DYR758"/>
      <c r="DYS758"/>
      <c r="DYT758"/>
      <c r="DYU758"/>
      <c r="DYV758"/>
      <c r="DYW758"/>
      <c r="DYX758"/>
      <c r="DYY758"/>
      <c r="DYZ758"/>
      <c r="DZA758"/>
      <c r="DZB758"/>
      <c r="DZC758"/>
      <c r="DZD758"/>
      <c r="DZE758"/>
      <c r="DZF758"/>
      <c r="DZG758"/>
      <c r="DZH758"/>
      <c r="DZI758"/>
      <c r="DZJ758"/>
      <c r="DZK758"/>
      <c r="DZL758"/>
      <c r="DZM758"/>
      <c r="DZN758"/>
      <c r="DZO758"/>
      <c r="DZP758"/>
      <c r="DZQ758"/>
      <c r="DZR758"/>
      <c r="DZS758"/>
      <c r="DZT758"/>
      <c r="DZU758"/>
      <c r="DZV758"/>
      <c r="DZW758"/>
      <c r="DZX758"/>
      <c r="DZY758"/>
      <c r="DZZ758"/>
      <c r="EAA758"/>
      <c r="EAB758"/>
      <c r="EAC758"/>
      <c r="EAD758"/>
      <c r="EAE758"/>
      <c r="EAF758"/>
      <c r="EAG758"/>
      <c r="EAH758"/>
      <c r="EAI758"/>
      <c r="EAJ758"/>
      <c r="EAK758"/>
      <c r="EAL758"/>
      <c r="EAM758"/>
      <c r="EAN758"/>
      <c r="EAO758"/>
      <c r="EAP758"/>
      <c r="EAQ758"/>
      <c r="EAR758"/>
      <c r="EAS758"/>
      <c r="EAT758"/>
      <c r="EAU758"/>
      <c r="EAV758"/>
      <c r="EAW758"/>
      <c r="EAX758"/>
      <c r="EAY758"/>
      <c r="EAZ758"/>
      <c r="EBA758"/>
      <c r="EBB758"/>
      <c r="EBC758"/>
      <c r="EBD758"/>
      <c r="EBE758"/>
      <c r="EBF758"/>
      <c r="EBG758"/>
      <c r="EBH758"/>
      <c r="EBI758"/>
      <c r="EBJ758"/>
      <c r="EBK758"/>
      <c r="EBL758"/>
      <c r="EBM758"/>
      <c r="EBN758"/>
      <c r="EBO758"/>
      <c r="EBP758"/>
      <c r="EBQ758"/>
      <c r="EBR758"/>
      <c r="EBS758"/>
      <c r="EBT758"/>
      <c r="EBU758"/>
      <c r="EBV758"/>
      <c r="EBW758"/>
      <c r="EBX758"/>
      <c r="EBY758"/>
      <c r="EBZ758"/>
      <c r="ECA758"/>
      <c r="ECB758"/>
      <c r="ECC758"/>
      <c r="ECD758"/>
      <c r="ECE758"/>
      <c r="ECF758"/>
      <c r="ECG758"/>
      <c r="ECH758"/>
      <c r="ECI758"/>
      <c r="ECJ758"/>
      <c r="ECK758"/>
      <c r="ECL758"/>
      <c r="ECM758"/>
      <c r="ECN758"/>
      <c r="ECO758"/>
      <c r="ECP758"/>
      <c r="ECQ758"/>
      <c r="ECR758"/>
      <c r="ECS758"/>
      <c r="ECT758"/>
      <c r="ECU758"/>
      <c r="ECV758"/>
      <c r="ECW758"/>
      <c r="ECX758"/>
      <c r="ECY758"/>
      <c r="ECZ758"/>
      <c r="EDA758"/>
      <c r="EDB758"/>
      <c r="EDC758"/>
      <c r="EDD758"/>
      <c r="EDE758"/>
      <c r="EDF758"/>
      <c r="EDG758"/>
      <c r="EDH758"/>
      <c r="EDI758"/>
      <c r="EDJ758"/>
      <c r="EDK758"/>
      <c r="EDL758"/>
      <c r="EDM758"/>
      <c r="EDN758"/>
      <c r="EDO758"/>
      <c r="EDP758"/>
      <c r="EDQ758"/>
      <c r="EDR758"/>
      <c r="EDS758"/>
      <c r="EDT758"/>
      <c r="EDU758"/>
      <c r="EDV758"/>
      <c r="EDW758"/>
      <c r="EDX758"/>
      <c r="EDY758"/>
      <c r="EDZ758"/>
      <c r="EEA758"/>
      <c r="EEB758"/>
      <c r="EEC758"/>
      <c r="EED758"/>
      <c r="EEE758"/>
      <c r="EEF758"/>
      <c r="EEG758"/>
      <c r="EEH758"/>
      <c r="EEI758"/>
      <c r="EEJ758"/>
      <c r="EEK758"/>
      <c r="EEL758"/>
      <c r="EEM758"/>
      <c r="EEN758"/>
      <c r="EEO758"/>
      <c r="EEP758"/>
      <c r="EEQ758"/>
      <c r="EER758"/>
      <c r="EES758"/>
      <c r="EET758"/>
      <c r="EEU758"/>
      <c r="EEV758"/>
      <c r="EEW758"/>
      <c r="EEX758"/>
      <c r="EEY758"/>
      <c r="EEZ758"/>
      <c r="EFA758"/>
      <c r="EFB758"/>
      <c r="EFC758"/>
      <c r="EFD758"/>
      <c r="EFE758"/>
      <c r="EFF758"/>
      <c r="EFG758"/>
      <c r="EFH758"/>
      <c r="EFI758"/>
      <c r="EFJ758"/>
      <c r="EFK758"/>
      <c r="EFL758"/>
      <c r="EFM758"/>
      <c r="EFN758"/>
      <c r="EFO758"/>
      <c r="EFP758"/>
      <c r="EFQ758"/>
      <c r="EFR758"/>
      <c r="EFS758"/>
      <c r="EFT758"/>
      <c r="EFU758"/>
      <c r="EFV758"/>
      <c r="EFW758"/>
      <c r="EFX758"/>
      <c r="EFY758"/>
      <c r="EFZ758"/>
      <c r="EGA758"/>
      <c r="EGB758"/>
      <c r="EGC758"/>
      <c r="EGD758"/>
      <c r="EGE758"/>
      <c r="EGF758"/>
      <c r="EGG758"/>
      <c r="EGH758"/>
      <c r="EGI758"/>
      <c r="EGJ758"/>
      <c r="EGK758"/>
      <c r="EGL758"/>
      <c r="EGM758"/>
      <c r="EGN758"/>
      <c r="EGO758"/>
      <c r="EGP758"/>
      <c r="EGQ758"/>
      <c r="EGR758"/>
      <c r="EGS758"/>
      <c r="EGT758"/>
      <c r="EGU758"/>
      <c r="EGV758"/>
      <c r="EGW758"/>
      <c r="EGX758"/>
      <c r="EGY758"/>
      <c r="EGZ758"/>
      <c r="EHA758"/>
      <c r="EHB758"/>
      <c r="EHC758"/>
      <c r="EHD758"/>
      <c r="EHE758"/>
      <c r="EHF758"/>
      <c r="EHG758"/>
      <c r="EHH758"/>
      <c r="EHI758"/>
      <c r="EHJ758"/>
      <c r="EHK758"/>
      <c r="EHL758"/>
      <c r="EHM758"/>
      <c r="EHN758"/>
      <c r="EHO758"/>
      <c r="EHP758"/>
      <c r="EHQ758"/>
      <c r="EHR758"/>
      <c r="EHS758"/>
      <c r="EHT758"/>
      <c r="EHU758"/>
      <c r="EHV758"/>
      <c r="EHW758"/>
      <c r="EHX758"/>
      <c r="EHY758"/>
      <c r="EHZ758"/>
      <c r="EIA758"/>
      <c r="EIB758"/>
      <c r="EIC758"/>
      <c r="EID758"/>
      <c r="EIE758"/>
      <c r="EIF758"/>
      <c r="EIG758"/>
      <c r="EIH758"/>
      <c r="EII758"/>
      <c r="EIJ758"/>
      <c r="EIK758"/>
      <c r="EIL758"/>
      <c r="EIM758"/>
      <c r="EIN758"/>
      <c r="EIO758"/>
      <c r="EIP758"/>
      <c r="EIQ758"/>
      <c r="EIR758"/>
      <c r="EIS758"/>
      <c r="EIT758"/>
      <c r="EIU758"/>
      <c r="EIV758"/>
      <c r="EIW758"/>
      <c r="EIX758"/>
      <c r="EIY758"/>
      <c r="EIZ758"/>
      <c r="EJA758"/>
      <c r="EJB758"/>
      <c r="EJC758"/>
      <c r="EJD758"/>
      <c r="EJE758"/>
      <c r="EJF758"/>
      <c r="EJG758"/>
      <c r="EJH758"/>
      <c r="EJI758"/>
      <c r="EJJ758"/>
      <c r="EJK758"/>
      <c r="EJL758"/>
      <c r="EJM758"/>
      <c r="EJN758"/>
      <c r="EJO758"/>
      <c r="EJP758"/>
      <c r="EJQ758"/>
      <c r="EJR758"/>
      <c r="EJS758"/>
      <c r="EJT758"/>
      <c r="EJU758"/>
      <c r="EJV758"/>
      <c r="EJW758"/>
      <c r="EJX758"/>
      <c r="EJY758"/>
      <c r="EJZ758"/>
      <c r="EKA758"/>
      <c r="EKB758"/>
      <c r="EKC758"/>
      <c r="EKD758"/>
      <c r="EKE758"/>
      <c r="EKF758"/>
      <c r="EKG758"/>
      <c r="EKH758"/>
      <c r="EKI758"/>
      <c r="EKJ758"/>
      <c r="EKK758"/>
      <c r="EKL758"/>
      <c r="EKM758"/>
      <c r="EKN758"/>
      <c r="EKO758"/>
      <c r="EKP758"/>
      <c r="EKQ758"/>
      <c r="EKR758"/>
      <c r="EKS758"/>
      <c r="EKT758"/>
      <c r="EKU758"/>
      <c r="EKV758"/>
      <c r="EKW758"/>
      <c r="EKX758"/>
      <c r="EKY758"/>
      <c r="EKZ758"/>
      <c r="ELA758"/>
      <c r="ELB758"/>
      <c r="ELC758"/>
      <c r="ELD758"/>
      <c r="ELE758"/>
      <c r="ELF758"/>
      <c r="ELG758"/>
      <c r="ELH758"/>
      <c r="ELI758"/>
      <c r="ELJ758"/>
      <c r="ELK758"/>
      <c r="ELL758"/>
      <c r="ELM758"/>
      <c r="ELN758"/>
      <c r="ELO758"/>
      <c r="ELP758"/>
      <c r="ELQ758"/>
      <c r="ELR758"/>
      <c r="ELS758"/>
      <c r="ELT758"/>
      <c r="ELU758"/>
      <c r="ELV758"/>
      <c r="ELW758"/>
      <c r="ELX758"/>
      <c r="ELY758"/>
      <c r="ELZ758"/>
      <c r="EMA758"/>
      <c r="EMB758"/>
      <c r="EMC758"/>
      <c r="EMD758"/>
      <c r="EME758"/>
      <c r="EMF758"/>
      <c r="EMG758"/>
      <c r="EMH758"/>
      <c r="EMI758"/>
      <c r="EMJ758"/>
      <c r="EMK758"/>
      <c r="EML758"/>
      <c r="EMM758"/>
      <c r="EMN758"/>
      <c r="EMO758"/>
      <c r="EMP758"/>
      <c r="EMQ758"/>
      <c r="EMR758"/>
      <c r="EMS758"/>
      <c r="EMT758"/>
      <c r="EMU758"/>
      <c r="EMV758"/>
      <c r="EMW758"/>
      <c r="EMX758"/>
      <c r="EMY758"/>
      <c r="EMZ758"/>
      <c r="ENA758"/>
      <c r="ENB758"/>
      <c r="ENC758"/>
      <c r="END758"/>
      <c r="ENE758"/>
      <c r="ENF758"/>
      <c r="ENG758"/>
      <c r="ENH758"/>
      <c r="ENI758"/>
      <c r="ENJ758"/>
      <c r="ENK758"/>
      <c r="ENL758"/>
      <c r="ENM758"/>
      <c r="ENN758"/>
      <c r="ENO758"/>
      <c r="ENP758"/>
      <c r="ENQ758"/>
      <c r="ENR758"/>
      <c r="ENS758"/>
      <c r="ENT758"/>
      <c r="ENU758"/>
      <c r="ENV758"/>
      <c r="ENW758"/>
      <c r="ENX758"/>
      <c r="ENY758"/>
      <c r="ENZ758"/>
      <c r="EOA758"/>
      <c r="EOB758"/>
      <c r="EOC758"/>
      <c r="EOD758"/>
      <c r="EOE758"/>
      <c r="EOF758"/>
      <c r="EOG758"/>
      <c r="EOH758"/>
      <c r="EOI758"/>
      <c r="EOJ758"/>
      <c r="EOK758"/>
      <c r="EOL758"/>
      <c r="EOM758"/>
      <c r="EON758"/>
      <c r="EOO758"/>
      <c r="EOP758"/>
      <c r="EOQ758"/>
      <c r="EOR758"/>
      <c r="EOS758"/>
      <c r="EOT758"/>
      <c r="EOU758"/>
      <c r="EOV758"/>
      <c r="EOW758"/>
      <c r="EOX758"/>
      <c r="EOY758"/>
      <c r="EOZ758"/>
      <c r="EPA758"/>
      <c r="EPB758"/>
      <c r="EPC758"/>
      <c r="EPD758"/>
      <c r="EPE758"/>
      <c r="EPF758"/>
      <c r="EPG758"/>
      <c r="EPH758"/>
      <c r="EPI758"/>
      <c r="EPJ758"/>
      <c r="EPK758"/>
      <c r="EPL758"/>
      <c r="EPM758"/>
      <c r="EPN758"/>
      <c r="EPO758"/>
      <c r="EPP758"/>
      <c r="EPQ758"/>
      <c r="EPR758"/>
      <c r="EPS758"/>
      <c r="EPT758"/>
      <c r="EPU758"/>
      <c r="EPV758"/>
      <c r="EPW758"/>
      <c r="EPX758"/>
      <c r="EPY758"/>
      <c r="EPZ758"/>
      <c r="EQA758"/>
      <c r="EQB758"/>
      <c r="EQC758"/>
      <c r="EQD758"/>
      <c r="EQE758"/>
      <c r="EQF758"/>
      <c r="EQG758"/>
      <c r="EQH758"/>
      <c r="EQI758"/>
      <c r="EQJ758"/>
      <c r="EQK758"/>
      <c r="EQL758"/>
      <c r="EQM758"/>
      <c r="EQN758"/>
      <c r="EQO758"/>
      <c r="EQP758"/>
      <c r="EQQ758"/>
      <c r="EQR758"/>
      <c r="EQS758"/>
      <c r="EQT758"/>
      <c r="EQU758"/>
      <c r="EQV758"/>
      <c r="EQW758"/>
      <c r="EQX758"/>
      <c r="EQY758"/>
      <c r="EQZ758"/>
      <c r="ERA758"/>
      <c r="ERB758"/>
      <c r="ERC758"/>
      <c r="ERD758"/>
      <c r="ERE758"/>
      <c r="ERF758"/>
      <c r="ERG758"/>
      <c r="ERH758"/>
      <c r="ERI758"/>
      <c r="ERJ758"/>
      <c r="ERK758"/>
      <c r="ERL758"/>
      <c r="ERM758"/>
      <c r="ERN758"/>
      <c r="ERO758"/>
      <c r="ERP758"/>
      <c r="ERQ758"/>
      <c r="ERR758"/>
      <c r="ERS758"/>
      <c r="ERT758"/>
      <c r="ERU758"/>
      <c r="ERV758"/>
      <c r="ERW758"/>
      <c r="ERX758"/>
      <c r="ERY758"/>
      <c r="ERZ758"/>
      <c r="ESA758"/>
      <c r="ESB758"/>
      <c r="ESC758"/>
      <c r="ESD758"/>
      <c r="ESE758"/>
      <c r="ESF758"/>
      <c r="ESG758"/>
      <c r="ESH758"/>
      <c r="ESI758"/>
      <c r="ESJ758"/>
      <c r="ESK758"/>
      <c r="ESL758"/>
      <c r="ESM758"/>
      <c r="ESN758"/>
      <c r="ESO758"/>
      <c r="ESP758"/>
      <c r="ESQ758"/>
      <c r="ESR758"/>
      <c r="ESS758"/>
      <c r="EST758"/>
      <c r="ESU758"/>
      <c r="ESV758"/>
      <c r="ESW758"/>
      <c r="ESX758"/>
      <c r="ESY758"/>
      <c r="ESZ758"/>
      <c r="ETA758"/>
      <c r="ETB758"/>
      <c r="ETC758"/>
      <c r="ETD758"/>
      <c r="ETE758"/>
      <c r="ETF758"/>
      <c r="ETG758"/>
      <c r="ETH758"/>
      <c r="ETI758"/>
      <c r="ETJ758"/>
      <c r="ETK758"/>
      <c r="ETL758"/>
      <c r="ETM758"/>
      <c r="ETN758"/>
      <c r="ETO758"/>
      <c r="ETP758"/>
      <c r="ETQ758"/>
      <c r="ETR758"/>
      <c r="ETS758"/>
      <c r="ETT758"/>
      <c r="ETU758"/>
      <c r="ETV758"/>
      <c r="ETW758"/>
      <c r="ETX758"/>
      <c r="ETY758"/>
      <c r="ETZ758"/>
      <c r="EUA758"/>
      <c r="EUB758"/>
      <c r="EUC758"/>
      <c r="EUD758"/>
      <c r="EUE758"/>
      <c r="EUF758"/>
      <c r="EUG758"/>
      <c r="EUH758"/>
      <c r="EUI758"/>
      <c r="EUJ758"/>
      <c r="EUK758"/>
      <c r="EUL758"/>
      <c r="EUM758"/>
      <c r="EUN758"/>
      <c r="EUO758"/>
      <c r="EUP758"/>
      <c r="EUQ758"/>
      <c r="EUR758"/>
      <c r="EUS758"/>
      <c r="EUT758"/>
      <c r="EUU758"/>
      <c r="EUV758"/>
      <c r="EUW758"/>
      <c r="EUX758"/>
      <c r="EUY758"/>
      <c r="EUZ758"/>
      <c r="EVA758"/>
      <c r="EVB758"/>
      <c r="EVC758"/>
      <c r="EVD758"/>
      <c r="EVE758"/>
      <c r="EVF758"/>
      <c r="EVG758"/>
      <c r="EVH758"/>
      <c r="EVI758"/>
      <c r="EVJ758"/>
      <c r="EVK758"/>
      <c r="EVL758"/>
      <c r="EVM758"/>
      <c r="EVN758"/>
      <c r="EVO758"/>
      <c r="EVP758"/>
      <c r="EVQ758"/>
      <c r="EVR758"/>
      <c r="EVS758"/>
      <c r="EVT758"/>
      <c r="EVU758"/>
      <c r="EVV758"/>
      <c r="EVW758"/>
      <c r="EVX758"/>
      <c r="EVY758"/>
      <c r="EVZ758"/>
      <c r="EWA758"/>
      <c r="EWB758"/>
      <c r="EWC758"/>
      <c r="EWD758"/>
      <c r="EWE758"/>
      <c r="EWF758"/>
      <c r="EWG758"/>
      <c r="EWH758"/>
      <c r="EWI758"/>
      <c r="EWJ758"/>
      <c r="EWK758"/>
      <c r="EWL758"/>
      <c r="EWM758"/>
      <c r="EWN758"/>
      <c r="EWO758"/>
      <c r="EWP758"/>
      <c r="EWQ758"/>
      <c r="EWR758"/>
      <c r="EWS758"/>
      <c r="EWT758"/>
      <c r="EWU758"/>
      <c r="EWV758"/>
      <c r="EWW758"/>
      <c r="EWX758"/>
      <c r="EWY758"/>
      <c r="EWZ758"/>
      <c r="EXA758"/>
      <c r="EXB758"/>
      <c r="EXC758"/>
      <c r="EXD758"/>
      <c r="EXE758"/>
      <c r="EXF758"/>
      <c r="EXG758"/>
      <c r="EXH758"/>
      <c r="EXI758"/>
      <c r="EXJ758"/>
      <c r="EXK758"/>
      <c r="EXL758"/>
      <c r="EXM758"/>
      <c r="EXN758"/>
      <c r="EXO758"/>
      <c r="EXP758"/>
      <c r="EXQ758"/>
      <c r="EXR758"/>
      <c r="EXS758"/>
      <c r="EXT758"/>
      <c r="EXU758"/>
      <c r="EXV758"/>
      <c r="EXW758"/>
      <c r="EXX758"/>
      <c r="EXY758"/>
      <c r="EXZ758"/>
      <c r="EYA758"/>
      <c r="EYB758"/>
      <c r="EYC758"/>
      <c r="EYD758"/>
      <c r="EYE758"/>
      <c r="EYF758"/>
      <c r="EYG758"/>
      <c r="EYH758"/>
      <c r="EYI758"/>
      <c r="EYJ758"/>
      <c r="EYK758"/>
      <c r="EYL758"/>
      <c r="EYM758"/>
      <c r="EYN758"/>
      <c r="EYO758"/>
      <c r="EYP758"/>
      <c r="EYQ758"/>
      <c r="EYR758"/>
      <c r="EYS758"/>
      <c r="EYT758"/>
      <c r="EYU758"/>
      <c r="EYV758"/>
      <c r="EYW758"/>
      <c r="EYX758"/>
      <c r="EYY758"/>
      <c r="EYZ758"/>
      <c r="EZA758"/>
      <c r="EZB758"/>
      <c r="EZC758"/>
      <c r="EZD758"/>
      <c r="EZE758"/>
      <c r="EZF758"/>
      <c r="EZG758"/>
      <c r="EZH758"/>
      <c r="EZI758"/>
      <c r="EZJ758"/>
      <c r="EZK758"/>
      <c r="EZL758"/>
      <c r="EZM758"/>
      <c r="EZN758"/>
      <c r="EZO758"/>
      <c r="EZP758"/>
      <c r="EZQ758"/>
      <c r="EZR758"/>
      <c r="EZS758"/>
      <c r="EZT758"/>
      <c r="EZU758"/>
      <c r="EZV758"/>
      <c r="EZW758"/>
      <c r="EZX758"/>
      <c r="EZY758"/>
      <c r="EZZ758"/>
      <c r="FAA758"/>
      <c r="FAB758"/>
      <c r="FAC758"/>
      <c r="FAD758"/>
      <c r="FAE758"/>
      <c r="FAF758"/>
      <c r="FAG758"/>
      <c r="FAH758"/>
      <c r="FAI758"/>
      <c r="FAJ758"/>
      <c r="FAK758"/>
      <c r="FAL758"/>
      <c r="FAM758"/>
      <c r="FAN758"/>
      <c r="FAO758"/>
      <c r="FAP758"/>
      <c r="FAQ758"/>
      <c r="FAR758"/>
      <c r="FAS758"/>
      <c r="FAT758"/>
      <c r="FAU758"/>
      <c r="FAV758"/>
      <c r="FAW758"/>
      <c r="FAX758"/>
      <c r="FAY758"/>
      <c r="FAZ758"/>
      <c r="FBA758"/>
      <c r="FBB758"/>
      <c r="FBC758"/>
      <c r="FBD758"/>
      <c r="FBE758"/>
      <c r="FBF758"/>
      <c r="FBG758"/>
      <c r="FBH758"/>
      <c r="FBI758"/>
      <c r="FBJ758"/>
      <c r="FBK758"/>
      <c r="FBL758"/>
      <c r="FBM758"/>
      <c r="FBN758"/>
      <c r="FBO758"/>
      <c r="FBP758"/>
      <c r="FBQ758"/>
      <c r="FBR758"/>
      <c r="FBS758"/>
      <c r="FBT758"/>
      <c r="FBU758"/>
      <c r="FBV758"/>
      <c r="FBW758"/>
      <c r="FBX758"/>
      <c r="FBY758"/>
      <c r="FBZ758"/>
      <c r="FCA758"/>
      <c r="FCB758"/>
      <c r="FCC758"/>
      <c r="FCD758"/>
      <c r="FCE758"/>
      <c r="FCF758"/>
      <c r="FCG758"/>
      <c r="FCH758"/>
      <c r="FCI758"/>
      <c r="FCJ758"/>
      <c r="FCK758"/>
      <c r="FCL758"/>
      <c r="FCM758"/>
      <c r="FCN758"/>
      <c r="FCO758"/>
      <c r="FCP758"/>
      <c r="FCQ758"/>
      <c r="FCR758"/>
      <c r="FCS758"/>
      <c r="FCT758"/>
      <c r="FCU758"/>
      <c r="FCV758"/>
      <c r="FCW758"/>
      <c r="FCX758"/>
      <c r="FCY758"/>
      <c r="FCZ758"/>
      <c r="FDA758"/>
      <c r="FDB758"/>
      <c r="FDC758"/>
      <c r="FDD758"/>
      <c r="FDE758"/>
      <c r="FDF758"/>
      <c r="FDG758"/>
      <c r="FDH758"/>
      <c r="FDI758"/>
      <c r="FDJ758"/>
      <c r="FDK758"/>
      <c r="FDL758"/>
      <c r="FDM758"/>
      <c r="FDN758"/>
      <c r="FDO758"/>
      <c r="FDP758"/>
      <c r="FDQ758"/>
      <c r="FDR758"/>
      <c r="FDS758"/>
      <c r="FDT758"/>
      <c r="FDU758"/>
      <c r="FDV758"/>
      <c r="FDW758"/>
      <c r="FDX758"/>
      <c r="FDY758"/>
      <c r="FDZ758"/>
      <c r="FEA758"/>
      <c r="FEB758"/>
      <c r="FEC758"/>
      <c r="FED758"/>
      <c r="FEE758"/>
      <c r="FEF758"/>
      <c r="FEG758"/>
      <c r="FEH758"/>
      <c r="FEI758"/>
      <c r="FEJ758"/>
      <c r="FEK758"/>
      <c r="FEL758"/>
      <c r="FEM758"/>
      <c r="FEN758"/>
      <c r="FEO758"/>
      <c r="FEP758"/>
      <c r="FEQ758"/>
      <c r="FER758"/>
      <c r="FES758"/>
      <c r="FET758"/>
      <c r="FEU758"/>
      <c r="FEV758"/>
      <c r="FEW758"/>
      <c r="FEX758"/>
      <c r="FEY758"/>
      <c r="FEZ758"/>
      <c r="FFA758"/>
      <c r="FFB758"/>
      <c r="FFC758"/>
      <c r="FFD758"/>
      <c r="FFE758"/>
      <c r="FFF758"/>
      <c r="FFG758"/>
      <c r="FFH758"/>
      <c r="FFI758"/>
      <c r="FFJ758"/>
      <c r="FFK758"/>
      <c r="FFL758"/>
      <c r="FFM758"/>
      <c r="FFN758"/>
      <c r="FFO758"/>
      <c r="FFP758"/>
      <c r="FFQ758"/>
      <c r="FFR758"/>
      <c r="FFS758"/>
      <c r="FFT758"/>
      <c r="FFU758"/>
      <c r="FFV758"/>
      <c r="FFW758"/>
      <c r="FFX758"/>
      <c r="FFY758"/>
      <c r="FFZ758"/>
      <c r="FGA758"/>
      <c r="FGB758"/>
      <c r="FGC758"/>
      <c r="FGD758"/>
      <c r="FGE758"/>
      <c r="FGF758"/>
      <c r="FGG758"/>
      <c r="FGH758"/>
      <c r="FGI758"/>
      <c r="FGJ758"/>
      <c r="FGK758"/>
      <c r="FGL758"/>
      <c r="FGM758"/>
      <c r="FGN758"/>
      <c r="FGO758"/>
      <c r="FGP758"/>
      <c r="FGQ758"/>
      <c r="FGR758"/>
      <c r="FGS758"/>
      <c r="FGT758"/>
      <c r="FGU758"/>
      <c r="FGV758"/>
      <c r="FGW758"/>
      <c r="FGX758"/>
      <c r="FGY758"/>
      <c r="FGZ758"/>
      <c r="FHA758"/>
      <c r="FHB758"/>
      <c r="FHC758"/>
      <c r="FHD758"/>
      <c r="FHE758"/>
      <c r="FHF758"/>
      <c r="FHG758"/>
      <c r="FHH758"/>
      <c r="FHI758"/>
      <c r="FHJ758"/>
      <c r="FHK758"/>
      <c r="FHL758"/>
      <c r="FHM758"/>
      <c r="FHN758"/>
      <c r="FHO758"/>
      <c r="FHP758"/>
      <c r="FHQ758"/>
      <c r="FHR758"/>
      <c r="FHS758"/>
      <c r="FHT758"/>
      <c r="FHU758"/>
      <c r="FHV758"/>
      <c r="FHW758"/>
      <c r="FHX758"/>
      <c r="FHY758"/>
      <c r="FHZ758"/>
      <c r="FIA758"/>
      <c r="FIB758"/>
      <c r="FIC758"/>
      <c r="FID758"/>
      <c r="FIE758"/>
      <c r="FIF758"/>
      <c r="FIG758"/>
      <c r="FIH758"/>
      <c r="FII758"/>
      <c r="FIJ758"/>
      <c r="FIK758"/>
      <c r="FIL758"/>
      <c r="FIM758"/>
      <c r="FIN758"/>
      <c r="FIO758"/>
      <c r="FIP758"/>
      <c r="FIQ758"/>
      <c r="FIR758"/>
      <c r="FIS758"/>
      <c r="FIT758"/>
      <c r="FIU758"/>
      <c r="FIV758"/>
      <c r="FIW758"/>
      <c r="FIX758"/>
      <c r="FIY758"/>
      <c r="FIZ758"/>
      <c r="FJA758"/>
      <c r="FJB758"/>
      <c r="FJC758"/>
      <c r="FJD758"/>
      <c r="FJE758"/>
      <c r="FJF758"/>
      <c r="FJG758"/>
      <c r="FJH758"/>
      <c r="FJI758"/>
      <c r="FJJ758"/>
      <c r="FJK758"/>
      <c r="FJL758"/>
      <c r="FJM758"/>
      <c r="FJN758"/>
      <c r="FJO758"/>
      <c r="FJP758"/>
      <c r="FJQ758"/>
      <c r="FJR758"/>
      <c r="FJS758"/>
      <c r="FJT758"/>
      <c r="FJU758"/>
      <c r="FJV758"/>
      <c r="FJW758"/>
      <c r="FJX758"/>
      <c r="FJY758"/>
      <c r="FJZ758"/>
      <c r="FKA758"/>
      <c r="FKB758"/>
      <c r="FKC758"/>
      <c r="FKD758"/>
      <c r="FKE758"/>
      <c r="FKF758"/>
      <c r="FKG758"/>
      <c r="FKH758"/>
      <c r="FKI758"/>
      <c r="FKJ758"/>
      <c r="FKK758"/>
      <c r="FKL758"/>
      <c r="FKM758"/>
      <c r="FKN758"/>
      <c r="FKO758"/>
      <c r="FKP758"/>
      <c r="FKQ758"/>
      <c r="FKR758"/>
      <c r="FKS758"/>
      <c r="FKT758"/>
      <c r="FKU758"/>
      <c r="FKV758"/>
      <c r="FKW758"/>
      <c r="FKX758"/>
      <c r="FKY758"/>
      <c r="FKZ758"/>
      <c r="FLA758"/>
      <c r="FLB758"/>
      <c r="FLC758"/>
      <c r="FLD758"/>
      <c r="FLE758"/>
      <c r="FLF758"/>
      <c r="FLG758"/>
      <c r="FLH758"/>
      <c r="FLI758"/>
      <c r="FLJ758"/>
      <c r="FLK758"/>
      <c r="FLL758"/>
      <c r="FLM758"/>
      <c r="FLN758"/>
      <c r="FLO758"/>
      <c r="FLP758"/>
      <c r="FLQ758"/>
      <c r="FLR758"/>
      <c r="FLS758"/>
      <c r="FLT758"/>
      <c r="FLU758"/>
      <c r="FLV758"/>
      <c r="FLW758"/>
      <c r="FLX758"/>
      <c r="FLY758"/>
      <c r="FLZ758"/>
      <c r="FMA758"/>
      <c r="FMB758"/>
      <c r="FMC758"/>
      <c r="FMD758"/>
      <c r="FME758"/>
      <c r="FMF758"/>
      <c r="FMG758"/>
      <c r="FMH758"/>
      <c r="FMI758"/>
      <c r="FMJ758"/>
      <c r="FMK758"/>
      <c r="FML758"/>
      <c r="FMM758"/>
      <c r="FMN758"/>
      <c r="FMO758"/>
      <c r="FMP758"/>
      <c r="FMQ758"/>
      <c r="FMR758"/>
      <c r="FMS758"/>
      <c r="FMT758"/>
      <c r="FMU758"/>
      <c r="FMV758"/>
      <c r="FMW758"/>
      <c r="FMX758"/>
      <c r="FMY758"/>
      <c r="FMZ758"/>
      <c r="FNA758"/>
      <c r="FNB758"/>
      <c r="FNC758"/>
      <c r="FND758"/>
      <c r="FNE758"/>
      <c r="FNF758"/>
      <c r="FNG758"/>
      <c r="FNH758"/>
      <c r="FNI758"/>
      <c r="FNJ758"/>
      <c r="FNK758"/>
      <c r="FNL758"/>
      <c r="FNM758"/>
      <c r="FNN758"/>
      <c r="FNO758"/>
      <c r="FNP758"/>
      <c r="FNQ758"/>
      <c r="FNR758"/>
      <c r="FNS758"/>
      <c r="FNT758"/>
      <c r="FNU758"/>
      <c r="FNV758"/>
      <c r="FNW758"/>
      <c r="FNX758"/>
      <c r="FNY758"/>
      <c r="FNZ758"/>
      <c r="FOA758"/>
      <c r="FOB758"/>
      <c r="FOC758"/>
      <c r="FOD758"/>
      <c r="FOE758"/>
      <c r="FOF758"/>
      <c r="FOG758"/>
      <c r="FOH758"/>
      <c r="FOI758"/>
      <c r="FOJ758"/>
      <c r="FOK758"/>
      <c r="FOL758"/>
      <c r="FOM758"/>
      <c r="FON758"/>
      <c r="FOO758"/>
      <c r="FOP758"/>
      <c r="FOQ758"/>
      <c r="FOR758"/>
      <c r="FOS758"/>
      <c r="FOT758"/>
      <c r="FOU758"/>
      <c r="FOV758"/>
      <c r="FOW758"/>
      <c r="FOX758"/>
      <c r="FOY758"/>
      <c r="FOZ758"/>
      <c r="FPA758"/>
      <c r="FPB758"/>
      <c r="FPC758"/>
      <c r="FPD758"/>
      <c r="FPE758"/>
      <c r="FPF758"/>
      <c r="FPG758"/>
      <c r="FPH758"/>
      <c r="FPI758"/>
      <c r="FPJ758"/>
      <c r="FPK758"/>
      <c r="FPL758"/>
      <c r="FPM758"/>
      <c r="FPN758"/>
      <c r="FPO758"/>
      <c r="FPP758"/>
      <c r="FPQ758"/>
      <c r="FPR758"/>
      <c r="FPS758"/>
      <c r="FPT758"/>
      <c r="FPU758"/>
      <c r="FPV758"/>
      <c r="FPW758"/>
      <c r="FPX758"/>
      <c r="FPY758"/>
      <c r="FPZ758"/>
      <c r="FQA758"/>
      <c r="FQB758"/>
      <c r="FQC758"/>
      <c r="FQD758"/>
      <c r="FQE758"/>
      <c r="FQF758"/>
      <c r="FQG758"/>
      <c r="FQH758"/>
      <c r="FQI758"/>
      <c r="FQJ758"/>
      <c r="FQK758"/>
      <c r="FQL758"/>
      <c r="FQM758"/>
      <c r="FQN758"/>
      <c r="FQO758"/>
      <c r="FQP758"/>
      <c r="FQQ758"/>
      <c r="FQR758"/>
      <c r="FQS758"/>
      <c r="FQT758"/>
      <c r="FQU758"/>
      <c r="FQV758"/>
      <c r="FQW758"/>
      <c r="FQX758"/>
      <c r="FQY758"/>
      <c r="FQZ758"/>
      <c r="FRA758"/>
      <c r="FRB758"/>
      <c r="FRC758"/>
      <c r="FRD758"/>
      <c r="FRE758"/>
      <c r="FRF758"/>
      <c r="FRG758"/>
      <c r="FRH758"/>
      <c r="FRI758"/>
      <c r="FRJ758"/>
      <c r="FRK758"/>
      <c r="FRL758"/>
      <c r="FRM758"/>
      <c r="FRN758"/>
      <c r="FRO758"/>
      <c r="FRP758"/>
      <c r="FRQ758"/>
      <c r="FRR758"/>
      <c r="FRS758"/>
      <c r="FRT758"/>
      <c r="FRU758"/>
      <c r="FRV758"/>
      <c r="FRW758"/>
      <c r="FRX758"/>
      <c r="FRY758"/>
      <c r="FRZ758"/>
      <c r="FSA758"/>
      <c r="FSB758"/>
      <c r="FSC758"/>
      <c r="FSD758"/>
      <c r="FSE758"/>
      <c r="FSF758"/>
      <c r="FSG758"/>
      <c r="FSH758"/>
      <c r="FSI758"/>
      <c r="FSJ758"/>
      <c r="FSK758"/>
      <c r="FSL758"/>
      <c r="FSM758"/>
      <c r="FSN758"/>
      <c r="FSO758"/>
      <c r="FSP758"/>
      <c r="FSQ758"/>
      <c r="FSR758"/>
      <c r="FSS758"/>
      <c r="FST758"/>
      <c r="FSU758"/>
      <c r="FSV758"/>
      <c r="FSW758"/>
      <c r="FSX758"/>
      <c r="FSY758"/>
      <c r="FSZ758"/>
      <c r="FTA758"/>
      <c r="FTB758"/>
      <c r="FTC758"/>
      <c r="FTD758"/>
      <c r="FTE758"/>
      <c r="FTF758"/>
      <c r="FTG758"/>
      <c r="FTH758"/>
      <c r="FTI758"/>
      <c r="FTJ758"/>
      <c r="FTK758"/>
      <c r="FTL758"/>
      <c r="FTM758"/>
      <c r="FTN758"/>
      <c r="FTO758"/>
      <c r="FTP758"/>
      <c r="FTQ758"/>
      <c r="FTR758"/>
      <c r="FTS758"/>
      <c r="FTT758"/>
      <c r="FTU758"/>
      <c r="FTV758"/>
      <c r="FTW758"/>
      <c r="FTX758"/>
      <c r="FTY758"/>
      <c r="FTZ758"/>
      <c r="FUA758"/>
      <c r="FUB758"/>
      <c r="FUC758"/>
      <c r="FUD758"/>
      <c r="FUE758"/>
      <c r="FUF758"/>
      <c r="FUG758"/>
      <c r="FUH758"/>
      <c r="FUI758"/>
      <c r="FUJ758"/>
      <c r="FUK758"/>
      <c r="FUL758"/>
      <c r="FUM758"/>
      <c r="FUN758"/>
      <c r="FUO758"/>
      <c r="FUP758"/>
      <c r="FUQ758"/>
      <c r="FUR758"/>
      <c r="FUS758"/>
      <c r="FUT758"/>
      <c r="FUU758"/>
      <c r="FUV758"/>
      <c r="FUW758"/>
      <c r="FUX758"/>
      <c r="FUY758"/>
      <c r="FUZ758"/>
      <c r="FVA758"/>
      <c r="FVB758"/>
      <c r="FVC758"/>
      <c r="FVD758"/>
      <c r="FVE758"/>
      <c r="FVF758"/>
      <c r="FVG758"/>
      <c r="FVH758"/>
      <c r="FVI758"/>
      <c r="FVJ758"/>
      <c r="FVK758"/>
      <c r="FVL758"/>
      <c r="FVM758"/>
      <c r="FVN758"/>
      <c r="FVO758"/>
      <c r="FVP758"/>
      <c r="FVQ758"/>
      <c r="FVR758"/>
      <c r="FVS758"/>
      <c r="FVT758"/>
      <c r="FVU758"/>
      <c r="FVV758"/>
      <c r="FVW758"/>
      <c r="FVX758"/>
      <c r="FVY758"/>
      <c r="FVZ758"/>
      <c r="FWA758"/>
      <c r="FWB758"/>
      <c r="FWC758"/>
      <c r="FWD758"/>
      <c r="FWE758"/>
      <c r="FWF758"/>
      <c r="FWG758"/>
      <c r="FWH758"/>
      <c r="FWI758"/>
      <c r="FWJ758"/>
      <c r="FWK758"/>
      <c r="FWL758"/>
      <c r="FWM758"/>
      <c r="FWN758"/>
      <c r="FWO758"/>
      <c r="FWP758"/>
      <c r="FWQ758"/>
      <c r="FWR758"/>
      <c r="FWS758"/>
      <c r="FWT758"/>
      <c r="FWU758"/>
      <c r="FWV758"/>
      <c r="FWW758"/>
      <c r="FWX758"/>
      <c r="FWY758"/>
      <c r="FWZ758"/>
      <c r="FXA758"/>
      <c r="FXB758"/>
      <c r="FXC758"/>
      <c r="FXD758"/>
      <c r="FXE758"/>
      <c r="FXF758"/>
      <c r="FXG758"/>
      <c r="FXH758"/>
      <c r="FXI758"/>
      <c r="FXJ758"/>
      <c r="FXK758"/>
      <c r="FXL758"/>
      <c r="FXM758"/>
      <c r="FXN758"/>
      <c r="FXO758"/>
      <c r="FXP758"/>
      <c r="FXQ758"/>
      <c r="FXR758"/>
      <c r="FXS758"/>
      <c r="FXT758"/>
      <c r="FXU758"/>
      <c r="FXV758"/>
      <c r="FXW758"/>
      <c r="FXX758"/>
      <c r="FXY758"/>
      <c r="FXZ758"/>
      <c r="FYA758"/>
      <c r="FYB758"/>
      <c r="FYC758"/>
      <c r="FYD758"/>
      <c r="FYE758"/>
      <c r="FYF758"/>
      <c r="FYG758"/>
      <c r="FYH758"/>
      <c r="FYI758"/>
      <c r="FYJ758"/>
      <c r="FYK758"/>
      <c r="FYL758"/>
      <c r="FYM758"/>
      <c r="FYN758"/>
      <c r="FYO758"/>
      <c r="FYP758"/>
      <c r="FYQ758"/>
      <c r="FYR758"/>
      <c r="FYS758"/>
      <c r="FYT758"/>
      <c r="FYU758"/>
      <c r="FYV758"/>
      <c r="FYW758"/>
      <c r="FYX758"/>
      <c r="FYY758"/>
      <c r="FYZ758"/>
      <c r="FZA758"/>
      <c r="FZB758"/>
      <c r="FZC758"/>
      <c r="FZD758"/>
      <c r="FZE758"/>
      <c r="FZF758"/>
      <c r="FZG758"/>
      <c r="FZH758"/>
      <c r="FZI758"/>
      <c r="FZJ758"/>
      <c r="FZK758"/>
      <c r="FZL758"/>
      <c r="FZM758"/>
      <c r="FZN758"/>
      <c r="FZO758"/>
      <c r="FZP758"/>
      <c r="FZQ758"/>
      <c r="FZR758"/>
      <c r="FZS758"/>
      <c r="FZT758"/>
      <c r="FZU758"/>
      <c r="FZV758"/>
      <c r="FZW758"/>
      <c r="FZX758"/>
      <c r="FZY758"/>
      <c r="FZZ758"/>
      <c r="GAA758"/>
      <c r="GAB758"/>
      <c r="GAC758"/>
      <c r="GAD758"/>
      <c r="GAE758"/>
      <c r="GAF758"/>
      <c r="GAG758"/>
      <c r="GAH758"/>
      <c r="GAI758"/>
      <c r="GAJ758"/>
      <c r="GAK758"/>
      <c r="GAL758"/>
      <c r="GAM758"/>
      <c r="GAN758"/>
      <c r="GAO758"/>
      <c r="GAP758"/>
      <c r="GAQ758"/>
      <c r="GAR758"/>
      <c r="GAS758"/>
      <c r="GAT758"/>
      <c r="GAU758"/>
      <c r="GAV758"/>
      <c r="GAW758"/>
      <c r="GAX758"/>
      <c r="GAY758"/>
      <c r="GAZ758"/>
      <c r="GBA758"/>
      <c r="GBB758"/>
      <c r="GBC758"/>
      <c r="GBD758"/>
      <c r="GBE758"/>
      <c r="GBF758"/>
      <c r="GBG758"/>
      <c r="GBH758"/>
      <c r="GBI758"/>
      <c r="GBJ758"/>
      <c r="GBK758"/>
      <c r="GBL758"/>
      <c r="GBM758"/>
      <c r="GBN758"/>
      <c r="GBO758"/>
      <c r="GBP758"/>
      <c r="GBQ758"/>
      <c r="GBR758"/>
      <c r="GBS758"/>
      <c r="GBT758"/>
      <c r="GBU758"/>
      <c r="GBV758"/>
      <c r="GBW758"/>
      <c r="GBX758"/>
      <c r="GBY758"/>
      <c r="GBZ758"/>
      <c r="GCA758"/>
      <c r="GCB758"/>
      <c r="GCC758"/>
      <c r="GCD758"/>
      <c r="GCE758"/>
      <c r="GCF758"/>
      <c r="GCG758"/>
      <c r="GCH758"/>
      <c r="GCI758"/>
      <c r="GCJ758"/>
      <c r="GCK758"/>
      <c r="GCL758"/>
      <c r="GCM758"/>
      <c r="GCN758"/>
      <c r="GCO758"/>
      <c r="GCP758"/>
      <c r="GCQ758"/>
      <c r="GCR758"/>
      <c r="GCS758"/>
      <c r="GCT758"/>
      <c r="GCU758"/>
      <c r="GCV758"/>
      <c r="GCW758"/>
      <c r="GCX758"/>
      <c r="GCY758"/>
      <c r="GCZ758"/>
      <c r="GDA758"/>
      <c r="GDB758"/>
      <c r="GDC758"/>
      <c r="GDD758"/>
      <c r="GDE758"/>
      <c r="GDF758"/>
      <c r="GDG758"/>
      <c r="GDH758"/>
      <c r="GDI758"/>
      <c r="GDJ758"/>
      <c r="GDK758"/>
      <c r="GDL758"/>
      <c r="GDM758"/>
      <c r="GDN758"/>
      <c r="GDO758"/>
      <c r="GDP758"/>
      <c r="GDQ758"/>
      <c r="GDR758"/>
      <c r="GDS758"/>
      <c r="GDT758"/>
      <c r="GDU758"/>
      <c r="GDV758"/>
      <c r="GDW758"/>
      <c r="GDX758"/>
      <c r="GDY758"/>
      <c r="GDZ758"/>
      <c r="GEA758"/>
      <c r="GEB758"/>
      <c r="GEC758"/>
      <c r="GED758"/>
      <c r="GEE758"/>
      <c r="GEF758"/>
      <c r="GEG758"/>
      <c r="GEH758"/>
      <c r="GEI758"/>
      <c r="GEJ758"/>
      <c r="GEK758"/>
      <c r="GEL758"/>
      <c r="GEM758"/>
      <c r="GEN758"/>
      <c r="GEO758"/>
      <c r="GEP758"/>
      <c r="GEQ758"/>
      <c r="GER758"/>
      <c r="GES758"/>
      <c r="GET758"/>
      <c r="GEU758"/>
      <c r="GEV758"/>
      <c r="GEW758"/>
      <c r="GEX758"/>
      <c r="GEY758"/>
      <c r="GEZ758"/>
      <c r="GFA758"/>
      <c r="GFB758"/>
      <c r="GFC758"/>
      <c r="GFD758"/>
      <c r="GFE758"/>
      <c r="GFF758"/>
      <c r="GFG758"/>
      <c r="GFH758"/>
      <c r="GFI758"/>
      <c r="GFJ758"/>
      <c r="GFK758"/>
      <c r="GFL758"/>
      <c r="GFM758"/>
      <c r="GFN758"/>
      <c r="GFO758"/>
      <c r="GFP758"/>
      <c r="GFQ758"/>
      <c r="GFR758"/>
      <c r="GFS758"/>
      <c r="GFT758"/>
      <c r="GFU758"/>
      <c r="GFV758"/>
      <c r="GFW758"/>
      <c r="GFX758"/>
      <c r="GFY758"/>
      <c r="GFZ758"/>
      <c r="GGA758"/>
      <c r="GGB758"/>
      <c r="GGC758"/>
      <c r="GGD758"/>
      <c r="GGE758"/>
      <c r="GGF758"/>
      <c r="GGG758"/>
      <c r="GGH758"/>
      <c r="GGI758"/>
      <c r="GGJ758"/>
      <c r="GGK758"/>
      <c r="GGL758"/>
      <c r="GGM758"/>
      <c r="GGN758"/>
      <c r="GGO758"/>
      <c r="GGP758"/>
      <c r="GGQ758"/>
      <c r="GGR758"/>
      <c r="GGS758"/>
      <c r="GGT758"/>
      <c r="GGU758"/>
      <c r="GGV758"/>
      <c r="GGW758"/>
      <c r="GGX758"/>
      <c r="GGY758"/>
      <c r="GGZ758"/>
      <c r="GHA758"/>
      <c r="GHB758"/>
      <c r="GHC758"/>
      <c r="GHD758"/>
      <c r="GHE758"/>
      <c r="GHF758"/>
      <c r="GHG758"/>
      <c r="GHH758"/>
      <c r="GHI758"/>
      <c r="GHJ758"/>
      <c r="GHK758"/>
      <c r="GHL758"/>
      <c r="GHM758"/>
      <c r="GHN758"/>
      <c r="GHO758"/>
      <c r="GHP758"/>
      <c r="GHQ758"/>
      <c r="GHR758"/>
      <c r="GHS758"/>
      <c r="GHT758"/>
      <c r="GHU758"/>
      <c r="GHV758"/>
      <c r="GHW758"/>
      <c r="GHX758"/>
      <c r="GHY758"/>
      <c r="GHZ758"/>
      <c r="GIA758"/>
      <c r="GIB758"/>
      <c r="GIC758"/>
      <c r="GID758"/>
      <c r="GIE758"/>
      <c r="GIF758"/>
      <c r="GIG758"/>
      <c r="GIH758"/>
      <c r="GII758"/>
      <c r="GIJ758"/>
      <c r="GIK758"/>
      <c r="GIL758"/>
      <c r="GIM758"/>
      <c r="GIN758"/>
      <c r="GIO758"/>
      <c r="GIP758"/>
      <c r="GIQ758"/>
      <c r="GIR758"/>
      <c r="GIS758"/>
      <c r="GIT758"/>
      <c r="GIU758"/>
      <c r="GIV758"/>
      <c r="GIW758"/>
      <c r="GIX758"/>
      <c r="GIY758"/>
      <c r="GIZ758"/>
      <c r="GJA758"/>
      <c r="GJB758"/>
      <c r="GJC758"/>
      <c r="GJD758"/>
      <c r="GJE758"/>
      <c r="GJF758"/>
      <c r="GJG758"/>
      <c r="GJH758"/>
      <c r="GJI758"/>
      <c r="GJJ758"/>
      <c r="GJK758"/>
      <c r="GJL758"/>
      <c r="GJM758"/>
      <c r="GJN758"/>
      <c r="GJO758"/>
      <c r="GJP758"/>
      <c r="GJQ758"/>
      <c r="GJR758"/>
      <c r="GJS758"/>
      <c r="GJT758"/>
      <c r="GJU758"/>
      <c r="GJV758"/>
      <c r="GJW758"/>
      <c r="GJX758"/>
      <c r="GJY758"/>
      <c r="GJZ758"/>
      <c r="GKA758"/>
      <c r="GKB758"/>
      <c r="GKC758"/>
      <c r="GKD758"/>
      <c r="GKE758"/>
      <c r="GKF758"/>
      <c r="GKG758"/>
      <c r="GKH758"/>
      <c r="GKI758"/>
      <c r="GKJ758"/>
      <c r="GKK758"/>
      <c r="GKL758"/>
      <c r="GKM758"/>
      <c r="GKN758"/>
      <c r="GKO758"/>
      <c r="GKP758"/>
      <c r="GKQ758"/>
      <c r="GKR758"/>
      <c r="GKS758"/>
      <c r="GKT758"/>
      <c r="GKU758"/>
      <c r="GKV758"/>
      <c r="GKW758"/>
      <c r="GKX758"/>
      <c r="GKY758"/>
      <c r="GKZ758"/>
      <c r="GLA758"/>
      <c r="GLB758"/>
      <c r="GLC758"/>
      <c r="GLD758"/>
      <c r="GLE758"/>
      <c r="GLF758"/>
      <c r="GLG758"/>
      <c r="GLH758"/>
      <c r="GLI758"/>
      <c r="GLJ758"/>
      <c r="GLK758"/>
      <c r="GLL758"/>
      <c r="GLM758"/>
      <c r="GLN758"/>
      <c r="GLO758"/>
      <c r="GLP758"/>
      <c r="GLQ758"/>
      <c r="GLR758"/>
      <c r="GLS758"/>
      <c r="GLT758"/>
      <c r="GLU758"/>
      <c r="GLV758"/>
      <c r="GLW758"/>
      <c r="GLX758"/>
      <c r="GLY758"/>
      <c r="GLZ758"/>
      <c r="GMA758"/>
      <c r="GMB758"/>
      <c r="GMC758"/>
      <c r="GMD758"/>
      <c r="GME758"/>
      <c r="GMF758"/>
      <c r="GMG758"/>
      <c r="GMH758"/>
      <c r="GMI758"/>
      <c r="GMJ758"/>
      <c r="GMK758"/>
      <c r="GML758"/>
      <c r="GMM758"/>
      <c r="GMN758"/>
      <c r="GMO758"/>
      <c r="GMP758"/>
      <c r="GMQ758"/>
      <c r="GMR758"/>
      <c r="GMS758"/>
      <c r="GMT758"/>
      <c r="GMU758"/>
      <c r="GMV758"/>
      <c r="GMW758"/>
      <c r="GMX758"/>
      <c r="GMY758"/>
      <c r="GMZ758"/>
      <c r="GNA758"/>
      <c r="GNB758"/>
      <c r="GNC758"/>
      <c r="GND758"/>
      <c r="GNE758"/>
      <c r="GNF758"/>
      <c r="GNG758"/>
      <c r="GNH758"/>
      <c r="GNI758"/>
      <c r="GNJ758"/>
      <c r="GNK758"/>
      <c r="GNL758"/>
      <c r="GNM758"/>
      <c r="GNN758"/>
      <c r="GNO758"/>
      <c r="GNP758"/>
      <c r="GNQ758"/>
      <c r="GNR758"/>
      <c r="GNS758"/>
      <c r="GNT758"/>
      <c r="GNU758"/>
      <c r="GNV758"/>
      <c r="GNW758"/>
      <c r="GNX758"/>
      <c r="GNY758"/>
      <c r="GNZ758"/>
      <c r="GOA758"/>
      <c r="GOB758"/>
      <c r="GOC758"/>
      <c r="GOD758"/>
      <c r="GOE758"/>
      <c r="GOF758"/>
      <c r="GOG758"/>
      <c r="GOH758"/>
      <c r="GOI758"/>
      <c r="GOJ758"/>
      <c r="GOK758"/>
      <c r="GOL758"/>
      <c r="GOM758"/>
      <c r="GON758"/>
      <c r="GOO758"/>
      <c r="GOP758"/>
      <c r="GOQ758"/>
      <c r="GOR758"/>
      <c r="GOS758"/>
      <c r="GOT758"/>
      <c r="GOU758"/>
      <c r="GOV758"/>
      <c r="GOW758"/>
      <c r="GOX758"/>
      <c r="GOY758"/>
      <c r="GOZ758"/>
      <c r="GPA758"/>
      <c r="GPB758"/>
      <c r="GPC758"/>
      <c r="GPD758"/>
      <c r="GPE758"/>
      <c r="GPF758"/>
      <c r="GPG758"/>
      <c r="GPH758"/>
      <c r="GPI758"/>
      <c r="GPJ758"/>
      <c r="GPK758"/>
      <c r="GPL758"/>
      <c r="GPM758"/>
      <c r="GPN758"/>
      <c r="GPO758"/>
      <c r="GPP758"/>
      <c r="GPQ758"/>
      <c r="GPR758"/>
      <c r="GPS758"/>
      <c r="GPT758"/>
      <c r="GPU758"/>
      <c r="GPV758"/>
      <c r="GPW758"/>
      <c r="GPX758"/>
      <c r="GPY758"/>
      <c r="GPZ758"/>
      <c r="GQA758"/>
      <c r="GQB758"/>
      <c r="GQC758"/>
      <c r="GQD758"/>
      <c r="GQE758"/>
      <c r="GQF758"/>
      <c r="GQG758"/>
      <c r="GQH758"/>
      <c r="GQI758"/>
      <c r="GQJ758"/>
      <c r="GQK758"/>
      <c r="GQL758"/>
      <c r="GQM758"/>
      <c r="GQN758"/>
      <c r="GQO758"/>
      <c r="GQP758"/>
      <c r="GQQ758"/>
      <c r="GQR758"/>
      <c r="GQS758"/>
      <c r="GQT758"/>
      <c r="GQU758"/>
      <c r="GQV758"/>
      <c r="GQW758"/>
      <c r="GQX758"/>
      <c r="GQY758"/>
      <c r="GQZ758"/>
      <c r="GRA758"/>
      <c r="GRB758"/>
      <c r="GRC758"/>
      <c r="GRD758"/>
      <c r="GRE758"/>
      <c r="GRF758"/>
      <c r="GRG758"/>
      <c r="GRH758"/>
      <c r="GRI758"/>
      <c r="GRJ758"/>
      <c r="GRK758"/>
      <c r="GRL758"/>
      <c r="GRM758"/>
      <c r="GRN758"/>
      <c r="GRO758"/>
      <c r="GRP758"/>
      <c r="GRQ758"/>
      <c r="GRR758"/>
      <c r="GRS758"/>
      <c r="GRT758"/>
      <c r="GRU758"/>
      <c r="GRV758"/>
      <c r="GRW758"/>
      <c r="GRX758"/>
      <c r="GRY758"/>
      <c r="GRZ758"/>
      <c r="GSA758"/>
      <c r="GSB758"/>
      <c r="GSC758"/>
      <c r="GSD758"/>
      <c r="GSE758"/>
      <c r="GSF758"/>
      <c r="GSG758"/>
      <c r="GSH758"/>
      <c r="GSI758"/>
      <c r="GSJ758"/>
      <c r="GSK758"/>
      <c r="GSL758"/>
      <c r="GSM758"/>
      <c r="GSN758"/>
      <c r="GSO758"/>
      <c r="GSP758"/>
      <c r="GSQ758"/>
      <c r="GSR758"/>
      <c r="GSS758"/>
      <c r="GST758"/>
      <c r="GSU758"/>
      <c r="GSV758"/>
      <c r="GSW758"/>
      <c r="GSX758"/>
      <c r="GSY758"/>
      <c r="GSZ758"/>
      <c r="GTA758"/>
      <c r="GTB758"/>
      <c r="GTC758"/>
      <c r="GTD758"/>
      <c r="GTE758"/>
      <c r="GTF758"/>
      <c r="GTG758"/>
      <c r="GTH758"/>
      <c r="GTI758"/>
      <c r="GTJ758"/>
      <c r="GTK758"/>
      <c r="GTL758"/>
      <c r="GTM758"/>
      <c r="GTN758"/>
      <c r="GTO758"/>
      <c r="GTP758"/>
      <c r="GTQ758"/>
      <c r="GTR758"/>
      <c r="GTS758"/>
      <c r="GTT758"/>
      <c r="GTU758"/>
      <c r="GTV758"/>
      <c r="GTW758"/>
      <c r="GTX758"/>
      <c r="GTY758"/>
      <c r="GTZ758"/>
      <c r="GUA758"/>
      <c r="GUB758"/>
      <c r="GUC758"/>
      <c r="GUD758"/>
      <c r="GUE758"/>
      <c r="GUF758"/>
      <c r="GUG758"/>
      <c r="GUH758"/>
      <c r="GUI758"/>
      <c r="GUJ758"/>
      <c r="GUK758"/>
      <c r="GUL758"/>
      <c r="GUM758"/>
      <c r="GUN758"/>
      <c r="GUO758"/>
      <c r="GUP758"/>
      <c r="GUQ758"/>
      <c r="GUR758"/>
      <c r="GUS758"/>
      <c r="GUT758"/>
      <c r="GUU758"/>
      <c r="GUV758"/>
      <c r="GUW758"/>
      <c r="GUX758"/>
      <c r="GUY758"/>
      <c r="GUZ758"/>
      <c r="GVA758"/>
      <c r="GVB758"/>
      <c r="GVC758"/>
      <c r="GVD758"/>
      <c r="GVE758"/>
      <c r="GVF758"/>
      <c r="GVG758"/>
      <c r="GVH758"/>
      <c r="GVI758"/>
      <c r="GVJ758"/>
      <c r="GVK758"/>
      <c r="GVL758"/>
      <c r="GVM758"/>
      <c r="GVN758"/>
      <c r="GVO758"/>
      <c r="GVP758"/>
      <c r="GVQ758"/>
      <c r="GVR758"/>
      <c r="GVS758"/>
      <c r="GVT758"/>
      <c r="GVU758"/>
      <c r="GVV758"/>
      <c r="GVW758"/>
      <c r="GVX758"/>
      <c r="GVY758"/>
      <c r="GVZ758"/>
      <c r="GWA758"/>
      <c r="GWB758"/>
      <c r="GWC758"/>
      <c r="GWD758"/>
      <c r="GWE758"/>
      <c r="GWF758"/>
      <c r="GWG758"/>
      <c r="GWH758"/>
      <c r="GWI758"/>
      <c r="GWJ758"/>
      <c r="GWK758"/>
      <c r="GWL758"/>
      <c r="GWM758"/>
      <c r="GWN758"/>
      <c r="GWO758"/>
      <c r="GWP758"/>
      <c r="GWQ758"/>
      <c r="GWR758"/>
      <c r="GWS758"/>
      <c r="GWT758"/>
      <c r="GWU758"/>
      <c r="GWV758"/>
      <c r="GWW758"/>
      <c r="GWX758"/>
      <c r="GWY758"/>
      <c r="GWZ758"/>
      <c r="GXA758"/>
      <c r="GXB758"/>
      <c r="GXC758"/>
      <c r="GXD758"/>
      <c r="GXE758"/>
      <c r="GXF758"/>
      <c r="GXG758"/>
      <c r="GXH758"/>
      <c r="GXI758"/>
      <c r="GXJ758"/>
      <c r="GXK758"/>
      <c r="GXL758"/>
      <c r="GXM758"/>
      <c r="GXN758"/>
      <c r="GXO758"/>
      <c r="GXP758"/>
      <c r="GXQ758"/>
      <c r="GXR758"/>
      <c r="GXS758"/>
      <c r="GXT758"/>
      <c r="GXU758"/>
      <c r="GXV758"/>
      <c r="GXW758"/>
      <c r="GXX758"/>
      <c r="GXY758"/>
      <c r="GXZ758"/>
      <c r="GYA758"/>
      <c r="GYB758"/>
      <c r="GYC758"/>
      <c r="GYD758"/>
      <c r="GYE758"/>
      <c r="GYF758"/>
      <c r="GYG758"/>
      <c r="GYH758"/>
      <c r="GYI758"/>
      <c r="GYJ758"/>
      <c r="GYK758"/>
      <c r="GYL758"/>
      <c r="GYM758"/>
      <c r="GYN758"/>
      <c r="GYO758"/>
      <c r="GYP758"/>
      <c r="GYQ758"/>
      <c r="GYR758"/>
      <c r="GYS758"/>
      <c r="GYT758"/>
      <c r="GYU758"/>
      <c r="GYV758"/>
      <c r="GYW758"/>
      <c r="GYX758"/>
      <c r="GYY758"/>
      <c r="GYZ758"/>
      <c r="GZA758"/>
      <c r="GZB758"/>
      <c r="GZC758"/>
      <c r="GZD758"/>
      <c r="GZE758"/>
      <c r="GZF758"/>
      <c r="GZG758"/>
      <c r="GZH758"/>
      <c r="GZI758"/>
      <c r="GZJ758"/>
      <c r="GZK758"/>
      <c r="GZL758"/>
      <c r="GZM758"/>
      <c r="GZN758"/>
      <c r="GZO758"/>
      <c r="GZP758"/>
      <c r="GZQ758"/>
      <c r="GZR758"/>
      <c r="GZS758"/>
      <c r="GZT758"/>
      <c r="GZU758"/>
      <c r="GZV758"/>
      <c r="GZW758"/>
      <c r="GZX758"/>
      <c r="GZY758"/>
      <c r="GZZ758"/>
      <c r="HAA758"/>
      <c r="HAB758"/>
      <c r="HAC758"/>
      <c r="HAD758"/>
      <c r="HAE758"/>
      <c r="HAF758"/>
      <c r="HAG758"/>
      <c r="HAH758"/>
      <c r="HAI758"/>
      <c r="HAJ758"/>
      <c r="HAK758"/>
      <c r="HAL758"/>
      <c r="HAM758"/>
      <c r="HAN758"/>
      <c r="HAO758"/>
      <c r="HAP758"/>
      <c r="HAQ758"/>
      <c r="HAR758"/>
      <c r="HAS758"/>
      <c r="HAT758"/>
      <c r="HAU758"/>
      <c r="HAV758"/>
      <c r="HAW758"/>
      <c r="HAX758"/>
      <c r="HAY758"/>
      <c r="HAZ758"/>
      <c r="HBA758"/>
      <c r="HBB758"/>
      <c r="HBC758"/>
      <c r="HBD758"/>
      <c r="HBE758"/>
      <c r="HBF758"/>
      <c r="HBG758"/>
      <c r="HBH758"/>
      <c r="HBI758"/>
      <c r="HBJ758"/>
      <c r="HBK758"/>
      <c r="HBL758"/>
      <c r="HBM758"/>
      <c r="HBN758"/>
      <c r="HBO758"/>
      <c r="HBP758"/>
      <c r="HBQ758"/>
      <c r="HBR758"/>
      <c r="HBS758"/>
      <c r="HBT758"/>
      <c r="HBU758"/>
      <c r="HBV758"/>
      <c r="HBW758"/>
      <c r="HBX758"/>
      <c r="HBY758"/>
      <c r="HBZ758"/>
      <c r="HCA758"/>
      <c r="HCB758"/>
      <c r="HCC758"/>
      <c r="HCD758"/>
      <c r="HCE758"/>
      <c r="HCF758"/>
      <c r="HCG758"/>
      <c r="HCH758"/>
      <c r="HCI758"/>
      <c r="HCJ758"/>
      <c r="HCK758"/>
      <c r="HCL758"/>
      <c r="HCM758"/>
      <c r="HCN758"/>
      <c r="HCO758"/>
      <c r="HCP758"/>
      <c r="HCQ758"/>
      <c r="HCR758"/>
      <c r="HCS758"/>
      <c r="HCT758"/>
      <c r="HCU758"/>
      <c r="HCV758"/>
      <c r="HCW758"/>
      <c r="HCX758"/>
      <c r="HCY758"/>
      <c r="HCZ758"/>
      <c r="HDA758"/>
      <c r="HDB758"/>
      <c r="HDC758"/>
      <c r="HDD758"/>
      <c r="HDE758"/>
      <c r="HDF758"/>
      <c r="HDG758"/>
      <c r="HDH758"/>
      <c r="HDI758"/>
      <c r="HDJ758"/>
      <c r="HDK758"/>
      <c r="HDL758"/>
      <c r="HDM758"/>
      <c r="HDN758"/>
      <c r="HDO758"/>
      <c r="HDP758"/>
      <c r="HDQ758"/>
      <c r="HDR758"/>
      <c r="HDS758"/>
      <c r="HDT758"/>
      <c r="HDU758"/>
      <c r="HDV758"/>
      <c r="HDW758"/>
      <c r="HDX758"/>
      <c r="HDY758"/>
      <c r="HDZ758"/>
      <c r="HEA758"/>
      <c r="HEB758"/>
      <c r="HEC758"/>
      <c r="HED758"/>
      <c r="HEE758"/>
      <c r="HEF758"/>
      <c r="HEG758"/>
      <c r="HEH758"/>
      <c r="HEI758"/>
      <c r="HEJ758"/>
      <c r="HEK758"/>
      <c r="HEL758"/>
      <c r="HEM758"/>
      <c r="HEN758"/>
      <c r="HEO758"/>
      <c r="HEP758"/>
      <c r="HEQ758"/>
      <c r="HER758"/>
      <c r="HES758"/>
      <c r="HET758"/>
      <c r="HEU758"/>
      <c r="HEV758"/>
      <c r="HEW758"/>
      <c r="HEX758"/>
      <c r="HEY758"/>
      <c r="HEZ758"/>
      <c r="HFA758"/>
      <c r="HFB758"/>
      <c r="HFC758"/>
      <c r="HFD758"/>
      <c r="HFE758"/>
      <c r="HFF758"/>
      <c r="HFG758"/>
      <c r="HFH758"/>
      <c r="HFI758"/>
      <c r="HFJ758"/>
      <c r="HFK758"/>
      <c r="HFL758"/>
      <c r="HFM758"/>
      <c r="HFN758"/>
      <c r="HFO758"/>
      <c r="HFP758"/>
      <c r="HFQ758"/>
      <c r="HFR758"/>
      <c r="HFS758"/>
      <c r="HFT758"/>
      <c r="HFU758"/>
      <c r="HFV758"/>
      <c r="HFW758"/>
      <c r="HFX758"/>
      <c r="HFY758"/>
      <c r="HFZ758"/>
      <c r="HGA758"/>
      <c r="HGB758"/>
      <c r="HGC758"/>
      <c r="HGD758"/>
      <c r="HGE758"/>
      <c r="HGF758"/>
      <c r="HGG758"/>
      <c r="HGH758"/>
      <c r="HGI758"/>
      <c r="HGJ758"/>
      <c r="HGK758"/>
      <c r="HGL758"/>
      <c r="HGM758"/>
      <c r="HGN758"/>
      <c r="HGO758"/>
      <c r="HGP758"/>
      <c r="HGQ758"/>
      <c r="HGR758"/>
      <c r="HGS758"/>
      <c r="HGT758"/>
      <c r="HGU758"/>
      <c r="HGV758"/>
      <c r="HGW758"/>
      <c r="HGX758"/>
      <c r="HGY758"/>
      <c r="HGZ758"/>
      <c r="HHA758"/>
      <c r="HHB758"/>
      <c r="HHC758"/>
      <c r="HHD758"/>
      <c r="HHE758"/>
      <c r="HHF758"/>
      <c r="HHG758"/>
      <c r="HHH758"/>
      <c r="HHI758"/>
      <c r="HHJ758"/>
      <c r="HHK758"/>
      <c r="HHL758"/>
      <c r="HHM758"/>
      <c r="HHN758"/>
      <c r="HHO758"/>
      <c r="HHP758"/>
      <c r="HHQ758"/>
      <c r="HHR758"/>
      <c r="HHS758"/>
      <c r="HHT758"/>
      <c r="HHU758"/>
      <c r="HHV758"/>
      <c r="HHW758"/>
      <c r="HHX758"/>
      <c r="HHY758"/>
      <c r="HHZ758"/>
      <c r="HIA758"/>
      <c r="HIB758"/>
      <c r="HIC758"/>
      <c r="HID758"/>
      <c r="HIE758"/>
      <c r="HIF758"/>
      <c r="HIG758"/>
      <c r="HIH758"/>
      <c r="HII758"/>
      <c r="HIJ758"/>
      <c r="HIK758"/>
      <c r="HIL758"/>
      <c r="HIM758"/>
      <c r="HIN758"/>
      <c r="HIO758"/>
      <c r="HIP758"/>
      <c r="HIQ758"/>
      <c r="HIR758"/>
      <c r="HIS758"/>
      <c r="HIT758"/>
      <c r="HIU758"/>
      <c r="HIV758"/>
      <c r="HIW758"/>
      <c r="HIX758"/>
      <c r="HIY758"/>
      <c r="HIZ758"/>
      <c r="HJA758"/>
      <c r="HJB758"/>
      <c r="HJC758"/>
      <c r="HJD758"/>
      <c r="HJE758"/>
      <c r="HJF758"/>
      <c r="HJG758"/>
      <c r="HJH758"/>
      <c r="HJI758"/>
      <c r="HJJ758"/>
      <c r="HJK758"/>
      <c r="HJL758"/>
      <c r="HJM758"/>
      <c r="HJN758"/>
      <c r="HJO758"/>
      <c r="HJP758"/>
      <c r="HJQ758"/>
      <c r="HJR758"/>
      <c r="HJS758"/>
      <c r="HJT758"/>
      <c r="HJU758"/>
      <c r="HJV758"/>
      <c r="HJW758"/>
      <c r="HJX758"/>
      <c r="HJY758"/>
      <c r="HJZ758"/>
      <c r="HKA758"/>
      <c r="HKB758"/>
      <c r="HKC758"/>
      <c r="HKD758"/>
      <c r="HKE758"/>
      <c r="HKF758"/>
      <c r="HKG758"/>
      <c r="HKH758"/>
      <c r="HKI758"/>
      <c r="HKJ758"/>
      <c r="HKK758"/>
      <c r="HKL758"/>
      <c r="HKM758"/>
      <c r="HKN758"/>
      <c r="HKO758"/>
      <c r="HKP758"/>
      <c r="HKQ758"/>
      <c r="HKR758"/>
      <c r="HKS758"/>
      <c r="HKT758"/>
      <c r="HKU758"/>
      <c r="HKV758"/>
      <c r="HKW758"/>
      <c r="HKX758"/>
      <c r="HKY758"/>
      <c r="HKZ758"/>
      <c r="HLA758"/>
      <c r="HLB758"/>
      <c r="HLC758"/>
      <c r="HLD758"/>
      <c r="HLE758"/>
      <c r="HLF758"/>
      <c r="HLG758"/>
      <c r="HLH758"/>
      <c r="HLI758"/>
      <c r="HLJ758"/>
      <c r="HLK758"/>
      <c r="HLL758"/>
      <c r="HLM758"/>
      <c r="HLN758"/>
      <c r="HLO758"/>
      <c r="HLP758"/>
      <c r="HLQ758"/>
      <c r="HLR758"/>
      <c r="HLS758"/>
      <c r="HLT758"/>
      <c r="HLU758"/>
      <c r="HLV758"/>
      <c r="HLW758"/>
      <c r="HLX758"/>
      <c r="HLY758"/>
      <c r="HLZ758"/>
      <c r="HMA758"/>
      <c r="HMB758"/>
      <c r="HMC758"/>
      <c r="HMD758"/>
      <c r="HME758"/>
      <c r="HMF758"/>
      <c r="HMG758"/>
      <c r="HMH758"/>
      <c r="HMI758"/>
      <c r="HMJ758"/>
      <c r="HMK758"/>
      <c r="HML758"/>
      <c r="HMM758"/>
      <c r="HMN758"/>
      <c r="HMO758"/>
      <c r="HMP758"/>
      <c r="HMQ758"/>
      <c r="HMR758"/>
      <c r="HMS758"/>
      <c r="HMT758"/>
      <c r="HMU758"/>
      <c r="HMV758"/>
      <c r="HMW758"/>
      <c r="HMX758"/>
      <c r="HMY758"/>
      <c r="HMZ758"/>
      <c r="HNA758"/>
      <c r="HNB758"/>
      <c r="HNC758"/>
      <c r="HND758"/>
      <c r="HNE758"/>
      <c r="HNF758"/>
      <c r="HNG758"/>
      <c r="HNH758"/>
      <c r="HNI758"/>
      <c r="HNJ758"/>
      <c r="HNK758"/>
      <c r="HNL758"/>
      <c r="HNM758"/>
      <c r="HNN758"/>
      <c r="HNO758"/>
      <c r="HNP758"/>
      <c r="HNQ758"/>
      <c r="HNR758"/>
      <c r="HNS758"/>
      <c r="HNT758"/>
      <c r="HNU758"/>
      <c r="HNV758"/>
      <c r="HNW758"/>
      <c r="HNX758"/>
      <c r="HNY758"/>
      <c r="HNZ758"/>
      <c r="HOA758"/>
      <c r="HOB758"/>
      <c r="HOC758"/>
      <c r="HOD758"/>
      <c r="HOE758"/>
      <c r="HOF758"/>
      <c r="HOG758"/>
      <c r="HOH758"/>
      <c r="HOI758"/>
      <c r="HOJ758"/>
      <c r="HOK758"/>
      <c r="HOL758"/>
      <c r="HOM758"/>
      <c r="HON758"/>
      <c r="HOO758"/>
      <c r="HOP758"/>
      <c r="HOQ758"/>
      <c r="HOR758"/>
      <c r="HOS758"/>
      <c r="HOT758"/>
      <c r="HOU758"/>
      <c r="HOV758"/>
      <c r="HOW758"/>
      <c r="HOX758"/>
      <c r="HOY758"/>
      <c r="HOZ758"/>
      <c r="HPA758"/>
      <c r="HPB758"/>
      <c r="HPC758"/>
      <c r="HPD758"/>
      <c r="HPE758"/>
      <c r="HPF758"/>
      <c r="HPG758"/>
      <c r="HPH758"/>
      <c r="HPI758"/>
      <c r="HPJ758"/>
      <c r="HPK758"/>
      <c r="HPL758"/>
      <c r="HPM758"/>
      <c r="HPN758"/>
      <c r="HPO758"/>
      <c r="HPP758"/>
      <c r="HPQ758"/>
      <c r="HPR758"/>
      <c r="HPS758"/>
      <c r="HPT758"/>
      <c r="HPU758"/>
      <c r="HPV758"/>
      <c r="HPW758"/>
      <c r="HPX758"/>
      <c r="HPY758"/>
      <c r="HPZ758"/>
      <c r="HQA758"/>
      <c r="HQB758"/>
      <c r="HQC758"/>
      <c r="HQD758"/>
      <c r="HQE758"/>
      <c r="HQF758"/>
      <c r="HQG758"/>
      <c r="HQH758"/>
      <c r="HQI758"/>
      <c r="HQJ758"/>
      <c r="HQK758"/>
      <c r="HQL758"/>
      <c r="HQM758"/>
      <c r="HQN758"/>
      <c r="HQO758"/>
      <c r="HQP758"/>
      <c r="HQQ758"/>
      <c r="HQR758"/>
      <c r="HQS758"/>
      <c r="HQT758"/>
      <c r="HQU758"/>
      <c r="HQV758"/>
      <c r="HQW758"/>
      <c r="HQX758"/>
      <c r="HQY758"/>
      <c r="HQZ758"/>
      <c r="HRA758"/>
      <c r="HRB758"/>
      <c r="HRC758"/>
      <c r="HRD758"/>
      <c r="HRE758"/>
      <c r="HRF758"/>
      <c r="HRG758"/>
      <c r="HRH758"/>
      <c r="HRI758"/>
      <c r="HRJ758"/>
      <c r="HRK758"/>
      <c r="HRL758"/>
      <c r="HRM758"/>
      <c r="HRN758"/>
      <c r="HRO758"/>
      <c r="HRP758"/>
      <c r="HRQ758"/>
      <c r="HRR758"/>
      <c r="HRS758"/>
      <c r="HRT758"/>
      <c r="HRU758"/>
      <c r="HRV758"/>
      <c r="HRW758"/>
      <c r="HRX758"/>
      <c r="HRY758"/>
      <c r="HRZ758"/>
      <c r="HSA758"/>
      <c r="HSB758"/>
      <c r="HSC758"/>
      <c r="HSD758"/>
      <c r="HSE758"/>
      <c r="HSF758"/>
      <c r="HSG758"/>
      <c r="HSH758"/>
      <c r="HSI758"/>
      <c r="HSJ758"/>
      <c r="HSK758"/>
      <c r="HSL758"/>
      <c r="HSM758"/>
      <c r="HSN758"/>
      <c r="HSO758"/>
      <c r="HSP758"/>
      <c r="HSQ758"/>
      <c r="HSR758"/>
      <c r="HSS758"/>
      <c r="HST758"/>
      <c r="HSU758"/>
      <c r="HSV758"/>
      <c r="HSW758"/>
      <c r="HSX758"/>
      <c r="HSY758"/>
      <c r="HSZ758"/>
      <c r="HTA758"/>
      <c r="HTB758"/>
      <c r="HTC758"/>
      <c r="HTD758"/>
      <c r="HTE758"/>
      <c r="HTF758"/>
      <c r="HTG758"/>
      <c r="HTH758"/>
      <c r="HTI758"/>
      <c r="HTJ758"/>
      <c r="HTK758"/>
      <c r="HTL758"/>
      <c r="HTM758"/>
      <c r="HTN758"/>
      <c r="HTO758"/>
      <c r="HTP758"/>
      <c r="HTQ758"/>
      <c r="HTR758"/>
      <c r="HTS758"/>
      <c r="HTT758"/>
      <c r="HTU758"/>
      <c r="HTV758"/>
      <c r="HTW758"/>
      <c r="HTX758"/>
      <c r="HTY758"/>
      <c r="HTZ758"/>
      <c r="HUA758"/>
      <c r="HUB758"/>
      <c r="HUC758"/>
      <c r="HUD758"/>
      <c r="HUE758"/>
      <c r="HUF758"/>
      <c r="HUG758"/>
      <c r="HUH758"/>
      <c r="HUI758"/>
      <c r="HUJ758"/>
      <c r="HUK758"/>
      <c r="HUL758"/>
      <c r="HUM758"/>
      <c r="HUN758"/>
      <c r="HUO758"/>
      <c r="HUP758"/>
      <c r="HUQ758"/>
      <c r="HUR758"/>
      <c r="HUS758"/>
      <c r="HUT758"/>
      <c r="HUU758"/>
      <c r="HUV758"/>
      <c r="HUW758"/>
      <c r="HUX758"/>
      <c r="HUY758"/>
      <c r="HUZ758"/>
      <c r="HVA758"/>
      <c r="HVB758"/>
      <c r="HVC758"/>
      <c r="HVD758"/>
      <c r="HVE758"/>
      <c r="HVF758"/>
      <c r="HVG758"/>
      <c r="HVH758"/>
      <c r="HVI758"/>
      <c r="HVJ758"/>
      <c r="HVK758"/>
      <c r="HVL758"/>
      <c r="HVM758"/>
      <c r="HVN758"/>
      <c r="HVO758"/>
      <c r="HVP758"/>
      <c r="HVQ758"/>
      <c r="HVR758"/>
      <c r="HVS758"/>
      <c r="HVT758"/>
      <c r="HVU758"/>
      <c r="HVV758"/>
      <c r="HVW758"/>
      <c r="HVX758"/>
      <c r="HVY758"/>
      <c r="HVZ758"/>
      <c r="HWA758"/>
      <c r="HWB758"/>
      <c r="HWC758"/>
      <c r="HWD758"/>
      <c r="HWE758"/>
      <c r="HWF758"/>
      <c r="HWG758"/>
      <c r="HWH758"/>
      <c r="HWI758"/>
      <c r="HWJ758"/>
      <c r="HWK758"/>
      <c r="HWL758"/>
      <c r="HWM758"/>
      <c r="HWN758"/>
      <c r="HWO758"/>
      <c r="HWP758"/>
      <c r="HWQ758"/>
      <c r="HWR758"/>
      <c r="HWS758"/>
      <c r="HWT758"/>
      <c r="HWU758"/>
      <c r="HWV758"/>
      <c r="HWW758"/>
      <c r="HWX758"/>
      <c r="HWY758"/>
      <c r="HWZ758"/>
      <c r="HXA758"/>
      <c r="HXB758"/>
      <c r="HXC758"/>
      <c r="HXD758"/>
      <c r="HXE758"/>
      <c r="HXF758"/>
      <c r="HXG758"/>
      <c r="HXH758"/>
      <c r="HXI758"/>
      <c r="HXJ758"/>
      <c r="HXK758"/>
      <c r="HXL758"/>
      <c r="HXM758"/>
      <c r="HXN758"/>
      <c r="HXO758"/>
      <c r="HXP758"/>
      <c r="HXQ758"/>
      <c r="HXR758"/>
      <c r="HXS758"/>
      <c r="HXT758"/>
      <c r="HXU758"/>
      <c r="HXV758"/>
      <c r="HXW758"/>
      <c r="HXX758"/>
      <c r="HXY758"/>
      <c r="HXZ758"/>
      <c r="HYA758"/>
      <c r="HYB758"/>
      <c r="HYC758"/>
      <c r="HYD758"/>
      <c r="HYE758"/>
      <c r="HYF758"/>
      <c r="HYG758"/>
      <c r="HYH758"/>
      <c r="HYI758"/>
      <c r="HYJ758"/>
      <c r="HYK758"/>
      <c r="HYL758"/>
      <c r="HYM758"/>
      <c r="HYN758"/>
      <c r="HYO758"/>
      <c r="HYP758"/>
      <c r="HYQ758"/>
      <c r="HYR758"/>
      <c r="HYS758"/>
      <c r="HYT758"/>
      <c r="HYU758"/>
      <c r="HYV758"/>
      <c r="HYW758"/>
      <c r="HYX758"/>
      <c r="HYY758"/>
      <c r="HYZ758"/>
      <c r="HZA758"/>
      <c r="HZB758"/>
      <c r="HZC758"/>
      <c r="HZD758"/>
      <c r="HZE758"/>
      <c r="HZF758"/>
      <c r="HZG758"/>
      <c r="HZH758"/>
      <c r="HZI758"/>
      <c r="HZJ758"/>
      <c r="HZK758"/>
      <c r="HZL758"/>
      <c r="HZM758"/>
      <c r="HZN758"/>
      <c r="HZO758"/>
      <c r="HZP758"/>
      <c r="HZQ758"/>
      <c r="HZR758"/>
      <c r="HZS758"/>
      <c r="HZT758"/>
      <c r="HZU758"/>
      <c r="HZV758"/>
      <c r="HZW758"/>
      <c r="HZX758"/>
      <c r="HZY758"/>
      <c r="HZZ758"/>
      <c r="IAA758"/>
      <c r="IAB758"/>
      <c r="IAC758"/>
      <c r="IAD758"/>
      <c r="IAE758"/>
      <c r="IAF758"/>
      <c r="IAG758"/>
      <c r="IAH758"/>
      <c r="IAI758"/>
      <c r="IAJ758"/>
      <c r="IAK758"/>
      <c r="IAL758"/>
      <c r="IAM758"/>
      <c r="IAN758"/>
      <c r="IAO758"/>
      <c r="IAP758"/>
      <c r="IAQ758"/>
      <c r="IAR758"/>
      <c r="IAS758"/>
      <c r="IAT758"/>
      <c r="IAU758"/>
      <c r="IAV758"/>
      <c r="IAW758"/>
      <c r="IAX758"/>
      <c r="IAY758"/>
      <c r="IAZ758"/>
      <c r="IBA758"/>
      <c r="IBB758"/>
      <c r="IBC758"/>
      <c r="IBD758"/>
      <c r="IBE758"/>
      <c r="IBF758"/>
      <c r="IBG758"/>
      <c r="IBH758"/>
      <c r="IBI758"/>
      <c r="IBJ758"/>
      <c r="IBK758"/>
      <c r="IBL758"/>
      <c r="IBM758"/>
      <c r="IBN758"/>
      <c r="IBO758"/>
      <c r="IBP758"/>
      <c r="IBQ758"/>
      <c r="IBR758"/>
      <c r="IBS758"/>
      <c r="IBT758"/>
      <c r="IBU758"/>
      <c r="IBV758"/>
      <c r="IBW758"/>
      <c r="IBX758"/>
      <c r="IBY758"/>
      <c r="IBZ758"/>
      <c r="ICA758"/>
      <c r="ICB758"/>
      <c r="ICC758"/>
      <c r="ICD758"/>
      <c r="ICE758"/>
      <c r="ICF758"/>
      <c r="ICG758"/>
      <c r="ICH758"/>
      <c r="ICI758"/>
      <c r="ICJ758"/>
      <c r="ICK758"/>
      <c r="ICL758"/>
      <c r="ICM758"/>
      <c r="ICN758"/>
      <c r="ICO758"/>
      <c r="ICP758"/>
      <c r="ICQ758"/>
      <c r="ICR758"/>
      <c r="ICS758"/>
      <c r="ICT758"/>
      <c r="ICU758"/>
      <c r="ICV758"/>
      <c r="ICW758"/>
      <c r="ICX758"/>
      <c r="ICY758"/>
      <c r="ICZ758"/>
      <c r="IDA758"/>
      <c r="IDB758"/>
      <c r="IDC758"/>
      <c r="IDD758"/>
      <c r="IDE758"/>
      <c r="IDF758"/>
      <c r="IDG758"/>
      <c r="IDH758"/>
      <c r="IDI758"/>
      <c r="IDJ758"/>
      <c r="IDK758"/>
      <c r="IDL758"/>
      <c r="IDM758"/>
      <c r="IDN758"/>
      <c r="IDO758"/>
      <c r="IDP758"/>
      <c r="IDQ758"/>
      <c r="IDR758"/>
      <c r="IDS758"/>
      <c r="IDT758"/>
      <c r="IDU758"/>
      <c r="IDV758"/>
      <c r="IDW758"/>
      <c r="IDX758"/>
      <c r="IDY758"/>
      <c r="IDZ758"/>
      <c r="IEA758"/>
      <c r="IEB758"/>
      <c r="IEC758"/>
      <c r="IED758"/>
      <c r="IEE758"/>
      <c r="IEF758"/>
      <c r="IEG758"/>
      <c r="IEH758"/>
      <c r="IEI758"/>
      <c r="IEJ758"/>
      <c r="IEK758"/>
      <c r="IEL758"/>
      <c r="IEM758"/>
      <c r="IEN758"/>
      <c r="IEO758"/>
      <c r="IEP758"/>
      <c r="IEQ758"/>
      <c r="IER758"/>
      <c r="IES758"/>
      <c r="IET758"/>
      <c r="IEU758"/>
      <c r="IEV758"/>
      <c r="IEW758"/>
      <c r="IEX758"/>
      <c r="IEY758"/>
      <c r="IEZ758"/>
      <c r="IFA758"/>
      <c r="IFB758"/>
      <c r="IFC758"/>
      <c r="IFD758"/>
      <c r="IFE758"/>
      <c r="IFF758"/>
      <c r="IFG758"/>
      <c r="IFH758"/>
      <c r="IFI758"/>
      <c r="IFJ758"/>
      <c r="IFK758"/>
      <c r="IFL758"/>
      <c r="IFM758"/>
      <c r="IFN758"/>
      <c r="IFO758"/>
      <c r="IFP758"/>
      <c r="IFQ758"/>
      <c r="IFR758"/>
      <c r="IFS758"/>
      <c r="IFT758"/>
      <c r="IFU758"/>
      <c r="IFV758"/>
      <c r="IFW758"/>
      <c r="IFX758"/>
      <c r="IFY758"/>
      <c r="IFZ758"/>
      <c r="IGA758"/>
      <c r="IGB758"/>
      <c r="IGC758"/>
      <c r="IGD758"/>
      <c r="IGE758"/>
      <c r="IGF758"/>
      <c r="IGG758"/>
      <c r="IGH758"/>
      <c r="IGI758"/>
      <c r="IGJ758"/>
      <c r="IGK758"/>
      <c r="IGL758"/>
      <c r="IGM758"/>
      <c r="IGN758"/>
      <c r="IGO758"/>
      <c r="IGP758"/>
      <c r="IGQ758"/>
      <c r="IGR758"/>
      <c r="IGS758"/>
      <c r="IGT758"/>
      <c r="IGU758"/>
      <c r="IGV758"/>
      <c r="IGW758"/>
      <c r="IGX758"/>
      <c r="IGY758"/>
      <c r="IGZ758"/>
      <c r="IHA758"/>
      <c r="IHB758"/>
      <c r="IHC758"/>
      <c r="IHD758"/>
      <c r="IHE758"/>
      <c r="IHF758"/>
      <c r="IHG758"/>
      <c r="IHH758"/>
      <c r="IHI758"/>
      <c r="IHJ758"/>
      <c r="IHK758"/>
      <c r="IHL758"/>
      <c r="IHM758"/>
      <c r="IHN758"/>
      <c r="IHO758"/>
      <c r="IHP758"/>
      <c r="IHQ758"/>
      <c r="IHR758"/>
      <c r="IHS758"/>
      <c r="IHT758"/>
      <c r="IHU758"/>
      <c r="IHV758"/>
      <c r="IHW758"/>
      <c r="IHX758"/>
      <c r="IHY758"/>
      <c r="IHZ758"/>
      <c r="IIA758"/>
      <c r="IIB758"/>
      <c r="IIC758"/>
      <c r="IID758"/>
      <c r="IIE758"/>
      <c r="IIF758"/>
      <c r="IIG758"/>
      <c r="IIH758"/>
      <c r="III758"/>
      <c r="IIJ758"/>
      <c r="IIK758"/>
      <c r="IIL758"/>
      <c r="IIM758"/>
      <c r="IIN758"/>
      <c r="IIO758"/>
      <c r="IIP758"/>
      <c r="IIQ758"/>
      <c r="IIR758"/>
      <c r="IIS758"/>
      <c r="IIT758"/>
      <c r="IIU758"/>
      <c r="IIV758"/>
      <c r="IIW758"/>
      <c r="IIX758"/>
      <c r="IIY758"/>
      <c r="IIZ758"/>
      <c r="IJA758"/>
      <c r="IJB758"/>
      <c r="IJC758"/>
      <c r="IJD758"/>
      <c r="IJE758"/>
      <c r="IJF758"/>
      <c r="IJG758"/>
      <c r="IJH758"/>
      <c r="IJI758"/>
      <c r="IJJ758"/>
      <c r="IJK758"/>
      <c r="IJL758"/>
      <c r="IJM758"/>
      <c r="IJN758"/>
      <c r="IJO758"/>
      <c r="IJP758"/>
      <c r="IJQ758"/>
      <c r="IJR758"/>
      <c r="IJS758"/>
      <c r="IJT758"/>
      <c r="IJU758"/>
      <c r="IJV758"/>
      <c r="IJW758"/>
      <c r="IJX758"/>
      <c r="IJY758"/>
      <c r="IJZ758"/>
      <c r="IKA758"/>
      <c r="IKB758"/>
      <c r="IKC758"/>
      <c r="IKD758"/>
      <c r="IKE758"/>
      <c r="IKF758"/>
      <c r="IKG758"/>
      <c r="IKH758"/>
      <c r="IKI758"/>
      <c r="IKJ758"/>
      <c r="IKK758"/>
      <c r="IKL758"/>
      <c r="IKM758"/>
      <c r="IKN758"/>
      <c r="IKO758"/>
      <c r="IKP758"/>
      <c r="IKQ758"/>
      <c r="IKR758"/>
      <c r="IKS758"/>
      <c r="IKT758"/>
      <c r="IKU758"/>
      <c r="IKV758"/>
      <c r="IKW758"/>
      <c r="IKX758"/>
      <c r="IKY758"/>
      <c r="IKZ758"/>
      <c r="ILA758"/>
      <c r="ILB758"/>
      <c r="ILC758"/>
      <c r="ILD758"/>
      <c r="ILE758"/>
      <c r="ILF758"/>
      <c r="ILG758"/>
      <c r="ILH758"/>
      <c r="ILI758"/>
      <c r="ILJ758"/>
      <c r="ILK758"/>
      <c r="ILL758"/>
      <c r="ILM758"/>
      <c r="ILN758"/>
      <c r="ILO758"/>
      <c r="ILP758"/>
      <c r="ILQ758"/>
      <c r="ILR758"/>
      <c r="ILS758"/>
      <c r="ILT758"/>
      <c r="ILU758"/>
      <c r="ILV758"/>
      <c r="ILW758"/>
      <c r="ILX758"/>
      <c r="ILY758"/>
      <c r="ILZ758"/>
      <c r="IMA758"/>
      <c r="IMB758"/>
      <c r="IMC758"/>
      <c r="IMD758"/>
      <c r="IME758"/>
      <c r="IMF758"/>
      <c r="IMG758"/>
      <c r="IMH758"/>
      <c r="IMI758"/>
      <c r="IMJ758"/>
      <c r="IMK758"/>
      <c r="IML758"/>
      <c r="IMM758"/>
      <c r="IMN758"/>
      <c r="IMO758"/>
      <c r="IMP758"/>
      <c r="IMQ758"/>
      <c r="IMR758"/>
      <c r="IMS758"/>
      <c r="IMT758"/>
      <c r="IMU758"/>
      <c r="IMV758"/>
      <c r="IMW758"/>
      <c r="IMX758"/>
      <c r="IMY758"/>
      <c r="IMZ758"/>
      <c r="INA758"/>
      <c r="INB758"/>
      <c r="INC758"/>
      <c r="IND758"/>
      <c r="INE758"/>
      <c r="INF758"/>
      <c r="ING758"/>
      <c r="INH758"/>
      <c r="INI758"/>
      <c r="INJ758"/>
      <c r="INK758"/>
      <c r="INL758"/>
      <c r="INM758"/>
      <c r="INN758"/>
      <c r="INO758"/>
      <c r="INP758"/>
      <c r="INQ758"/>
      <c r="INR758"/>
      <c r="INS758"/>
      <c r="INT758"/>
      <c r="INU758"/>
      <c r="INV758"/>
      <c r="INW758"/>
      <c r="INX758"/>
      <c r="INY758"/>
      <c r="INZ758"/>
      <c r="IOA758"/>
      <c r="IOB758"/>
      <c r="IOC758"/>
      <c r="IOD758"/>
      <c r="IOE758"/>
      <c r="IOF758"/>
      <c r="IOG758"/>
      <c r="IOH758"/>
      <c r="IOI758"/>
      <c r="IOJ758"/>
      <c r="IOK758"/>
      <c r="IOL758"/>
      <c r="IOM758"/>
      <c r="ION758"/>
      <c r="IOO758"/>
      <c r="IOP758"/>
      <c r="IOQ758"/>
      <c r="IOR758"/>
      <c r="IOS758"/>
      <c r="IOT758"/>
      <c r="IOU758"/>
      <c r="IOV758"/>
      <c r="IOW758"/>
      <c r="IOX758"/>
      <c r="IOY758"/>
      <c r="IOZ758"/>
      <c r="IPA758"/>
      <c r="IPB758"/>
      <c r="IPC758"/>
      <c r="IPD758"/>
      <c r="IPE758"/>
      <c r="IPF758"/>
      <c r="IPG758"/>
      <c r="IPH758"/>
      <c r="IPI758"/>
      <c r="IPJ758"/>
      <c r="IPK758"/>
      <c r="IPL758"/>
      <c r="IPM758"/>
      <c r="IPN758"/>
      <c r="IPO758"/>
      <c r="IPP758"/>
      <c r="IPQ758"/>
      <c r="IPR758"/>
      <c r="IPS758"/>
      <c r="IPT758"/>
      <c r="IPU758"/>
      <c r="IPV758"/>
      <c r="IPW758"/>
      <c r="IPX758"/>
      <c r="IPY758"/>
      <c r="IPZ758"/>
      <c r="IQA758"/>
      <c r="IQB758"/>
      <c r="IQC758"/>
      <c r="IQD758"/>
      <c r="IQE758"/>
      <c r="IQF758"/>
      <c r="IQG758"/>
      <c r="IQH758"/>
      <c r="IQI758"/>
      <c r="IQJ758"/>
      <c r="IQK758"/>
      <c r="IQL758"/>
      <c r="IQM758"/>
      <c r="IQN758"/>
      <c r="IQO758"/>
      <c r="IQP758"/>
      <c r="IQQ758"/>
      <c r="IQR758"/>
      <c r="IQS758"/>
      <c r="IQT758"/>
      <c r="IQU758"/>
      <c r="IQV758"/>
      <c r="IQW758"/>
      <c r="IQX758"/>
      <c r="IQY758"/>
      <c r="IQZ758"/>
      <c r="IRA758"/>
      <c r="IRB758"/>
      <c r="IRC758"/>
      <c r="IRD758"/>
      <c r="IRE758"/>
      <c r="IRF758"/>
      <c r="IRG758"/>
      <c r="IRH758"/>
      <c r="IRI758"/>
      <c r="IRJ758"/>
      <c r="IRK758"/>
      <c r="IRL758"/>
      <c r="IRM758"/>
      <c r="IRN758"/>
      <c r="IRO758"/>
      <c r="IRP758"/>
      <c r="IRQ758"/>
      <c r="IRR758"/>
      <c r="IRS758"/>
      <c r="IRT758"/>
      <c r="IRU758"/>
      <c r="IRV758"/>
      <c r="IRW758"/>
      <c r="IRX758"/>
      <c r="IRY758"/>
      <c r="IRZ758"/>
      <c r="ISA758"/>
      <c r="ISB758"/>
      <c r="ISC758"/>
      <c r="ISD758"/>
      <c r="ISE758"/>
      <c r="ISF758"/>
      <c r="ISG758"/>
      <c r="ISH758"/>
      <c r="ISI758"/>
      <c r="ISJ758"/>
      <c r="ISK758"/>
      <c r="ISL758"/>
      <c r="ISM758"/>
      <c r="ISN758"/>
      <c r="ISO758"/>
      <c r="ISP758"/>
      <c r="ISQ758"/>
      <c r="ISR758"/>
      <c r="ISS758"/>
      <c r="IST758"/>
      <c r="ISU758"/>
      <c r="ISV758"/>
      <c r="ISW758"/>
      <c r="ISX758"/>
      <c r="ISY758"/>
      <c r="ISZ758"/>
      <c r="ITA758"/>
      <c r="ITB758"/>
      <c r="ITC758"/>
      <c r="ITD758"/>
      <c r="ITE758"/>
      <c r="ITF758"/>
      <c r="ITG758"/>
      <c r="ITH758"/>
      <c r="ITI758"/>
      <c r="ITJ758"/>
      <c r="ITK758"/>
      <c r="ITL758"/>
      <c r="ITM758"/>
      <c r="ITN758"/>
      <c r="ITO758"/>
      <c r="ITP758"/>
      <c r="ITQ758"/>
      <c r="ITR758"/>
      <c r="ITS758"/>
      <c r="ITT758"/>
      <c r="ITU758"/>
      <c r="ITV758"/>
      <c r="ITW758"/>
      <c r="ITX758"/>
      <c r="ITY758"/>
      <c r="ITZ758"/>
      <c r="IUA758"/>
      <c r="IUB758"/>
      <c r="IUC758"/>
      <c r="IUD758"/>
      <c r="IUE758"/>
      <c r="IUF758"/>
      <c r="IUG758"/>
      <c r="IUH758"/>
      <c r="IUI758"/>
      <c r="IUJ758"/>
      <c r="IUK758"/>
      <c r="IUL758"/>
      <c r="IUM758"/>
      <c r="IUN758"/>
      <c r="IUO758"/>
      <c r="IUP758"/>
      <c r="IUQ758"/>
      <c r="IUR758"/>
      <c r="IUS758"/>
      <c r="IUT758"/>
      <c r="IUU758"/>
      <c r="IUV758"/>
      <c r="IUW758"/>
      <c r="IUX758"/>
      <c r="IUY758"/>
      <c r="IUZ758"/>
      <c r="IVA758"/>
      <c r="IVB758"/>
      <c r="IVC758"/>
      <c r="IVD758"/>
      <c r="IVE758"/>
      <c r="IVF758"/>
      <c r="IVG758"/>
      <c r="IVH758"/>
      <c r="IVI758"/>
      <c r="IVJ758"/>
      <c r="IVK758"/>
      <c r="IVL758"/>
      <c r="IVM758"/>
      <c r="IVN758"/>
      <c r="IVO758"/>
      <c r="IVP758"/>
      <c r="IVQ758"/>
      <c r="IVR758"/>
      <c r="IVS758"/>
      <c r="IVT758"/>
      <c r="IVU758"/>
      <c r="IVV758"/>
      <c r="IVW758"/>
      <c r="IVX758"/>
      <c r="IVY758"/>
      <c r="IVZ758"/>
      <c r="IWA758"/>
      <c r="IWB758"/>
      <c r="IWC758"/>
      <c r="IWD758"/>
      <c r="IWE758"/>
      <c r="IWF758"/>
      <c r="IWG758"/>
      <c r="IWH758"/>
      <c r="IWI758"/>
      <c r="IWJ758"/>
      <c r="IWK758"/>
      <c r="IWL758"/>
      <c r="IWM758"/>
      <c r="IWN758"/>
      <c r="IWO758"/>
      <c r="IWP758"/>
      <c r="IWQ758"/>
      <c r="IWR758"/>
      <c r="IWS758"/>
      <c r="IWT758"/>
      <c r="IWU758"/>
      <c r="IWV758"/>
      <c r="IWW758"/>
      <c r="IWX758"/>
      <c r="IWY758"/>
      <c r="IWZ758"/>
      <c r="IXA758"/>
      <c r="IXB758"/>
      <c r="IXC758"/>
      <c r="IXD758"/>
      <c r="IXE758"/>
      <c r="IXF758"/>
      <c r="IXG758"/>
      <c r="IXH758"/>
      <c r="IXI758"/>
      <c r="IXJ758"/>
      <c r="IXK758"/>
      <c r="IXL758"/>
      <c r="IXM758"/>
      <c r="IXN758"/>
      <c r="IXO758"/>
      <c r="IXP758"/>
      <c r="IXQ758"/>
      <c r="IXR758"/>
      <c r="IXS758"/>
      <c r="IXT758"/>
      <c r="IXU758"/>
      <c r="IXV758"/>
      <c r="IXW758"/>
      <c r="IXX758"/>
      <c r="IXY758"/>
      <c r="IXZ758"/>
      <c r="IYA758"/>
      <c r="IYB758"/>
      <c r="IYC758"/>
      <c r="IYD758"/>
      <c r="IYE758"/>
      <c r="IYF758"/>
      <c r="IYG758"/>
      <c r="IYH758"/>
      <c r="IYI758"/>
      <c r="IYJ758"/>
      <c r="IYK758"/>
      <c r="IYL758"/>
      <c r="IYM758"/>
      <c r="IYN758"/>
      <c r="IYO758"/>
      <c r="IYP758"/>
      <c r="IYQ758"/>
      <c r="IYR758"/>
      <c r="IYS758"/>
      <c r="IYT758"/>
      <c r="IYU758"/>
      <c r="IYV758"/>
      <c r="IYW758"/>
      <c r="IYX758"/>
      <c r="IYY758"/>
      <c r="IYZ758"/>
      <c r="IZA758"/>
      <c r="IZB758"/>
      <c r="IZC758"/>
      <c r="IZD758"/>
      <c r="IZE758"/>
      <c r="IZF758"/>
      <c r="IZG758"/>
      <c r="IZH758"/>
      <c r="IZI758"/>
      <c r="IZJ758"/>
      <c r="IZK758"/>
      <c r="IZL758"/>
      <c r="IZM758"/>
      <c r="IZN758"/>
      <c r="IZO758"/>
      <c r="IZP758"/>
      <c r="IZQ758"/>
      <c r="IZR758"/>
      <c r="IZS758"/>
      <c r="IZT758"/>
      <c r="IZU758"/>
      <c r="IZV758"/>
      <c r="IZW758"/>
      <c r="IZX758"/>
      <c r="IZY758"/>
      <c r="IZZ758"/>
      <c r="JAA758"/>
      <c r="JAB758"/>
      <c r="JAC758"/>
      <c r="JAD758"/>
      <c r="JAE758"/>
      <c r="JAF758"/>
      <c r="JAG758"/>
      <c r="JAH758"/>
      <c r="JAI758"/>
      <c r="JAJ758"/>
      <c r="JAK758"/>
      <c r="JAL758"/>
      <c r="JAM758"/>
      <c r="JAN758"/>
      <c r="JAO758"/>
      <c r="JAP758"/>
      <c r="JAQ758"/>
      <c r="JAR758"/>
      <c r="JAS758"/>
      <c r="JAT758"/>
      <c r="JAU758"/>
      <c r="JAV758"/>
      <c r="JAW758"/>
      <c r="JAX758"/>
      <c r="JAY758"/>
      <c r="JAZ758"/>
      <c r="JBA758"/>
      <c r="JBB758"/>
      <c r="JBC758"/>
      <c r="JBD758"/>
      <c r="JBE758"/>
      <c r="JBF758"/>
      <c r="JBG758"/>
      <c r="JBH758"/>
      <c r="JBI758"/>
      <c r="JBJ758"/>
      <c r="JBK758"/>
      <c r="JBL758"/>
      <c r="JBM758"/>
      <c r="JBN758"/>
      <c r="JBO758"/>
      <c r="JBP758"/>
      <c r="JBQ758"/>
      <c r="JBR758"/>
      <c r="JBS758"/>
      <c r="JBT758"/>
      <c r="JBU758"/>
      <c r="JBV758"/>
      <c r="JBW758"/>
      <c r="JBX758"/>
      <c r="JBY758"/>
      <c r="JBZ758"/>
      <c r="JCA758"/>
      <c r="JCB758"/>
      <c r="JCC758"/>
      <c r="JCD758"/>
      <c r="JCE758"/>
      <c r="JCF758"/>
      <c r="JCG758"/>
      <c r="JCH758"/>
      <c r="JCI758"/>
      <c r="JCJ758"/>
      <c r="JCK758"/>
      <c r="JCL758"/>
      <c r="JCM758"/>
      <c r="JCN758"/>
      <c r="JCO758"/>
      <c r="JCP758"/>
      <c r="JCQ758"/>
      <c r="JCR758"/>
      <c r="JCS758"/>
      <c r="JCT758"/>
      <c r="JCU758"/>
      <c r="JCV758"/>
      <c r="JCW758"/>
      <c r="JCX758"/>
      <c r="JCY758"/>
      <c r="JCZ758"/>
      <c r="JDA758"/>
      <c r="JDB758"/>
      <c r="JDC758"/>
      <c r="JDD758"/>
      <c r="JDE758"/>
      <c r="JDF758"/>
      <c r="JDG758"/>
      <c r="JDH758"/>
      <c r="JDI758"/>
      <c r="JDJ758"/>
      <c r="JDK758"/>
      <c r="JDL758"/>
      <c r="JDM758"/>
      <c r="JDN758"/>
      <c r="JDO758"/>
      <c r="JDP758"/>
      <c r="JDQ758"/>
      <c r="JDR758"/>
      <c r="JDS758"/>
      <c r="JDT758"/>
      <c r="JDU758"/>
      <c r="JDV758"/>
      <c r="JDW758"/>
      <c r="JDX758"/>
      <c r="JDY758"/>
      <c r="JDZ758"/>
      <c r="JEA758"/>
      <c r="JEB758"/>
      <c r="JEC758"/>
      <c r="JED758"/>
      <c r="JEE758"/>
      <c r="JEF758"/>
      <c r="JEG758"/>
      <c r="JEH758"/>
      <c r="JEI758"/>
      <c r="JEJ758"/>
      <c r="JEK758"/>
      <c r="JEL758"/>
      <c r="JEM758"/>
      <c r="JEN758"/>
      <c r="JEO758"/>
      <c r="JEP758"/>
      <c r="JEQ758"/>
      <c r="JER758"/>
      <c r="JES758"/>
      <c r="JET758"/>
      <c r="JEU758"/>
      <c r="JEV758"/>
      <c r="JEW758"/>
      <c r="JEX758"/>
      <c r="JEY758"/>
      <c r="JEZ758"/>
      <c r="JFA758"/>
      <c r="JFB758"/>
      <c r="JFC758"/>
      <c r="JFD758"/>
      <c r="JFE758"/>
      <c r="JFF758"/>
      <c r="JFG758"/>
      <c r="JFH758"/>
      <c r="JFI758"/>
      <c r="JFJ758"/>
      <c r="JFK758"/>
      <c r="JFL758"/>
      <c r="JFM758"/>
      <c r="JFN758"/>
      <c r="JFO758"/>
      <c r="JFP758"/>
      <c r="JFQ758"/>
      <c r="JFR758"/>
      <c r="JFS758"/>
      <c r="JFT758"/>
      <c r="JFU758"/>
      <c r="JFV758"/>
      <c r="JFW758"/>
      <c r="JFX758"/>
      <c r="JFY758"/>
      <c r="JFZ758"/>
      <c r="JGA758"/>
      <c r="JGB758"/>
      <c r="JGC758"/>
      <c r="JGD758"/>
      <c r="JGE758"/>
      <c r="JGF758"/>
      <c r="JGG758"/>
      <c r="JGH758"/>
      <c r="JGI758"/>
      <c r="JGJ758"/>
      <c r="JGK758"/>
      <c r="JGL758"/>
      <c r="JGM758"/>
      <c r="JGN758"/>
      <c r="JGO758"/>
      <c r="JGP758"/>
      <c r="JGQ758"/>
      <c r="JGR758"/>
      <c r="JGS758"/>
      <c r="JGT758"/>
      <c r="JGU758"/>
      <c r="JGV758"/>
      <c r="JGW758"/>
      <c r="JGX758"/>
      <c r="JGY758"/>
      <c r="JGZ758"/>
      <c r="JHA758"/>
      <c r="JHB758"/>
      <c r="JHC758"/>
      <c r="JHD758"/>
      <c r="JHE758"/>
      <c r="JHF758"/>
      <c r="JHG758"/>
      <c r="JHH758"/>
      <c r="JHI758"/>
      <c r="JHJ758"/>
      <c r="JHK758"/>
      <c r="JHL758"/>
      <c r="JHM758"/>
      <c r="JHN758"/>
      <c r="JHO758"/>
      <c r="JHP758"/>
      <c r="JHQ758"/>
      <c r="JHR758"/>
      <c r="JHS758"/>
      <c r="JHT758"/>
      <c r="JHU758"/>
      <c r="JHV758"/>
      <c r="JHW758"/>
      <c r="JHX758"/>
      <c r="JHY758"/>
      <c r="JHZ758"/>
      <c r="JIA758"/>
      <c r="JIB758"/>
      <c r="JIC758"/>
      <c r="JID758"/>
      <c r="JIE758"/>
      <c r="JIF758"/>
      <c r="JIG758"/>
      <c r="JIH758"/>
      <c r="JII758"/>
      <c r="JIJ758"/>
      <c r="JIK758"/>
      <c r="JIL758"/>
      <c r="JIM758"/>
      <c r="JIN758"/>
      <c r="JIO758"/>
      <c r="JIP758"/>
      <c r="JIQ758"/>
      <c r="JIR758"/>
      <c r="JIS758"/>
      <c r="JIT758"/>
      <c r="JIU758"/>
      <c r="JIV758"/>
      <c r="JIW758"/>
      <c r="JIX758"/>
      <c r="JIY758"/>
      <c r="JIZ758"/>
      <c r="JJA758"/>
      <c r="JJB758"/>
      <c r="JJC758"/>
      <c r="JJD758"/>
      <c r="JJE758"/>
      <c r="JJF758"/>
      <c r="JJG758"/>
      <c r="JJH758"/>
      <c r="JJI758"/>
      <c r="JJJ758"/>
      <c r="JJK758"/>
      <c r="JJL758"/>
      <c r="JJM758"/>
      <c r="JJN758"/>
      <c r="JJO758"/>
      <c r="JJP758"/>
      <c r="JJQ758"/>
      <c r="JJR758"/>
      <c r="JJS758"/>
      <c r="JJT758"/>
      <c r="JJU758"/>
      <c r="JJV758"/>
      <c r="JJW758"/>
      <c r="JJX758"/>
      <c r="JJY758"/>
      <c r="JJZ758"/>
      <c r="JKA758"/>
      <c r="JKB758"/>
      <c r="JKC758"/>
      <c r="JKD758"/>
      <c r="JKE758"/>
      <c r="JKF758"/>
      <c r="JKG758"/>
      <c r="JKH758"/>
      <c r="JKI758"/>
      <c r="JKJ758"/>
      <c r="JKK758"/>
      <c r="JKL758"/>
      <c r="JKM758"/>
      <c r="JKN758"/>
      <c r="JKO758"/>
      <c r="JKP758"/>
      <c r="JKQ758"/>
      <c r="JKR758"/>
      <c r="JKS758"/>
      <c r="JKT758"/>
      <c r="JKU758"/>
      <c r="JKV758"/>
      <c r="JKW758"/>
      <c r="JKX758"/>
      <c r="JKY758"/>
      <c r="JKZ758"/>
      <c r="JLA758"/>
      <c r="JLB758"/>
      <c r="JLC758"/>
      <c r="JLD758"/>
      <c r="JLE758"/>
      <c r="JLF758"/>
      <c r="JLG758"/>
      <c r="JLH758"/>
      <c r="JLI758"/>
      <c r="JLJ758"/>
      <c r="JLK758"/>
      <c r="JLL758"/>
      <c r="JLM758"/>
      <c r="JLN758"/>
      <c r="JLO758"/>
      <c r="JLP758"/>
      <c r="JLQ758"/>
      <c r="JLR758"/>
      <c r="JLS758"/>
      <c r="JLT758"/>
      <c r="JLU758"/>
      <c r="JLV758"/>
      <c r="JLW758"/>
      <c r="JLX758"/>
      <c r="JLY758"/>
      <c r="JLZ758"/>
      <c r="JMA758"/>
      <c r="JMB758"/>
      <c r="JMC758"/>
      <c r="JMD758"/>
      <c r="JME758"/>
      <c r="JMF758"/>
      <c r="JMG758"/>
      <c r="JMH758"/>
      <c r="JMI758"/>
      <c r="JMJ758"/>
      <c r="JMK758"/>
      <c r="JML758"/>
      <c r="JMM758"/>
      <c r="JMN758"/>
      <c r="JMO758"/>
      <c r="JMP758"/>
      <c r="JMQ758"/>
      <c r="JMR758"/>
      <c r="JMS758"/>
      <c r="JMT758"/>
      <c r="JMU758"/>
      <c r="JMV758"/>
      <c r="JMW758"/>
      <c r="JMX758"/>
      <c r="JMY758"/>
      <c r="JMZ758"/>
      <c r="JNA758"/>
      <c r="JNB758"/>
      <c r="JNC758"/>
      <c r="JND758"/>
      <c r="JNE758"/>
      <c r="JNF758"/>
      <c r="JNG758"/>
      <c r="JNH758"/>
      <c r="JNI758"/>
      <c r="JNJ758"/>
      <c r="JNK758"/>
      <c r="JNL758"/>
      <c r="JNM758"/>
      <c r="JNN758"/>
      <c r="JNO758"/>
      <c r="JNP758"/>
      <c r="JNQ758"/>
      <c r="JNR758"/>
      <c r="JNS758"/>
      <c r="JNT758"/>
      <c r="JNU758"/>
      <c r="JNV758"/>
      <c r="JNW758"/>
      <c r="JNX758"/>
      <c r="JNY758"/>
      <c r="JNZ758"/>
      <c r="JOA758"/>
      <c r="JOB758"/>
      <c r="JOC758"/>
      <c r="JOD758"/>
      <c r="JOE758"/>
      <c r="JOF758"/>
      <c r="JOG758"/>
      <c r="JOH758"/>
      <c r="JOI758"/>
      <c r="JOJ758"/>
      <c r="JOK758"/>
      <c r="JOL758"/>
      <c r="JOM758"/>
      <c r="JON758"/>
      <c r="JOO758"/>
      <c r="JOP758"/>
      <c r="JOQ758"/>
      <c r="JOR758"/>
      <c r="JOS758"/>
      <c r="JOT758"/>
      <c r="JOU758"/>
      <c r="JOV758"/>
      <c r="JOW758"/>
      <c r="JOX758"/>
      <c r="JOY758"/>
      <c r="JOZ758"/>
      <c r="JPA758"/>
      <c r="JPB758"/>
      <c r="JPC758"/>
      <c r="JPD758"/>
      <c r="JPE758"/>
      <c r="JPF758"/>
      <c r="JPG758"/>
      <c r="JPH758"/>
      <c r="JPI758"/>
      <c r="JPJ758"/>
      <c r="JPK758"/>
      <c r="JPL758"/>
      <c r="JPM758"/>
      <c r="JPN758"/>
      <c r="JPO758"/>
      <c r="JPP758"/>
      <c r="JPQ758"/>
      <c r="JPR758"/>
      <c r="JPS758"/>
      <c r="JPT758"/>
      <c r="JPU758"/>
      <c r="JPV758"/>
      <c r="JPW758"/>
      <c r="JPX758"/>
      <c r="JPY758"/>
      <c r="JPZ758"/>
      <c r="JQA758"/>
      <c r="JQB758"/>
      <c r="JQC758"/>
      <c r="JQD758"/>
      <c r="JQE758"/>
      <c r="JQF758"/>
      <c r="JQG758"/>
      <c r="JQH758"/>
      <c r="JQI758"/>
      <c r="JQJ758"/>
      <c r="JQK758"/>
      <c r="JQL758"/>
      <c r="JQM758"/>
      <c r="JQN758"/>
      <c r="JQO758"/>
      <c r="JQP758"/>
      <c r="JQQ758"/>
      <c r="JQR758"/>
      <c r="JQS758"/>
      <c r="JQT758"/>
      <c r="JQU758"/>
      <c r="JQV758"/>
      <c r="JQW758"/>
      <c r="JQX758"/>
      <c r="JQY758"/>
      <c r="JQZ758"/>
      <c r="JRA758"/>
      <c r="JRB758"/>
      <c r="JRC758"/>
      <c r="JRD758"/>
      <c r="JRE758"/>
      <c r="JRF758"/>
      <c r="JRG758"/>
      <c r="JRH758"/>
      <c r="JRI758"/>
      <c r="JRJ758"/>
      <c r="JRK758"/>
      <c r="JRL758"/>
      <c r="JRM758"/>
      <c r="JRN758"/>
      <c r="JRO758"/>
      <c r="JRP758"/>
      <c r="JRQ758"/>
      <c r="JRR758"/>
      <c r="JRS758"/>
      <c r="JRT758"/>
      <c r="JRU758"/>
      <c r="JRV758"/>
      <c r="JRW758"/>
      <c r="JRX758"/>
      <c r="JRY758"/>
      <c r="JRZ758"/>
      <c r="JSA758"/>
      <c r="JSB758"/>
      <c r="JSC758"/>
      <c r="JSD758"/>
      <c r="JSE758"/>
      <c r="JSF758"/>
      <c r="JSG758"/>
      <c r="JSH758"/>
      <c r="JSI758"/>
      <c r="JSJ758"/>
      <c r="JSK758"/>
      <c r="JSL758"/>
      <c r="JSM758"/>
      <c r="JSN758"/>
      <c r="JSO758"/>
      <c r="JSP758"/>
      <c r="JSQ758"/>
      <c r="JSR758"/>
      <c r="JSS758"/>
      <c r="JST758"/>
      <c r="JSU758"/>
      <c r="JSV758"/>
      <c r="JSW758"/>
      <c r="JSX758"/>
      <c r="JSY758"/>
      <c r="JSZ758"/>
      <c r="JTA758"/>
      <c r="JTB758"/>
      <c r="JTC758"/>
      <c r="JTD758"/>
      <c r="JTE758"/>
      <c r="JTF758"/>
      <c r="JTG758"/>
      <c r="JTH758"/>
      <c r="JTI758"/>
      <c r="JTJ758"/>
      <c r="JTK758"/>
      <c r="JTL758"/>
      <c r="JTM758"/>
      <c r="JTN758"/>
      <c r="JTO758"/>
      <c r="JTP758"/>
      <c r="JTQ758"/>
      <c r="JTR758"/>
      <c r="JTS758"/>
      <c r="JTT758"/>
      <c r="JTU758"/>
      <c r="JTV758"/>
      <c r="JTW758"/>
      <c r="JTX758"/>
      <c r="JTY758"/>
      <c r="JTZ758"/>
      <c r="JUA758"/>
      <c r="JUB758"/>
      <c r="JUC758"/>
      <c r="JUD758"/>
      <c r="JUE758"/>
      <c r="JUF758"/>
      <c r="JUG758"/>
      <c r="JUH758"/>
      <c r="JUI758"/>
      <c r="JUJ758"/>
      <c r="JUK758"/>
      <c r="JUL758"/>
      <c r="JUM758"/>
      <c r="JUN758"/>
      <c r="JUO758"/>
      <c r="JUP758"/>
      <c r="JUQ758"/>
      <c r="JUR758"/>
      <c r="JUS758"/>
      <c r="JUT758"/>
      <c r="JUU758"/>
      <c r="JUV758"/>
      <c r="JUW758"/>
      <c r="JUX758"/>
      <c r="JUY758"/>
      <c r="JUZ758"/>
      <c r="JVA758"/>
      <c r="JVB758"/>
      <c r="JVC758"/>
      <c r="JVD758"/>
      <c r="JVE758"/>
      <c r="JVF758"/>
      <c r="JVG758"/>
      <c r="JVH758"/>
      <c r="JVI758"/>
      <c r="JVJ758"/>
      <c r="JVK758"/>
      <c r="JVL758"/>
      <c r="JVM758"/>
      <c r="JVN758"/>
      <c r="JVO758"/>
      <c r="JVP758"/>
      <c r="JVQ758"/>
      <c r="JVR758"/>
      <c r="JVS758"/>
      <c r="JVT758"/>
      <c r="JVU758"/>
      <c r="JVV758"/>
      <c r="JVW758"/>
      <c r="JVX758"/>
      <c r="JVY758"/>
      <c r="JVZ758"/>
      <c r="JWA758"/>
      <c r="JWB758"/>
      <c r="JWC758"/>
      <c r="JWD758"/>
      <c r="JWE758"/>
      <c r="JWF758"/>
      <c r="JWG758"/>
      <c r="JWH758"/>
      <c r="JWI758"/>
      <c r="JWJ758"/>
      <c r="JWK758"/>
      <c r="JWL758"/>
      <c r="JWM758"/>
      <c r="JWN758"/>
      <c r="JWO758"/>
      <c r="JWP758"/>
      <c r="JWQ758"/>
      <c r="JWR758"/>
      <c r="JWS758"/>
      <c r="JWT758"/>
      <c r="JWU758"/>
      <c r="JWV758"/>
      <c r="JWW758"/>
      <c r="JWX758"/>
      <c r="JWY758"/>
      <c r="JWZ758"/>
      <c r="JXA758"/>
      <c r="JXB758"/>
      <c r="JXC758"/>
      <c r="JXD758"/>
      <c r="JXE758"/>
      <c r="JXF758"/>
      <c r="JXG758"/>
      <c r="JXH758"/>
      <c r="JXI758"/>
      <c r="JXJ758"/>
      <c r="JXK758"/>
      <c r="JXL758"/>
      <c r="JXM758"/>
      <c r="JXN758"/>
      <c r="JXO758"/>
      <c r="JXP758"/>
      <c r="JXQ758"/>
      <c r="JXR758"/>
      <c r="JXS758"/>
      <c r="JXT758"/>
      <c r="JXU758"/>
      <c r="JXV758"/>
      <c r="JXW758"/>
      <c r="JXX758"/>
      <c r="JXY758"/>
      <c r="JXZ758"/>
      <c r="JYA758"/>
      <c r="JYB758"/>
      <c r="JYC758"/>
      <c r="JYD758"/>
      <c r="JYE758"/>
      <c r="JYF758"/>
      <c r="JYG758"/>
      <c r="JYH758"/>
      <c r="JYI758"/>
      <c r="JYJ758"/>
      <c r="JYK758"/>
      <c r="JYL758"/>
      <c r="JYM758"/>
      <c r="JYN758"/>
      <c r="JYO758"/>
      <c r="JYP758"/>
      <c r="JYQ758"/>
      <c r="JYR758"/>
      <c r="JYS758"/>
      <c r="JYT758"/>
      <c r="JYU758"/>
      <c r="JYV758"/>
      <c r="JYW758"/>
      <c r="JYX758"/>
      <c r="JYY758"/>
      <c r="JYZ758"/>
      <c r="JZA758"/>
      <c r="JZB758"/>
      <c r="JZC758"/>
      <c r="JZD758"/>
      <c r="JZE758"/>
      <c r="JZF758"/>
      <c r="JZG758"/>
      <c r="JZH758"/>
      <c r="JZI758"/>
      <c r="JZJ758"/>
      <c r="JZK758"/>
      <c r="JZL758"/>
      <c r="JZM758"/>
      <c r="JZN758"/>
      <c r="JZO758"/>
      <c r="JZP758"/>
      <c r="JZQ758"/>
      <c r="JZR758"/>
      <c r="JZS758"/>
      <c r="JZT758"/>
      <c r="JZU758"/>
      <c r="JZV758"/>
      <c r="JZW758"/>
      <c r="JZX758"/>
      <c r="JZY758"/>
      <c r="JZZ758"/>
      <c r="KAA758"/>
      <c r="KAB758"/>
      <c r="KAC758"/>
      <c r="KAD758"/>
      <c r="KAE758"/>
      <c r="KAF758"/>
      <c r="KAG758"/>
      <c r="KAH758"/>
      <c r="KAI758"/>
      <c r="KAJ758"/>
      <c r="KAK758"/>
      <c r="KAL758"/>
      <c r="KAM758"/>
      <c r="KAN758"/>
      <c r="KAO758"/>
      <c r="KAP758"/>
      <c r="KAQ758"/>
      <c r="KAR758"/>
      <c r="KAS758"/>
      <c r="KAT758"/>
      <c r="KAU758"/>
      <c r="KAV758"/>
      <c r="KAW758"/>
      <c r="KAX758"/>
      <c r="KAY758"/>
      <c r="KAZ758"/>
      <c r="KBA758"/>
      <c r="KBB758"/>
      <c r="KBC758"/>
      <c r="KBD758"/>
      <c r="KBE758"/>
      <c r="KBF758"/>
      <c r="KBG758"/>
      <c r="KBH758"/>
      <c r="KBI758"/>
      <c r="KBJ758"/>
      <c r="KBK758"/>
      <c r="KBL758"/>
      <c r="KBM758"/>
      <c r="KBN758"/>
      <c r="KBO758"/>
      <c r="KBP758"/>
      <c r="KBQ758"/>
      <c r="KBR758"/>
      <c r="KBS758"/>
      <c r="KBT758"/>
      <c r="KBU758"/>
      <c r="KBV758"/>
      <c r="KBW758"/>
      <c r="KBX758"/>
      <c r="KBY758"/>
      <c r="KBZ758"/>
      <c r="KCA758"/>
      <c r="KCB758"/>
      <c r="KCC758"/>
      <c r="KCD758"/>
      <c r="KCE758"/>
      <c r="KCF758"/>
      <c r="KCG758"/>
      <c r="KCH758"/>
      <c r="KCI758"/>
      <c r="KCJ758"/>
      <c r="KCK758"/>
      <c r="KCL758"/>
      <c r="KCM758"/>
      <c r="KCN758"/>
      <c r="KCO758"/>
      <c r="KCP758"/>
      <c r="KCQ758"/>
      <c r="KCR758"/>
      <c r="KCS758"/>
      <c r="KCT758"/>
      <c r="KCU758"/>
      <c r="KCV758"/>
      <c r="KCW758"/>
      <c r="KCX758"/>
      <c r="KCY758"/>
      <c r="KCZ758"/>
      <c r="KDA758"/>
      <c r="KDB758"/>
      <c r="KDC758"/>
      <c r="KDD758"/>
      <c r="KDE758"/>
      <c r="KDF758"/>
      <c r="KDG758"/>
      <c r="KDH758"/>
      <c r="KDI758"/>
      <c r="KDJ758"/>
      <c r="KDK758"/>
      <c r="KDL758"/>
      <c r="KDM758"/>
      <c r="KDN758"/>
      <c r="KDO758"/>
      <c r="KDP758"/>
      <c r="KDQ758"/>
      <c r="KDR758"/>
      <c r="KDS758"/>
      <c r="KDT758"/>
      <c r="KDU758"/>
      <c r="KDV758"/>
      <c r="KDW758"/>
      <c r="KDX758"/>
      <c r="KDY758"/>
      <c r="KDZ758"/>
      <c r="KEA758"/>
      <c r="KEB758"/>
      <c r="KEC758"/>
      <c r="KED758"/>
      <c r="KEE758"/>
      <c r="KEF758"/>
      <c r="KEG758"/>
      <c r="KEH758"/>
      <c r="KEI758"/>
      <c r="KEJ758"/>
      <c r="KEK758"/>
      <c r="KEL758"/>
      <c r="KEM758"/>
      <c r="KEN758"/>
      <c r="KEO758"/>
      <c r="KEP758"/>
      <c r="KEQ758"/>
      <c r="KER758"/>
      <c r="KES758"/>
      <c r="KET758"/>
      <c r="KEU758"/>
      <c r="KEV758"/>
      <c r="KEW758"/>
      <c r="KEX758"/>
      <c r="KEY758"/>
      <c r="KEZ758"/>
      <c r="KFA758"/>
      <c r="KFB758"/>
      <c r="KFC758"/>
      <c r="KFD758"/>
      <c r="KFE758"/>
      <c r="KFF758"/>
      <c r="KFG758"/>
      <c r="KFH758"/>
      <c r="KFI758"/>
      <c r="KFJ758"/>
      <c r="KFK758"/>
      <c r="KFL758"/>
      <c r="KFM758"/>
      <c r="KFN758"/>
      <c r="KFO758"/>
      <c r="KFP758"/>
      <c r="KFQ758"/>
      <c r="KFR758"/>
      <c r="KFS758"/>
      <c r="KFT758"/>
      <c r="KFU758"/>
      <c r="KFV758"/>
      <c r="KFW758"/>
      <c r="KFX758"/>
      <c r="KFY758"/>
      <c r="KFZ758"/>
      <c r="KGA758"/>
      <c r="KGB758"/>
      <c r="KGC758"/>
      <c r="KGD758"/>
      <c r="KGE758"/>
      <c r="KGF758"/>
      <c r="KGG758"/>
      <c r="KGH758"/>
      <c r="KGI758"/>
      <c r="KGJ758"/>
      <c r="KGK758"/>
      <c r="KGL758"/>
      <c r="KGM758"/>
      <c r="KGN758"/>
      <c r="KGO758"/>
      <c r="KGP758"/>
      <c r="KGQ758"/>
      <c r="KGR758"/>
      <c r="KGS758"/>
      <c r="KGT758"/>
      <c r="KGU758"/>
      <c r="KGV758"/>
      <c r="KGW758"/>
      <c r="KGX758"/>
      <c r="KGY758"/>
      <c r="KGZ758"/>
      <c r="KHA758"/>
      <c r="KHB758"/>
      <c r="KHC758"/>
      <c r="KHD758"/>
      <c r="KHE758"/>
      <c r="KHF758"/>
      <c r="KHG758"/>
      <c r="KHH758"/>
      <c r="KHI758"/>
      <c r="KHJ758"/>
      <c r="KHK758"/>
      <c r="KHL758"/>
      <c r="KHM758"/>
      <c r="KHN758"/>
      <c r="KHO758"/>
      <c r="KHP758"/>
      <c r="KHQ758"/>
      <c r="KHR758"/>
      <c r="KHS758"/>
      <c r="KHT758"/>
      <c r="KHU758"/>
      <c r="KHV758"/>
      <c r="KHW758"/>
      <c r="KHX758"/>
      <c r="KHY758"/>
      <c r="KHZ758"/>
      <c r="KIA758"/>
      <c r="KIB758"/>
      <c r="KIC758"/>
      <c r="KID758"/>
      <c r="KIE758"/>
      <c r="KIF758"/>
      <c r="KIG758"/>
      <c r="KIH758"/>
      <c r="KII758"/>
      <c r="KIJ758"/>
      <c r="KIK758"/>
      <c r="KIL758"/>
      <c r="KIM758"/>
      <c r="KIN758"/>
      <c r="KIO758"/>
      <c r="KIP758"/>
      <c r="KIQ758"/>
      <c r="KIR758"/>
      <c r="KIS758"/>
      <c r="KIT758"/>
      <c r="KIU758"/>
      <c r="KIV758"/>
      <c r="KIW758"/>
      <c r="KIX758"/>
      <c r="KIY758"/>
      <c r="KIZ758"/>
      <c r="KJA758"/>
      <c r="KJB758"/>
      <c r="KJC758"/>
      <c r="KJD758"/>
      <c r="KJE758"/>
      <c r="KJF758"/>
      <c r="KJG758"/>
      <c r="KJH758"/>
      <c r="KJI758"/>
      <c r="KJJ758"/>
      <c r="KJK758"/>
      <c r="KJL758"/>
      <c r="KJM758"/>
      <c r="KJN758"/>
      <c r="KJO758"/>
      <c r="KJP758"/>
      <c r="KJQ758"/>
      <c r="KJR758"/>
      <c r="KJS758"/>
      <c r="KJT758"/>
      <c r="KJU758"/>
      <c r="KJV758"/>
      <c r="KJW758"/>
      <c r="KJX758"/>
      <c r="KJY758"/>
      <c r="KJZ758"/>
      <c r="KKA758"/>
      <c r="KKB758"/>
      <c r="KKC758"/>
      <c r="KKD758"/>
      <c r="KKE758"/>
      <c r="KKF758"/>
      <c r="KKG758"/>
      <c r="KKH758"/>
      <c r="KKI758"/>
      <c r="KKJ758"/>
      <c r="KKK758"/>
      <c r="KKL758"/>
      <c r="KKM758"/>
      <c r="KKN758"/>
      <c r="KKO758"/>
      <c r="KKP758"/>
      <c r="KKQ758"/>
      <c r="KKR758"/>
      <c r="KKS758"/>
      <c r="KKT758"/>
      <c r="KKU758"/>
      <c r="KKV758"/>
      <c r="KKW758"/>
      <c r="KKX758"/>
      <c r="KKY758"/>
      <c r="KKZ758"/>
      <c r="KLA758"/>
      <c r="KLB758"/>
      <c r="KLC758"/>
      <c r="KLD758"/>
      <c r="KLE758"/>
      <c r="KLF758"/>
      <c r="KLG758"/>
      <c r="KLH758"/>
      <c r="KLI758"/>
      <c r="KLJ758"/>
      <c r="KLK758"/>
      <c r="KLL758"/>
      <c r="KLM758"/>
      <c r="KLN758"/>
      <c r="KLO758"/>
      <c r="KLP758"/>
      <c r="KLQ758"/>
      <c r="KLR758"/>
      <c r="KLS758"/>
      <c r="KLT758"/>
      <c r="KLU758"/>
      <c r="KLV758"/>
      <c r="KLW758"/>
      <c r="KLX758"/>
      <c r="KLY758"/>
      <c r="KLZ758"/>
      <c r="KMA758"/>
      <c r="KMB758"/>
      <c r="KMC758"/>
      <c r="KMD758"/>
      <c r="KME758"/>
      <c r="KMF758"/>
      <c r="KMG758"/>
      <c r="KMH758"/>
      <c r="KMI758"/>
      <c r="KMJ758"/>
      <c r="KMK758"/>
      <c r="KML758"/>
      <c r="KMM758"/>
      <c r="KMN758"/>
      <c r="KMO758"/>
      <c r="KMP758"/>
      <c r="KMQ758"/>
      <c r="KMR758"/>
      <c r="KMS758"/>
      <c r="KMT758"/>
      <c r="KMU758"/>
      <c r="KMV758"/>
      <c r="KMW758"/>
      <c r="KMX758"/>
      <c r="KMY758"/>
      <c r="KMZ758"/>
      <c r="KNA758"/>
      <c r="KNB758"/>
      <c r="KNC758"/>
      <c r="KND758"/>
      <c r="KNE758"/>
      <c r="KNF758"/>
      <c r="KNG758"/>
      <c r="KNH758"/>
      <c r="KNI758"/>
      <c r="KNJ758"/>
      <c r="KNK758"/>
      <c r="KNL758"/>
      <c r="KNM758"/>
      <c r="KNN758"/>
      <c r="KNO758"/>
      <c r="KNP758"/>
      <c r="KNQ758"/>
      <c r="KNR758"/>
      <c r="KNS758"/>
      <c r="KNT758"/>
      <c r="KNU758"/>
      <c r="KNV758"/>
      <c r="KNW758"/>
      <c r="KNX758"/>
      <c r="KNY758"/>
      <c r="KNZ758"/>
      <c r="KOA758"/>
      <c r="KOB758"/>
      <c r="KOC758"/>
      <c r="KOD758"/>
      <c r="KOE758"/>
      <c r="KOF758"/>
      <c r="KOG758"/>
      <c r="KOH758"/>
      <c r="KOI758"/>
      <c r="KOJ758"/>
      <c r="KOK758"/>
      <c r="KOL758"/>
      <c r="KOM758"/>
      <c r="KON758"/>
      <c r="KOO758"/>
      <c r="KOP758"/>
      <c r="KOQ758"/>
      <c r="KOR758"/>
      <c r="KOS758"/>
      <c r="KOT758"/>
      <c r="KOU758"/>
      <c r="KOV758"/>
      <c r="KOW758"/>
      <c r="KOX758"/>
      <c r="KOY758"/>
      <c r="KOZ758"/>
      <c r="KPA758"/>
      <c r="KPB758"/>
      <c r="KPC758"/>
      <c r="KPD758"/>
      <c r="KPE758"/>
      <c r="KPF758"/>
      <c r="KPG758"/>
      <c r="KPH758"/>
      <c r="KPI758"/>
      <c r="KPJ758"/>
      <c r="KPK758"/>
      <c r="KPL758"/>
      <c r="KPM758"/>
      <c r="KPN758"/>
      <c r="KPO758"/>
      <c r="KPP758"/>
      <c r="KPQ758"/>
      <c r="KPR758"/>
      <c r="KPS758"/>
      <c r="KPT758"/>
      <c r="KPU758"/>
      <c r="KPV758"/>
      <c r="KPW758"/>
      <c r="KPX758"/>
      <c r="KPY758"/>
      <c r="KPZ758"/>
      <c r="KQA758"/>
      <c r="KQB758"/>
      <c r="KQC758"/>
      <c r="KQD758"/>
      <c r="KQE758"/>
      <c r="KQF758"/>
      <c r="KQG758"/>
      <c r="KQH758"/>
      <c r="KQI758"/>
      <c r="KQJ758"/>
      <c r="KQK758"/>
      <c r="KQL758"/>
      <c r="KQM758"/>
      <c r="KQN758"/>
      <c r="KQO758"/>
      <c r="KQP758"/>
      <c r="KQQ758"/>
      <c r="KQR758"/>
      <c r="KQS758"/>
      <c r="KQT758"/>
      <c r="KQU758"/>
      <c r="KQV758"/>
      <c r="KQW758"/>
      <c r="KQX758"/>
      <c r="KQY758"/>
      <c r="KQZ758"/>
      <c r="KRA758"/>
      <c r="KRB758"/>
      <c r="KRC758"/>
      <c r="KRD758"/>
      <c r="KRE758"/>
      <c r="KRF758"/>
      <c r="KRG758"/>
      <c r="KRH758"/>
      <c r="KRI758"/>
      <c r="KRJ758"/>
      <c r="KRK758"/>
      <c r="KRL758"/>
      <c r="KRM758"/>
      <c r="KRN758"/>
      <c r="KRO758"/>
      <c r="KRP758"/>
      <c r="KRQ758"/>
      <c r="KRR758"/>
      <c r="KRS758"/>
      <c r="KRT758"/>
      <c r="KRU758"/>
      <c r="KRV758"/>
      <c r="KRW758"/>
      <c r="KRX758"/>
      <c r="KRY758"/>
      <c r="KRZ758"/>
      <c r="KSA758"/>
      <c r="KSB758"/>
      <c r="KSC758"/>
      <c r="KSD758"/>
      <c r="KSE758"/>
      <c r="KSF758"/>
      <c r="KSG758"/>
      <c r="KSH758"/>
      <c r="KSI758"/>
      <c r="KSJ758"/>
      <c r="KSK758"/>
      <c r="KSL758"/>
      <c r="KSM758"/>
      <c r="KSN758"/>
      <c r="KSO758"/>
      <c r="KSP758"/>
      <c r="KSQ758"/>
      <c r="KSR758"/>
      <c r="KSS758"/>
      <c r="KST758"/>
      <c r="KSU758"/>
      <c r="KSV758"/>
      <c r="KSW758"/>
      <c r="KSX758"/>
      <c r="KSY758"/>
      <c r="KSZ758"/>
      <c r="KTA758"/>
      <c r="KTB758"/>
      <c r="KTC758"/>
      <c r="KTD758"/>
      <c r="KTE758"/>
      <c r="KTF758"/>
      <c r="KTG758"/>
      <c r="KTH758"/>
      <c r="KTI758"/>
      <c r="KTJ758"/>
      <c r="KTK758"/>
      <c r="KTL758"/>
      <c r="KTM758"/>
      <c r="KTN758"/>
      <c r="KTO758"/>
      <c r="KTP758"/>
      <c r="KTQ758"/>
      <c r="KTR758"/>
      <c r="KTS758"/>
      <c r="KTT758"/>
      <c r="KTU758"/>
      <c r="KTV758"/>
      <c r="KTW758"/>
      <c r="KTX758"/>
      <c r="KTY758"/>
      <c r="KTZ758"/>
      <c r="KUA758"/>
      <c r="KUB758"/>
      <c r="KUC758"/>
      <c r="KUD758"/>
      <c r="KUE758"/>
      <c r="KUF758"/>
      <c r="KUG758"/>
      <c r="KUH758"/>
      <c r="KUI758"/>
      <c r="KUJ758"/>
      <c r="KUK758"/>
      <c r="KUL758"/>
      <c r="KUM758"/>
      <c r="KUN758"/>
      <c r="KUO758"/>
      <c r="KUP758"/>
      <c r="KUQ758"/>
      <c r="KUR758"/>
      <c r="KUS758"/>
      <c r="KUT758"/>
      <c r="KUU758"/>
      <c r="KUV758"/>
      <c r="KUW758"/>
      <c r="KUX758"/>
      <c r="KUY758"/>
      <c r="KUZ758"/>
      <c r="KVA758"/>
      <c r="KVB758"/>
      <c r="KVC758"/>
      <c r="KVD758"/>
      <c r="KVE758"/>
      <c r="KVF758"/>
      <c r="KVG758"/>
      <c r="KVH758"/>
      <c r="KVI758"/>
      <c r="KVJ758"/>
      <c r="KVK758"/>
      <c r="KVL758"/>
      <c r="KVM758"/>
      <c r="KVN758"/>
      <c r="KVO758"/>
      <c r="KVP758"/>
      <c r="KVQ758"/>
      <c r="KVR758"/>
      <c r="KVS758"/>
      <c r="KVT758"/>
      <c r="KVU758"/>
      <c r="KVV758"/>
      <c r="KVW758"/>
      <c r="KVX758"/>
      <c r="KVY758"/>
      <c r="KVZ758"/>
      <c r="KWA758"/>
      <c r="KWB758"/>
      <c r="KWC758"/>
      <c r="KWD758"/>
      <c r="KWE758"/>
      <c r="KWF758"/>
      <c r="KWG758"/>
      <c r="KWH758"/>
      <c r="KWI758"/>
      <c r="KWJ758"/>
      <c r="KWK758"/>
      <c r="KWL758"/>
      <c r="KWM758"/>
      <c r="KWN758"/>
      <c r="KWO758"/>
      <c r="KWP758"/>
      <c r="KWQ758"/>
      <c r="KWR758"/>
      <c r="KWS758"/>
      <c r="KWT758"/>
      <c r="KWU758"/>
      <c r="KWV758"/>
      <c r="KWW758"/>
      <c r="KWX758"/>
      <c r="KWY758"/>
      <c r="KWZ758"/>
      <c r="KXA758"/>
      <c r="KXB758"/>
      <c r="KXC758"/>
      <c r="KXD758"/>
      <c r="KXE758"/>
      <c r="KXF758"/>
      <c r="KXG758"/>
      <c r="KXH758"/>
      <c r="KXI758"/>
      <c r="KXJ758"/>
      <c r="KXK758"/>
      <c r="KXL758"/>
      <c r="KXM758"/>
      <c r="KXN758"/>
      <c r="KXO758"/>
      <c r="KXP758"/>
      <c r="KXQ758"/>
      <c r="KXR758"/>
      <c r="KXS758"/>
      <c r="KXT758"/>
      <c r="KXU758"/>
      <c r="KXV758"/>
      <c r="KXW758"/>
      <c r="KXX758"/>
      <c r="KXY758"/>
      <c r="KXZ758"/>
      <c r="KYA758"/>
      <c r="KYB758"/>
      <c r="KYC758"/>
      <c r="KYD758"/>
      <c r="KYE758"/>
      <c r="KYF758"/>
      <c r="KYG758"/>
      <c r="KYH758"/>
      <c r="KYI758"/>
      <c r="KYJ758"/>
      <c r="KYK758"/>
      <c r="KYL758"/>
      <c r="KYM758"/>
      <c r="KYN758"/>
      <c r="KYO758"/>
      <c r="KYP758"/>
      <c r="KYQ758"/>
      <c r="KYR758"/>
      <c r="KYS758"/>
      <c r="KYT758"/>
      <c r="KYU758"/>
      <c r="KYV758"/>
      <c r="KYW758"/>
      <c r="KYX758"/>
      <c r="KYY758"/>
      <c r="KYZ758"/>
      <c r="KZA758"/>
      <c r="KZB758"/>
      <c r="KZC758"/>
      <c r="KZD758"/>
      <c r="KZE758"/>
      <c r="KZF758"/>
      <c r="KZG758"/>
      <c r="KZH758"/>
      <c r="KZI758"/>
      <c r="KZJ758"/>
      <c r="KZK758"/>
      <c r="KZL758"/>
      <c r="KZM758"/>
      <c r="KZN758"/>
      <c r="KZO758"/>
      <c r="KZP758"/>
      <c r="KZQ758"/>
      <c r="KZR758"/>
      <c r="KZS758"/>
      <c r="KZT758"/>
      <c r="KZU758"/>
      <c r="KZV758"/>
      <c r="KZW758"/>
      <c r="KZX758"/>
      <c r="KZY758"/>
      <c r="KZZ758"/>
      <c r="LAA758"/>
      <c r="LAB758"/>
      <c r="LAC758"/>
      <c r="LAD758"/>
      <c r="LAE758"/>
      <c r="LAF758"/>
      <c r="LAG758"/>
      <c r="LAH758"/>
      <c r="LAI758"/>
      <c r="LAJ758"/>
      <c r="LAK758"/>
      <c r="LAL758"/>
      <c r="LAM758"/>
      <c r="LAN758"/>
      <c r="LAO758"/>
      <c r="LAP758"/>
      <c r="LAQ758"/>
      <c r="LAR758"/>
      <c r="LAS758"/>
      <c r="LAT758"/>
      <c r="LAU758"/>
      <c r="LAV758"/>
      <c r="LAW758"/>
      <c r="LAX758"/>
      <c r="LAY758"/>
      <c r="LAZ758"/>
      <c r="LBA758"/>
      <c r="LBB758"/>
      <c r="LBC758"/>
      <c r="LBD758"/>
      <c r="LBE758"/>
      <c r="LBF758"/>
      <c r="LBG758"/>
      <c r="LBH758"/>
      <c r="LBI758"/>
      <c r="LBJ758"/>
      <c r="LBK758"/>
      <c r="LBL758"/>
      <c r="LBM758"/>
      <c r="LBN758"/>
      <c r="LBO758"/>
      <c r="LBP758"/>
      <c r="LBQ758"/>
      <c r="LBR758"/>
      <c r="LBS758"/>
      <c r="LBT758"/>
      <c r="LBU758"/>
      <c r="LBV758"/>
      <c r="LBW758"/>
      <c r="LBX758"/>
      <c r="LBY758"/>
      <c r="LBZ758"/>
      <c r="LCA758"/>
      <c r="LCB758"/>
      <c r="LCC758"/>
      <c r="LCD758"/>
      <c r="LCE758"/>
      <c r="LCF758"/>
      <c r="LCG758"/>
      <c r="LCH758"/>
      <c r="LCI758"/>
      <c r="LCJ758"/>
      <c r="LCK758"/>
      <c r="LCL758"/>
      <c r="LCM758"/>
      <c r="LCN758"/>
      <c r="LCO758"/>
      <c r="LCP758"/>
      <c r="LCQ758"/>
      <c r="LCR758"/>
      <c r="LCS758"/>
      <c r="LCT758"/>
      <c r="LCU758"/>
      <c r="LCV758"/>
      <c r="LCW758"/>
      <c r="LCX758"/>
      <c r="LCY758"/>
      <c r="LCZ758"/>
      <c r="LDA758"/>
      <c r="LDB758"/>
      <c r="LDC758"/>
      <c r="LDD758"/>
      <c r="LDE758"/>
      <c r="LDF758"/>
      <c r="LDG758"/>
      <c r="LDH758"/>
      <c r="LDI758"/>
      <c r="LDJ758"/>
      <c r="LDK758"/>
      <c r="LDL758"/>
      <c r="LDM758"/>
      <c r="LDN758"/>
      <c r="LDO758"/>
      <c r="LDP758"/>
      <c r="LDQ758"/>
      <c r="LDR758"/>
      <c r="LDS758"/>
      <c r="LDT758"/>
      <c r="LDU758"/>
      <c r="LDV758"/>
      <c r="LDW758"/>
      <c r="LDX758"/>
      <c r="LDY758"/>
      <c r="LDZ758"/>
      <c r="LEA758"/>
      <c r="LEB758"/>
      <c r="LEC758"/>
      <c r="LED758"/>
      <c r="LEE758"/>
      <c r="LEF758"/>
      <c r="LEG758"/>
      <c r="LEH758"/>
      <c r="LEI758"/>
      <c r="LEJ758"/>
      <c r="LEK758"/>
      <c r="LEL758"/>
      <c r="LEM758"/>
      <c r="LEN758"/>
      <c r="LEO758"/>
      <c r="LEP758"/>
      <c r="LEQ758"/>
      <c r="LER758"/>
      <c r="LES758"/>
      <c r="LET758"/>
      <c r="LEU758"/>
      <c r="LEV758"/>
      <c r="LEW758"/>
      <c r="LEX758"/>
      <c r="LEY758"/>
      <c r="LEZ758"/>
      <c r="LFA758"/>
      <c r="LFB758"/>
      <c r="LFC758"/>
      <c r="LFD758"/>
      <c r="LFE758"/>
      <c r="LFF758"/>
      <c r="LFG758"/>
      <c r="LFH758"/>
      <c r="LFI758"/>
      <c r="LFJ758"/>
      <c r="LFK758"/>
      <c r="LFL758"/>
      <c r="LFM758"/>
      <c r="LFN758"/>
      <c r="LFO758"/>
      <c r="LFP758"/>
      <c r="LFQ758"/>
      <c r="LFR758"/>
      <c r="LFS758"/>
      <c r="LFT758"/>
      <c r="LFU758"/>
      <c r="LFV758"/>
      <c r="LFW758"/>
      <c r="LFX758"/>
      <c r="LFY758"/>
      <c r="LFZ758"/>
      <c r="LGA758"/>
      <c r="LGB758"/>
      <c r="LGC758"/>
      <c r="LGD758"/>
      <c r="LGE758"/>
      <c r="LGF758"/>
      <c r="LGG758"/>
      <c r="LGH758"/>
      <c r="LGI758"/>
      <c r="LGJ758"/>
      <c r="LGK758"/>
      <c r="LGL758"/>
      <c r="LGM758"/>
      <c r="LGN758"/>
      <c r="LGO758"/>
      <c r="LGP758"/>
      <c r="LGQ758"/>
      <c r="LGR758"/>
      <c r="LGS758"/>
      <c r="LGT758"/>
      <c r="LGU758"/>
      <c r="LGV758"/>
      <c r="LGW758"/>
      <c r="LGX758"/>
      <c r="LGY758"/>
      <c r="LGZ758"/>
      <c r="LHA758"/>
      <c r="LHB758"/>
      <c r="LHC758"/>
      <c r="LHD758"/>
      <c r="LHE758"/>
      <c r="LHF758"/>
      <c r="LHG758"/>
      <c r="LHH758"/>
      <c r="LHI758"/>
      <c r="LHJ758"/>
      <c r="LHK758"/>
      <c r="LHL758"/>
      <c r="LHM758"/>
      <c r="LHN758"/>
      <c r="LHO758"/>
      <c r="LHP758"/>
      <c r="LHQ758"/>
      <c r="LHR758"/>
      <c r="LHS758"/>
      <c r="LHT758"/>
      <c r="LHU758"/>
      <c r="LHV758"/>
      <c r="LHW758"/>
      <c r="LHX758"/>
      <c r="LHY758"/>
      <c r="LHZ758"/>
      <c r="LIA758"/>
      <c r="LIB758"/>
      <c r="LIC758"/>
      <c r="LID758"/>
      <c r="LIE758"/>
      <c r="LIF758"/>
      <c r="LIG758"/>
      <c r="LIH758"/>
      <c r="LII758"/>
      <c r="LIJ758"/>
      <c r="LIK758"/>
      <c r="LIL758"/>
      <c r="LIM758"/>
      <c r="LIN758"/>
      <c r="LIO758"/>
      <c r="LIP758"/>
      <c r="LIQ758"/>
      <c r="LIR758"/>
      <c r="LIS758"/>
      <c r="LIT758"/>
      <c r="LIU758"/>
      <c r="LIV758"/>
      <c r="LIW758"/>
      <c r="LIX758"/>
      <c r="LIY758"/>
      <c r="LIZ758"/>
      <c r="LJA758"/>
      <c r="LJB758"/>
      <c r="LJC758"/>
      <c r="LJD758"/>
      <c r="LJE758"/>
      <c r="LJF758"/>
      <c r="LJG758"/>
      <c r="LJH758"/>
      <c r="LJI758"/>
      <c r="LJJ758"/>
      <c r="LJK758"/>
      <c r="LJL758"/>
      <c r="LJM758"/>
      <c r="LJN758"/>
      <c r="LJO758"/>
      <c r="LJP758"/>
      <c r="LJQ758"/>
      <c r="LJR758"/>
      <c r="LJS758"/>
      <c r="LJT758"/>
      <c r="LJU758"/>
      <c r="LJV758"/>
      <c r="LJW758"/>
      <c r="LJX758"/>
      <c r="LJY758"/>
      <c r="LJZ758"/>
      <c r="LKA758"/>
      <c r="LKB758"/>
      <c r="LKC758"/>
      <c r="LKD758"/>
      <c r="LKE758"/>
      <c r="LKF758"/>
      <c r="LKG758"/>
      <c r="LKH758"/>
      <c r="LKI758"/>
      <c r="LKJ758"/>
      <c r="LKK758"/>
      <c r="LKL758"/>
      <c r="LKM758"/>
      <c r="LKN758"/>
      <c r="LKO758"/>
      <c r="LKP758"/>
      <c r="LKQ758"/>
      <c r="LKR758"/>
      <c r="LKS758"/>
      <c r="LKT758"/>
      <c r="LKU758"/>
      <c r="LKV758"/>
      <c r="LKW758"/>
      <c r="LKX758"/>
      <c r="LKY758"/>
      <c r="LKZ758"/>
      <c r="LLA758"/>
      <c r="LLB758"/>
      <c r="LLC758"/>
      <c r="LLD758"/>
      <c r="LLE758"/>
      <c r="LLF758"/>
      <c r="LLG758"/>
      <c r="LLH758"/>
      <c r="LLI758"/>
      <c r="LLJ758"/>
      <c r="LLK758"/>
      <c r="LLL758"/>
      <c r="LLM758"/>
      <c r="LLN758"/>
      <c r="LLO758"/>
      <c r="LLP758"/>
      <c r="LLQ758"/>
      <c r="LLR758"/>
      <c r="LLS758"/>
      <c r="LLT758"/>
      <c r="LLU758"/>
      <c r="LLV758"/>
      <c r="LLW758"/>
      <c r="LLX758"/>
      <c r="LLY758"/>
      <c r="LLZ758"/>
      <c r="LMA758"/>
      <c r="LMB758"/>
      <c r="LMC758"/>
      <c r="LMD758"/>
      <c r="LME758"/>
      <c r="LMF758"/>
      <c r="LMG758"/>
      <c r="LMH758"/>
      <c r="LMI758"/>
      <c r="LMJ758"/>
      <c r="LMK758"/>
      <c r="LML758"/>
      <c r="LMM758"/>
      <c r="LMN758"/>
      <c r="LMO758"/>
      <c r="LMP758"/>
      <c r="LMQ758"/>
      <c r="LMR758"/>
      <c r="LMS758"/>
      <c r="LMT758"/>
      <c r="LMU758"/>
      <c r="LMV758"/>
      <c r="LMW758"/>
      <c r="LMX758"/>
      <c r="LMY758"/>
      <c r="LMZ758"/>
      <c r="LNA758"/>
      <c r="LNB758"/>
      <c r="LNC758"/>
      <c r="LND758"/>
      <c r="LNE758"/>
      <c r="LNF758"/>
      <c r="LNG758"/>
      <c r="LNH758"/>
      <c r="LNI758"/>
      <c r="LNJ758"/>
      <c r="LNK758"/>
      <c r="LNL758"/>
      <c r="LNM758"/>
      <c r="LNN758"/>
      <c r="LNO758"/>
      <c r="LNP758"/>
      <c r="LNQ758"/>
      <c r="LNR758"/>
      <c r="LNS758"/>
      <c r="LNT758"/>
      <c r="LNU758"/>
      <c r="LNV758"/>
      <c r="LNW758"/>
      <c r="LNX758"/>
      <c r="LNY758"/>
      <c r="LNZ758"/>
      <c r="LOA758"/>
      <c r="LOB758"/>
      <c r="LOC758"/>
      <c r="LOD758"/>
      <c r="LOE758"/>
      <c r="LOF758"/>
      <c r="LOG758"/>
      <c r="LOH758"/>
      <c r="LOI758"/>
      <c r="LOJ758"/>
      <c r="LOK758"/>
      <c r="LOL758"/>
      <c r="LOM758"/>
      <c r="LON758"/>
      <c r="LOO758"/>
      <c r="LOP758"/>
      <c r="LOQ758"/>
      <c r="LOR758"/>
      <c r="LOS758"/>
      <c r="LOT758"/>
      <c r="LOU758"/>
      <c r="LOV758"/>
      <c r="LOW758"/>
      <c r="LOX758"/>
      <c r="LOY758"/>
      <c r="LOZ758"/>
      <c r="LPA758"/>
      <c r="LPB758"/>
      <c r="LPC758"/>
      <c r="LPD758"/>
      <c r="LPE758"/>
      <c r="LPF758"/>
      <c r="LPG758"/>
      <c r="LPH758"/>
      <c r="LPI758"/>
      <c r="LPJ758"/>
      <c r="LPK758"/>
      <c r="LPL758"/>
      <c r="LPM758"/>
      <c r="LPN758"/>
      <c r="LPO758"/>
      <c r="LPP758"/>
      <c r="LPQ758"/>
      <c r="LPR758"/>
      <c r="LPS758"/>
      <c r="LPT758"/>
      <c r="LPU758"/>
      <c r="LPV758"/>
      <c r="LPW758"/>
      <c r="LPX758"/>
      <c r="LPY758"/>
      <c r="LPZ758"/>
      <c r="LQA758"/>
      <c r="LQB758"/>
      <c r="LQC758"/>
      <c r="LQD758"/>
      <c r="LQE758"/>
      <c r="LQF758"/>
      <c r="LQG758"/>
      <c r="LQH758"/>
      <c r="LQI758"/>
      <c r="LQJ758"/>
      <c r="LQK758"/>
      <c r="LQL758"/>
      <c r="LQM758"/>
      <c r="LQN758"/>
      <c r="LQO758"/>
      <c r="LQP758"/>
      <c r="LQQ758"/>
      <c r="LQR758"/>
      <c r="LQS758"/>
      <c r="LQT758"/>
      <c r="LQU758"/>
      <c r="LQV758"/>
      <c r="LQW758"/>
      <c r="LQX758"/>
      <c r="LQY758"/>
      <c r="LQZ758"/>
      <c r="LRA758"/>
      <c r="LRB758"/>
      <c r="LRC758"/>
      <c r="LRD758"/>
      <c r="LRE758"/>
      <c r="LRF758"/>
      <c r="LRG758"/>
      <c r="LRH758"/>
      <c r="LRI758"/>
      <c r="LRJ758"/>
      <c r="LRK758"/>
      <c r="LRL758"/>
      <c r="LRM758"/>
      <c r="LRN758"/>
      <c r="LRO758"/>
      <c r="LRP758"/>
      <c r="LRQ758"/>
      <c r="LRR758"/>
      <c r="LRS758"/>
      <c r="LRT758"/>
      <c r="LRU758"/>
      <c r="LRV758"/>
      <c r="LRW758"/>
      <c r="LRX758"/>
      <c r="LRY758"/>
      <c r="LRZ758"/>
      <c r="LSA758"/>
      <c r="LSB758"/>
      <c r="LSC758"/>
      <c r="LSD758"/>
      <c r="LSE758"/>
      <c r="LSF758"/>
      <c r="LSG758"/>
      <c r="LSH758"/>
      <c r="LSI758"/>
      <c r="LSJ758"/>
      <c r="LSK758"/>
      <c r="LSL758"/>
      <c r="LSM758"/>
      <c r="LSN758"/>
      <c r="LSO758"/>
      <c r="LSP758"/>
      <c r="LSQ758"/>
      <c r="LSR758"/>
      <c r="LSS758"/>
      <c r="LST758"/>
      <c r="LSU758"/>
      <c r="LSV758"/>
      <c r="LSW758"/>
      <c r="LSX758"/>
      <c r="LSY758"/>
      <c r="LSZ758"/>
      <c r="LTA758"/>
      <c r="LTB758"/>
      <c r="LTC758"/>
      <c r="LTD758"/>
      <c r="LTE758"/>
      <c r="LTF758"/>
      <c r="LTG758"/>
      <c r="LTH758"/>
      <c r="LTI758"/>
      <c r="LTJ758"/>
      <c r="LTK758"/>
      <c r="LTL758"/>
      <c r="LTM758"/>
      <c r="LTN758"/>
      <c r="LTO758"/>
      <c r="LTP758"/>
      <c r="LTQ758"/>
      <c r="LTR758"/>
      <c r="LTS758"/>
      <c r="LTT758"/>
      <c r="LTU758"/>
      <c r="LTV758"/>
      <c r="LTW758"/>
      <c r="LTX758"/>
      <c r="LTY758"/>
      <c r="LTZ758"/>
      <c r="LUA758"/>
      <c r="LUB758"/>
      <c r="LUC758"/>
      <c r="LUD758"/>
      <c r="LUE758"/>
      <c r="LUF758"/>
      <c r="LUG758"/>
      <c r="LUH758"/>
      <c r="LUI758"/>
      <c r="LUJ758"/>
      <c r="LUK758"/>
      <c r="LUL758"/>
      <c r="LUM758"/>
      <c r="LUN758"/>
      <c r="LUO758"/>
      <c r="LUP758"/>
      <c r="LUQ758"/>
      <c r="LUR758"/>
      <c r="LUS758"/>
      <c r="LUT758"/>
      <c r="LUU758"/>
      <c r="LUV758"/>
      <c r="LUW758"/>
      <c r="LUX758"/>
      <c r="LUY758"/>
      <c r="LUZ758"/>
      <c r="LVA758"/>
      <c r="LVB758"/>
      <c r="LVC758"/>
      <c r="LVD758"/>
      <c r="LVE758"/>
      <c r="LVF758"/>
      <c r="LVG758"/>
      <c r="LVH758"/>
      <c r="LVI758"/>
      <c r="LVJ758"/>
      <c r="LVK758"/>
      <c r="LVL758"/>
      <c r="LVM758"/>
      <c r="LVN758"/>
      <c r="LVO758"/>
      <c r="LVP758"/>
      <c r="LVQ758"/>
      <c r="LVR758"/>
      <c r="LVS758"/>
      <c r="LVT758"/>
      <c r="LVU758"/>
      <c r="LVV758"/>
      <c r="LVW758"/>
      <c r="LVX758"/>
      <c r="LVY758"/>
      <c r="LVZ758"/>
      <c r="LWA758"/>
      <c r="LWB758"/>
      <c r="LWC758"/>
      <c r="LWD758"/>
      <c r="LWE758"/>
      <c r="LWF758"/>
      <c r="LWG758"/>
      <c r="LWH758"/>
      <c r="LWI758"/>
      <c r="LWJ758"/>
      <c r="LWK758"/>
      <c r="LWL758"/>
      <c r="LWM758"/>
      <c r="LWN758"/>
      <c r="LWO758"/>
      <c r="LWP758"/>
      <c r="LWQ758"/>
      <c r="LWR758"/>
      <c r="LWS758"/>
      <c r="LWT758"/>
      <c r="LWU758"/>
      <c r="LWV758"/>
      <c r="LWW758"/>
      <c r="LWX758"/>
      <c r="LWY758"/>
      <c r="LWZ758"/>
      <c r="LXA758"/>
      <c r="LXB758"/>
      <c r="LXC758"/>
      <c r="LXD758"/>
      <c r="LXE758"/>
      <c r="LXF758"/>
      <c r="LXG758"/>
      <c r="LXH758"/>
      <c r="LXI758"/>
      <c r="LXJ758"/>
      <c r="LXK758"/>
      <c r="LXL758"/>
      <c r="LXM758"/>
      <c r="LXN758"/>
      <c r="LXO758"/>
      <c r="LXP758"/>
      <c r="LXQ758"/>
      <c r="LXR758"/>
      <c r="LXS758"/>
      <c r="LXT758"/>
      <c r="LXU758"/>
      <c r="LXV758"/>
      <c r="LXW758"/>
      <c r="LXX758"/>
      <c r="LXY758"/>
      <c r="LXZ758"/>
      <c r="LYA758"/>
      <c r="LYB758"/>
      <c r="LYC758"/>
      <c r="LYD758"/>
      <c r="LYE758"/>
      <c r="LYF758"/>
      <c r="LYG758"/>
      <c r="LYH758"/>
      <c r="LYI758"/>
      <c r="LYJ758"/>
      <c r="LYK758"/>
      <c r="LYL758"/>
      <c r="LYM758"/>
      <c r="LYN758"/>
      <c r="LYO758"/>
      <c r="LYP758"/>
      <c r="LYQ758"/>
      <c r="LYR758"/>
      <c r="LYS758"/>
      <c r="LYT758"/>
      <c r="LYU758"/>
      <c r="LYV758"/>
      <c r="LYW758"/>
      <c r="LYX758"/>
      <c r="LYY758"/>
      <c r="LYZ758"/>
      <c r="LZA758"/>
      <c r="LZB758"/>
      <c r="LZC758"/>
      <c r="LZD758"/>
      <c r="LZE758"/>
      <c r="LZF758"/>
      <c r="LZG758"/>
      <c r="LZH758"/>
      <c r="LZI758"/>
      <c r="LZJ758"/>
      <c r="LZK758"/>
      <c r="LZL758"/>
      <c r="LZM758"/>
      <c r="LZN758"/>
      <c r="LZO758"/>
      <c r="LZP758"/>
      <c r="LZQ758"/>
      <c r="LZR758"/>
      <c r="LZS758"/>
      <c r="LZT758"/>
      <c r="LZU758"/>
      <c r="LZV758"/>
      <c r="LZW758"/>
      <c r="LZX758"/>
      <c r="LZY758"/>
      <c r="LZZ758"/>
      <c r="MAA758"/>
      <c r="MAB758"/>
      <c r="MAC758"/>
      <c r="MAD758"/>
      <c r="MAE758"/>
      <c r="MAF758"/>
      <c r="MAG758"/>
      <c r="MAH758"/>
      <c r="MAI758"/>
      <c r="MAJ758"/>
      <c r="MAK758"/>
      <c r="MAL758"/>
      <c r="MAM758"/>
      <c r="MAN758"/>
      <c r="MAO758"/>
      <c r="MAP758"/>
      <c r="MAQ758"/>
      <c r="MAR758"/>
      <c r="MAS758"/>
      <c r="MAT758"/>
      <c r="MAU758"/>
      <c r="MAV758"/>
      <c r="MAW758"/>
      <c r="MAX758"/>
      <c r="MAY758"/>
      <c r="MAZ758"/>
      <c r="MBA758"/>
      <c r="MBB758"/>
      <c r="MBC758"/>
      <c r="MBD758"/>
      <c r="MBE758"/>
      <c r="MBF758"/>
      <c r="MBG758"/>
      <c r="MBH758"/>
      <c r="MBI758"/>
      <c r="MBJ758"/>
      <c r="MBK758"/>
      <c r="MBL758"/>
      <c r="MBM758"/>
      <c r="MBN758"/>
      <c r="MBO758"/>
      <c r="MBP758"/>
      <c r="MBQ758"/>
      <c r="MBR758"/>
      <c r="MBS758"/>
      <c r="MBT758"/>
      <c r="MBU758"/>
      <c r="MBV758"/>
      <c r="MBW758"/>
      <c r="MBX758"/>
      <c r="MBY758"/>
      <c r="MBZ758"/>
      <c r="MCA758"/>
      <c r="MCB758"/>
      <c r="MCC758"/>
      <c r="MCD758"/>
      <c r="MCE758"/>
      <c r="MCF758"/>
      <c r="MCG758"/>
      <c r="MCH758"/>
      <c r="MCI758"/>
      <c r="MCJ758"/>
      <c r="MCK758"/>
      <c r="MCL758"/>
      <c r="MCM758"/>
      <c r="MCN758"/>
      <c r="MCO758"/>
      <c r="MCP758"/>
      <c r="MCQ758"/>
      <c r="MCR758"/>
      <c r="MCS758"/>
      <c r="MCT758"/>
      <c r="MCU758"/>
      <c r="MCV758"/>
      <c r="MCW758"/>
      <c r="MCX758"/>
      <c r="MCY758"/>
      <c r="MCZ758"/>
      <c r="MDA758"/>
      <c r="MDB758"/>
      <c r="MDC758"/>
      <c r="MDD758"/>
      <c r="MDE758"/>
      <c r="MDF758"/>
      <c r="MDG758"/>
      <c r="MDH758"/>
      <c r="MDI758"/>
      <c r="MDJ758"/>
      <c r="MDK758"/>
      <c r="MDL758"/>
      <c r="MDM758"/>
      <c r="MDN758"/>
      <c r="MDO758"/>
      <c r="MDP758"/>
      <c r="MDQ758"/>
      <c r="MDR758"/>
      <c r="MDS758"/>
      <c r="MDT758"/>
      <c r="MDU758"/>
      <c r="MDV758"/>
      <c r="MDW758"/>
      <c r="MDX758"/>
      <c r="MDY758"/>
      <c r="MDZ758"/>
      <c r="MEA758"/>
      <c r="MEB758"/>
      <c r="MEC758"/>
      <c r="MED758"/>
      <c r="MEE758"/>
      <c r="MEF758"/>
      <c r="MEG758"/>
      <c r="MEH758"/>
      <c r="MEI758"/>
      <c r="MEJ758"/>
      <c r="MEK758"/>
      <c r="MEL758"/>
      <c r="MEM758"/>
      <c r="MEN758"/>
      <c r="MEO758"/>
      <c r="MEP758"/>
      <c r="MEQ758"/>
      <c r="MER758"/>
      <c r="MES758"/>
      <c r="MET758"/>
      <c r="MEU758"/>
      <c r="MEV758"/>
      <c r="MEW758"/>
      <c r="MEX758"/>
      <c r="MEY758"/>
      <c r="MEZ758"/>
      <c r="MFA758"/>
      <c r="MFB758"/>
      <c r="MFC758"/>
      <c r="MFD758"/>
      <c r="MFE758"/>
      <c r="MFF758"/>
      <c r="MFG758"/>
      <c r="MFH758"/>
      <c r="MFI758"/>
      <c r="MFJ758"/>
      <c r="MFK758"/>
      <c r="MFL758"/>
      <c r="MFM758"/>
      <c r="MFN758"/>
      <c r="MFO758"/>
      <c r="MFP758"/>
      <c r="MFQ758"/>
      <c r="MFR758"/>
      <c r="MFS758"/>
      <c r="MFT758"/>
      <c r="MFU758"/>
      <c r="MFV758"/>
      <c r="MFW758"/>
      <c r="MFX758"/>
      <c r="MFY758"/>
      <c r="MFZ758"/>
      <c r="MGA758"/>
      <c r="MGB758"/>
      <c r="MGC758"/>
      <c r="MGD758"/>
      <c r="MGE758"/>
      <c r="MGF758"/>
      <c r="MGG758"/>
      <c r="MGH758"/>
      <c r="MGI758"/>
      <c r="MGJ758"/>
      <c r="MGK758"/>
      <c r="MGL758"/>
      <c r="MGM758"/>
      <c r="MGN758"/>
      <c r="MGO758"/>
      <c r="MGP758"/>
      <c r="MGQ758"/>
      <c r="MGR758"/>
      <c r="MGS758"/>
      <c r="MGT758"/>
      <c r="MGU758"/>
      <c r="MGV758"/>
      <c r="MGW758"/>
      <c r="MGX758"/>
      <c r="MGY758"/>
      <c r="MGZ758"/>
      <c r="MHA758"/>
      <c r="MHB758"/>
      <c r="MHC758"/>
      <c r="MHD758"/>
      <c r="MHE758"/>
      <c r="MHF758"/>
      <c r="MHG758"/>
      <c r="MHH758"/>
      <c r="MHI758"/>
      <c r="MHJ758"/>
      <c r="MHK758"/>
      <c r="MHL758"/>
      <c r="MHM758"/>
      <c r="MHN758"/>
      <c r="MHO758"/>
      <c r="MHP758"/>
      <c r="MHQ758"/>
      <c r="MHR758"/>
      <c r="MHS758"/>
      <c r="MHT758"/>
      <c r="MHU758"/>
      <c r="MHV758"/>
      <c r="MHW758"/>
      <c r="MHX758"/>
      <c r="MHY758"/>
      <c r="MHZ758"/>
      <c r="MIA758"/>
      <c r="MIB758"/>
      <c r="MIC758"/>
      <c r="MID758"/>
      <c r="MIE758"/>
      <c r="MIF758"/>
      <c r="MIG758"/>
      <c r="MIH758"/>
      <c r="MII758"/>
      <c r="MIJ758"/>
      <c r="MIK758"/>
      <c r="MIL758"/>
      <c r="MIM758"/>
      <c r="MIN758"/>
      <c r="MIO758"/>
      <c r="MIP758"/>
      <c r="MIQ758"/>
      <c r="MIR758"/>
      <c r="MIS758"/>
      <c r="MIT758"/>
      <c r="MIU758"/>
      <c r="MIV758"/>
      <c r="MIW758"/>
      <c r="MIX758"/>
      <c r="MIY758"/>
      <c r="MIZ758"/>
      <c r="MJA758"/>
      <c r="MJB758"/>
      <c r="MJC758"/>
      <c r="MJD758"/>
      <c r="MJE758"/>
      <c r="MJF758"/>
      <c r="MJG758"/>
      <c r="MJH758"/>
      <c r="MJI758"/>
      <c r="MJJ758"/>
      <c r="MJK758"/>
      <c r="MJL758"/>
      <c r="MJM758"/>
      <c r="MJN758"/>
      <c r="MJO758"/>
      <c r="MJP758"/>
      <c r="MJQ758"/>
      <c r="MJR758"/>
      <c r="MJS758"/>
      <c r="MJT758"/>
      <c r="MJU758"/>
      <c r="MJV758"/>
      <c r="MJW758"/>
      <c r="MJX758"/>
      <c r="MJY758"/>
      <c r="MJZ758"/>
      <c r="MKA758"/>
      <c r="MKB758"/>
      <c r="MKC758"/>
      <c r="MKD758"/>
      <c r="MKE758"/>
      <c r="MKF758"/>
      <c r="MKG758"/>
      <c r="MKH758"/>
      <c r="MKI758"/>
      <c r="MKJ758"/>
      <c r="MKK758"/>
      <c r="MKL758"/>
      <c r="MKM758"/>
      <c r="MKN758"/>
      <c r="MKO758"/>
      <c r="MKP758"/>
      <c r="MKQ758"/>
      <c r="MKR758"/>
      <c r="MKS758"/>
      <c r="MKT758"/>
      <c r="MKU758"/>
      <c r="MKV758"/>
      <c r="MKW758"/>
      <c r="MKX758"/>
      <c r="MKY758"/>
      <c r="MKZ758"/>
      <c r="MLA758"/>
      <c r="MLB758"/>
      <c r="MLC758"/>
      <c r="MLD758"/>
      <c r="MLE758"/>
      <c r="MLF758"/>
      <c r="MLG758"/>
      <c r="MLH758"/>
      <c r="MLI758"/>
      <c r="MLJ758"/>
      <c r="MLK758"/>
      <c r="MLL758"/>
      <c r="MLM758"/>
      <c r="MLN758"/>
      <c r="MLO758"/>
      <c r="MLP758"/>
      <c r="MLQ758"/>
      <c r="MLR758"/>
      <c r="MLS758"/>
      <c r="MLT758"/>
      <c r="MLU758"/>
      <c r="MLV758"/>
      <c r="MLW758"/>
      <c r="MLX758"/>
      <c r="MLY758"/>
      <c r="MLZ758"/>
      <c r="MMA758"/>
      <c r="MMB758"/>
      <c r="MMC758"/>
      <c r="MMD758"/>
      <c r="MME758"/>
      <c r="MMF758"/>
      <c r="MMG758"/>
      <c r="MMH758"/>
      <c r="MMI758"/>
      <c r="MMJ758"/>
      <c r="MMK758"/>
      <c r="MML758"/>
      <c r="MMM758"/>
      <c r="MMN758"/>
      <c r="MMO758"/>
      <c r="MMP758"/>
      <c r="MMQ758"/>
      <c r="MMR758"/>
      <c r="MMS758"/>
      <c r="MMT758"/>
      <c r="MMU758"/>
      <c r="MMV758"/>
      <c r="MMW758"/>
      <c r="MMX758"/>
      <c r="MMY758"/>
      <c r="MMZ758"/>
      <c r="MNA758"/>
      <c r="MNB758"/>
      <c r="MNC758"/>
      <c r="MND758"/>
      <c r="MNE758"/>
      <c r="MNF758"/>
      <c r="MNG758"/>
      <c r="MNH758"/>
      <c r="MNI758"/>
      <c r="MNJ758"/>
      <c r="MNK758"/>
      <c r="MNL758"/>
      <c r="MNM758"/>
      <c r="MNN758"/>
      <c r="MNO758"/>
      <c r="MNP758"/>
      <c r="MNQ758"/>
      <c r="MNR758"/>
      <c r="MNS758"/>
      <c r="MNT758"/>
      <c r="MNU758"/>
      <c r="MNV758"/>
      <c r="MNW758"/>
      <c r="MNX758"/>
      <c r="MNY758"/>
      <c r="MNZ758"/>
      <c r="MOA758"/>
      <c r="MOB758"/>
      <c r="MOC758"/>
      <c r="MOD758"/>
      <c r="MOE758"/>
      <c r="MOF758"/>
      <c r="MOG758"/>
      <c r="MOH758"/>
      <c r="MOI758"/>
      <c r="MOJ758"/>
      <c r="MOK758"/>
      <c r="MOL758"/>
      <c r="MOM758"/>
      <c r="MON758"/>
      <c r="MOO758"/>
      <c r="MOP758"/>
      <c r="MOQ758"/>
      <c r="MOR758"/>
      <c r="MOS758"/>
      <c r="MOT758"/>
      <c r="MOU758"/>
      <c r="MOV758"/>
      <c r="MOW758"/>
      <c r="MOX758"/>
      <c r="MOY758"/>
      <c r="MOZ758"/>
      <c r="MPA758"/>
      <c r="MPB758"/>
      <c r="MPC758"/>
      <c r="MPD758"/>
      <c r="MPE758"/>
      <c r="MPF758"/>
      <c r="MPG758"/>
      <c r="MPH758"/>
      <c r="MPI758"/>
      <c r="MPJ758"/>
      <c r="MPK758"/>
      <c r="MPL758"/>
      <c r="MPM758"/>
      <c r="MPN758"/>
      <c r="MPO758"/>
      <c r="MPP758"/>
      <c r="MPQ758"/>
      <c r="MPR758"/>
      <c r="MPS758"/>
      <c r="MPT758"/>
      <c r="MPU758"/>
      <c r="MPV758"/>
      <c r="MPW758"/>
      <c r="MPX758"/>
      <c r="MPY758"/>
      <c r="MPZ758"/>
      <c r="MQA758"/>
      <c r="MQB758"/>
      <c r="MQC758"/>
      <c r="MQD758"/>
      <c r="MQE758"/>
      <c r="MQF758"/>
      <c r="MQG758"/>
      <c r="MQH758"/>
      <c r="MQI758"/>
      <c r="MQJ758"/>
      <c r="MQK758"/>
      <c r="MQL758"/>
      <c r="MQM758"/>
      <c r="MQN758"/>
      <c r="MQO758"/>
      <c r="MQP758"/>
      <c r="MQQ758"/>
      <c r="MQR758"/>
      <c r="MQS758"/>
      <c r="MQT758"/>
      <c r="MQU758"/>
      <c r="MQV758"/>
      <c r="MQW758"/>
      <c r="MQX758"/>
      <c r="MQY758"/>
      <c r="MQZ758"/>
      <c r="MRA758"/>
      <c r="MRB758"/>
      <c r="MRC758"/>
      <c r="MRD758"/>
      <c r="MRE758"/>
      <c r="MRF758"/>
      <c r="MRG758"/>
      <c r="MRH758"/>
      <c r="MRI758"/>
      <c r="MRJ758"/>
      <c r="MRK758"/>
      <c r="MRL758"/>
      <c r="MRM758"/>
      <c r="MRN758"/>
      <c r="MRO758"/>
      <c r="MRP758"/>
      <c r="MRQ758"/>
      <c r="MRR758"/>
      <c r="MRS758"/>
      <c r="MRT758"/>
      <c r="MRU758"/>
      <c r="MRV758"/>
      <c r="MRW758"/>
      <c r="MRX758"/>
      <c r="MRY758"/>
      <c r="MRZ758"/>
      <c r="MSA758"/>
      <c r="MSB758"/>
      <c r="MSC758"/>
      <c r="MSD758"/>
      <c r="MSE758"/>
      <c r="MSF758"/>
      <c r="MSG758"/>
      <c r="MSH758"/>
      <c r="MSI758"/>
      <c r="MSJ758"/>
      <c r="MSK758"/>
      <c r="MSL758"/>
      <c r="MSM758"/>
      <c r="MSN758"/>
      <c r="MSO758"/>
      <c r="MSP758"/>
      <c r="MSQ758"/>
      <c r="MSR758"/>
      <c r="MSS758"/>
      <c r="MST758"/>
      <c r="MSU758"/>
      <c r="MSV758"/>
      <c r="MSW758"/>
      <c r="MSX758"/>
      <c r="MSY758"/>
      <c r="MSZ758"/>
      <c r="MTA758"/>
      <c r="MTB758"/>
      <c r="MTC758"/>
      <c r="MTD758"/>
      <c r="MTE758"/>
      <c r="MTF758"/>
      <c r="MTG758"/>
      <c r="MTH758"/>
      <c r="MTI758"/>
      <c r="MTJ758"/>
      <c r="MTK758"/>
      <c r="MTL758"/>
      <c r="MTM758"/>
      <c r="MTN758"/>
      <c r="MTO758"/>
      <c r="MTP758"/>
      <c r="MTQ758"/>
      <c r="MTR758"/>
      <c r="MTS758"/>
      <c r="MTT758"/>
      <c r="MTU758"/>
      <c r="MTV758"/>
      <c r="MTW758"/>
      <c r="MTX758"/>
      <c r="MTY758"/>
      <c r="MTZ758"/>
      <c r="MUA758"/>
      <c r="MUB758"/>
      <c r="MUC758"/>
      <c r="MUD758"/>
      <c r="MUE758"/>
      <c r="MUF758"/>
      <c r="MUG758"/>
      <c r="MUH758"/>
      <c r="MUI758"/>
      <c r="MUJ758"/>
      <c r="MUK758"/>
      <c r="MUL758"/>
      <c r="MUM758"/>
      <c r="MUN758"/>
      <c r="MUO758"/>
      <c r="MUP758"/>
      <c r="MUQ758"/>
      <c r="MUR758"/>
      <c r="MUS758"/>
      <c r="MUT758"/>
      <c r="MUU758"/>
      <c r="MUV758"/>
      <c r="MUW758"/>
      <c r="MUX758"/>
      <c r="MUY758"/>
      <c r="MUZ758"/>
      <c r="MVA758"/>
      <c r="MVB758"/>
      <c r="MVC758"/>
      <c r="MVD758"/>
      <c r="MVE758"/>
      <c r="MVF758"/>
      <c r="MVG758"/>
      <c r="MVH758"/>
      <c r="MVI758"/>
      <c r="MVJ758"/>
      <c r="MVK758"/>
      <c r="MVL758"/>
      <c r="MVM758"/>
      <c r="MVN758"/>
      <c r="MVO758"/>
      <c r="MVP758"/>
      <c r="MVQ758"/>
      <c r="MVR758"/>
      <c r="MVS758"/>
      <c r="MVT758"/>
      <c r="MVU758"/>
      <c r="MVV758"/>
      <c r="MVW758"/>
      <c r="MVX758"/>
      <c r="MVY758"/>
      <c r="MVZ758"/>
      <c r="MWA758"/>
      <c r="MWB758"/>
      <c r="MWC758"/>
      <c r="MWD758"/>
      <c r="MWE758"/>
      <c r="MWF758"/>
      <c r="MWG758"/>
      <c r="MWH758"/>
      <c r="MWI758"/>
      <c r="MWJ758"/>
      <c r="MWK758"/>
      <c r="MWL758"/>
      <c r="MWM758"/>
      <c r="MWN758"/>
      <c r="MWO758"/>
      <c r="MWP758"/>
      <c r="MWQ758"/>
      <c r="MWR758"/>
      <c r="MWS758"/>
      <c r="MWT758"/>
      <c r="MWU758"/>
      <c r="MWV758"/>
      <c r="MWW758"/>
      <c r="MWX758"/>
      <c r="MWY758"/>
      <c r="MWZ758"/>
      <c r="MXA758"/>
      <c r="MXB758"/>
      <c r="MXC758"/>
      <c r="MXD758"/>
      <c r="MXE758"/>
      <c r="MXF758"/>
      <c r="MXG758"/>
      <c r="MXH758"/>
      <c r="MXI758"/>
      <c r="MXJ758"/>
      <c r="MXK758"/>
      <c r="MXL758"/>
      <c r="MXM758"/>
      <c r="MXN758"/>
      <c r="MXO758"/>
      <c r="MXP758"/>
      <c r="MXQ758"/>
      <c r="MXR758"/>
      <c r="MXS758"/>
      <c r="MXT758"/>
      <c r="MXU758"/>
      <c r="MXV758"/>
      <c r="MXW758"/>
      <c r="MXX758"/>
      <c r="MXY758"/>
      <c r="MXZ758"/>
      <c r="MYA758"/>
      <c r="MYB758"/>
      <c r="MYC758"/>
      <c r="MYD758"/>
      <c r="MYE758"/>
      <c r="MYF758"/>
      <c r="MYG758"/>
      <c r="MYH758"/>
      <c r="MYI758"/>
      <c r="MYJ758"/>
      <c r="MYK758"/>
      <c r="MYL758"/>
      <c r="MYM758"/>
      <c r="MYN758"/>
      <c r="MYO758"/>
      <c r="MYP758"/>
      <c r="MYQ758"/>
      <c r="MYR758"/>
      <c r="MYS758"/>
      <c r="MYT758"/>
      <c r="MYU758"/>
      <c r="MYV758"/>
      <c r="MYW758"/>
      <c r="MYX758"/>
      <c r="MYY758"/>
      <c r="MYZ758"/>
      <c r="MZA758"/>
      <c r="MZB758"/>
      <c r="MZC758"/>
      <c r="MZD758"/>
      <c r="MZE758"/>
      <c r="MZF758"/>
      <c r="MZG758"/>
      <c r="MZH758"/>
      <c r="MZI758"/>
      <c r="MZJ758"/>
      <c r="MZK758"/>
      <c r="MZL758"/>
      <c r="MZM758"/>
      <c r="MZN758"/>
      <c r="MZO758"/>
      <c r="MZP758"/>
      <c r="MZQ758"/>
      <c r="MZR758"/>
      <c r="MZS758"/>
      <c r="MZT758"/>
      <c r="MZU758"/>
      <c r="MZV758"/>
      <c r="MZW758"/>
      <c r="MZX758"/>
      <c r="MZY758"/>
      <c r="MZZ758"/>
      <c r="NAA758"/>
      <c r="NAB758"/>
      <c r="NAC758"/>
      <c r="NAD758"/>
      <c r="NAE758"/>
      <c r="NAF758"/>
      <c r="NAG758"/>
      <c r="NAH758"/>
      <c r="NAI758"/>
      <c r="NAJ758"/>
      <c r="NAK758"/>
      <c r="NAL758"/>
      <c r="NAM758"/>
      <c r="NAN758"/>
      <c r="NAO758"/>
      <c r="NAP758"/>
      <c r="NAQ758"/>
      <c r="NAR758"/>
      <c r="NAS758"/>
      <c r="NAT758"/>
      <c r="NAU758"/>
      <c r="NAV758"/>
      <c r="NAW758"/>
      <c r="NAX758"/>
      <c r="NAY758"/>
      <c r="NAZ758"/>
      <c r="NBA758"/>
      <c r="NBB758"/>
      <c r="NBC758"/>
      <c r="NBD758"/>
      <c r="NBE758"/>
      <c r="NBF758"/>
      <c r="NBG758"/>
      <c r="NBH758"/>
      <c r="NBI758"/>
      <c r="NBJ758"/>
      <c r="NBK758"/>
      <c r="NBL758"/>
      <c r="NBM758"/>
      <c r="NBN758"/>
      <c r="NBO758"/>
      <c r="NBP758"/>
      <c r="NBQ758"/>
      <c r="NBR758"/>
      <c r="NBS758"/>
      <c r="NBT758"/>
      <c r="NBU758"/>
      <c r="NBV758"/>
      <c r="NBW758"/>
      <c r="NBX758"/>
      <c r="NBY758"/>
      <c r="NBZ758"/>
      <c r="NCA758"/>
      <c r="NCB758"/>
      <c r="NCC758"/>
      <c r="NCD758"/>
      <c r="NCE758"/>
      <c r="NCF758"/>
      <c r="NCG758"/>
      <c r="NCH758"/>
      <c r="NCI758"/>
      <c r="NCJ758"/>
      <c r="NCK758"/>
      <c r="NCL758"/>
      <c r="NCM758"/>
      <c r="NCN758"/>
      <c r="NCO758"/>
      <c r="NCP758"/>
      <c r="NCQ758"/>
      <c r="NCR758"/>
      <c r="NCS758"/>
      <c r="NCT758"/>
      <c r="NCU758"/>
      <c r="NCV758"/>
      <c r="NCW758"/>
      <c r="NCX758"/>
      <c r="NCY758"/>
      <c r="NCZ758"/>
      <c r="NDA758"/>
      <c r="NDB758"/>
      <c r="NDC758"/>
      <c r="NDD758"/>
      <c r="NDE758"/>
      <c r="NDF758"/>
      <c r="NDG758"/>
      <c r="NDH758"/>
      <c r="NDI758"/>
      <c r="NDJ758"/>
      <c r="NDK758"/>
      <c r="NDL758"/>
      <c r="NDM758"/>
      <c r="NDN758"/>
      <c r="NDO758"/>
      <c r="NDP758"/>
      <c r="NDQ758"/>
      <c r="NDR758"/>
      <c r="NDS758"/>
      <c r="NDT758"/>
      <c r="NDU758"/>
      <c r="NDV758"/>
      <c r="NDW758"/>
      <c r="NDX758"/>
      <c r="NDY758"/>
      <c r="NDZ758"/>
      <c r="NEA758"/>
      <c r="NEB758"/>
      <c r="NEC758"/>
      <c r="NED758"/>
      <c r="NEE758"/>
      <c r="NEF758"/>
      <c r="NEG758"/>
      <c r="NEH758"/>
      <c r="NEI758"/>
      <c r="NEJ758"/>
      <c r="NEK758"/>
      <c r="NEL758"/>
      <c r="NEM758"/>
      <c r="NEN758"/>
      <c r="NEO758"/>
      <c r="NEP758"/>
      <c r="NEQ758"/>
      <c r="NER758"/>
      <c r="NES758"/>
      <c r="NET758"/>
      <c r="NEU758"/>
      <c r="NEV758"/>
      <c r="NEW758"/>
      <c r="NEX758"/>
      <c r="NEY758"/>
      <c r="NEZ758"/>
      <c r="NFA758"/>
      <c r="NFB758"/>
      <c r="NFC758"/>
      <c r="NFD758"/>
      <c r="NFE758"/>
      <c r="NFF758"/>
      <c r="NFG758"/>
      <c r="NFH758"/>
      <c r="NFI758"/>
      <c r="NFJ758"/>
      <c r="NFK758"/>
      <c r="NFL758"/>
      <c r="NFM758"/>
      <c r="NFN758"/>
      <c r="NFO758"/>
      <c r="NFP758"/>
      <c r="NFQ758"/>
      <c r="NFR758"/>
      <c r="NFS758"/>
      <c r="NFT758"/>
      <c r="NFU758"/>
      <c r="NFV758"/>
      <c r="NFW758"/>
      <c r="NFX758"/>
      <c r="NFY758"/>
      <c r="NFZ758"/>
      <c r="NGA758"/>
      <c r="NGB758"/>
      <c r="NGC758"/>
      <c r="NGD758"/>
      <c r="NGE758"/>
      <c r="NGF758"/>
      <c r="NGG758"/>
      <c r="NGH758"/>
      <c r="NGI758"/>
      <c r="NGJ758"/>
      <c r="NGK758"/>
      <c r="NGL758"/>
      <c r="NGM758"/>
      <c r="NGN758"/>
      <c r="NGO758"/>
      <c r="NGP758"/>
      <c r="NGQ758"/>
      <c r="NGR758"/>
      <c r="NGS758"/>
      <c r="NGT758"/>
      <c r="NGU758"/>
      <c r="NGV758"/>
      <c r="NGW758"/>
      <c r="NGX758"/>
      <c r="NGY758"/>
      <c r="NGZ758"/>
      <c r="NHA758"/>
      <c r="NHB758"/>
      <c r="NHC758"/>
      <c r="NHD758"/>
      <c r="NHE758"/>
      <c r="NHF758"/>
      <c r="NHG758"/>
      <c r="NHH758"/>
      <c r="NHI758"/>
      <c r="NHJ758"/>
      <c r="NHK758"/>
      <c r="NHL758"/>
      <c r="NHM758"/>
      <c r="NHN758"/>
      <c r="NHO758"/>
      <c r="NHP758"/>
      <c r="NHQ758"/>
      <c r="NHR758"/>
      <c r="NHS758"/>
      <c r="NHT758"/>
      <c r="NHU758"/>
      <c r="NHV758"/>
      <c r="NHW758"/>
      <c r="NHX758"/>
      <c r="NHY758"/>
      <c r="NHZ758"/>
      <c r="NIA758"/>
      <c r="NIB758"/>
      <c r="NIC758"/>
      <c r="NID758"/>
      <c r="NIE758"/>
      <c r="NIF758"/>
      <c r="NIG758"/>
      <c r="NIH758"/>
      <c r="NII758"/>
      <c r="NIJ758"/>
      <c r="NIK758"/>
      <c r="NIL758"/>
      <c r="NIM758"/>
      <c r="NIN758"/>
      <c r="NIO758"/>
      <c r="NIP758"/>
      <c r="NIQ758"/>
      <c r="NIR758"/>
      <c r="NIS758"/>
      <c r="NIT758"/>
      <c r="NIU758"/>
      <c r="NIV758"/>
      <c r="NIW758"/>
      <c r="NIX758"/>
      <c r="NIY758"/>
      <c r="NIZ758"/>
      <c r="NJA758"/>
      <c r="NJB758"/>
      <c r="NJC758"/>
      <c r="NJD758"/>
      <c r="NJE758"/>
      <c r="NJF758"/>
      <c r="NJG758"/>
      <c r="NJH758"/>
      <c r="NJI758"/>
      <c r="NJJ758"/>
      <c r="NJK758"/>
      <c r="NJL758"/>
      <c r="NJM758"/>
      <c r="NJN758"/>
      <c r="NJO758"/>
      <c r="NJP758"/>
      <c r="NJQ758"/>
      <c r="NJR758"/>
      <c r="NJS758"/>
      <c r="NJT758"/>
      <c r="NJU758"/>
      <c r="NJV758"/>
      <c r="NJW758"/>
      <c r="NJX758"/>
      <c r="NJY758"/>
      <c r="NJZ758"/>
      <c r="NKA758"/>
      <c r="NKB758"/>
      <c r="NKC758"/>
      <c r="NKD758"/>
      <c r="NKE758"/>
      <c r="NKF758"/>
      <c r="NKG758"/>
      <c r="NKH758"/>
      <c r="NKI758"/>
      <c r="NKJ758"/>
      <c r="NKK758"/>
      <c r="NKL758"/>
      <c r="NKM758"/>
      <c r="NKN758"/>
      <c r="NKO758"/>
      <c r="NKP758"/>
      <c r="NKQ758"/>
      <c r="NKR758"/>
      <c r="NKS758"/>
      <c r="NKT758"/>
      <c r="NKU758"/>
      <c r="NKV758"/>
      <c r="NKW758"/>
      <c r="NKX758"/>
      <c r="NKY758"/>
      <c r="NKZ758"/>
      <c r="NLA758"/>
      <c r="NLB758"/>
      <c r="NLC758"/>
      <c r="NLD758"/>
      <c r="NLE758"/>
      <c r="NLF758"/>
      <c r="NLG758"/>
      <c r="NLH758"/>
      <c r="NLI758"/>
      <c r="NLJ758"/>
      <c r="NLK758"/>
      <c r="NLL758"/>
      <c r="NLM758"/>
      <c r="NLN758"/>
      <c r="NLO758"/>
      <c r="NLP758"/>
      <c r="NLQ758"/>
      <c r="NLR758"/>
      <c r="NLS758"/>
      <c r="NLT758"/>
      <c r="NLU758"/>
      <c r="NLV758"/>
      <c r="NLW758"/>
      <c r="NLX758"/>
      <c r="NLY758"/>
      <c r="NLZ758"/>
      <c r="NMA758"/>
      <c r="NMB758"/>
      <c r="NMC758"/>
      <c r="NMD758"/>
      <c r="NME758"/>
      <c r="NMF758"/>
      <c r="NMG758"/>
      <c r="NMH758"/>
      <c r="NMI758"/>
      <c r="NMJ758"/>
      <c r="NMK758"/>
      <c r="NML758"/>
      <c r="NMM758"/>
      <c r="NMN758"/>
      <c r="NMO758"/>
      <c r="NMP758"/>
      <c r="NMQ758"/>
      <c r="NMR758"/>
      <c r="NMS758"/>
      <c r="NMT758"/>
      <c r="NMU758"/>
      <c r="NMV758"/>
      <c r="NMW758"/>
      <c r="NMX758"/>
      <c r="NMY758"/>
      <c r="NMZ758"/>
      <c r="NNA758"/>
      <c r="NNB758"/>
      <c r="NNC758"/>
      <c r="NND758"/>
      <c r="NNE758"/>
      <c r="NNF758"/>
      <c r="NNG758"/>
      <c r="NNH758"/>
      <c r="NNI758"/>
      <c r="NNJ758"/>
      <c r="NNK758"/>
      <c r="NNL758"/>
      <c r="NNM758"/>
      <c r="NNN758"/>
      <c r="NNO758"/>
      <c r="NNP758"/>
      <c r="NNQ758"/>
      <c r="NNR758"/>
      <c r="NNS758"/>
      <c r="NNT758"/>
      <c r="NNU758"/>
      <c r="NNV758"/>
      <c r="NNW758"/>
      <c r="NNX758"/>
      <c r="NNY758"/>
      <c r="NNZ758"/>
      <c r="NOA758"/>
      <c r="NOB758"/>
      <c r="NOC758"/>
      <c r="NOD758"/>
      <c r="NOE758"/>
      <c r="NOF758"/>
      <c r="NOG758"/>
      <c r="NOH758"/>
      <c r="NOI758"/>
      <c r="NOJ758"/>
      <c r="NOK758"/>
      <c r="NOL758"/>
      <c r="NOM758"/>
      <c r="NON758"/>
      <c r="NOO758"/>
      <c r="NOP758"/>
      <c r="NOQ758"/>
      <c r="NOR758"/>
      <c r="NOS758"/>
      <c r="NOT758"/>
      <c r="NOU758"/>
      <c r="NOV758"/>
      <c r="NOW758"/>
      <c r="NOX758"/>
      <c r="NOY758"/>
      <c r="NOZ758"/>
      <c r="NPA758"/>
      <c r="NPB758"/>
      <c r="NPC758"/>
      <c r="NPD758"/>
      <c r="NPE758"/>
      <c r="NPF758"/>
      <c r="NPG758"/>
      <c r="NPH758"/>
      <c r="NPI758"/>
      <c r="NPJ758"/>
      <c r="NPK758"/>
      <c r="NPL758"/>
      <c r="NPM758"/>
      <c r="NPN758"/>
      <c r="NPO758"/>
      <c r="NPP758"/>
      <c r="NPQ758"/>
      <c r="NPR758"/>
      <c r="NPS758"/>
      <c r="NPT758"/>
      <c r="NPU758"/>
      <c r="NPV758"/>
      <c r="NPW758"/>
      <c r="NPX758"/>
      <c r="NPY758"/>
      <c r="NPZ758"/>
      <c r="NQA758"/>
      <c r="NQB758"/>
      <c r="NQC758"/>
      <c r="NQD758"/>
      <c r="NQE758"/>
      <c r="NQF758"/>
      <c r="NQG758"/>
      <c r="NQH758"/>
      <c r="NQI758"/>
      <c r="NQJ758"/>
      <c r="NQK758"/>
      <c r="NQL758"/>
      <c r="NQM758"/>
      <c r="NQN758"/>
      <c r="NQO758"/>
      <c r="NQP758"/>
      <c r="NQQ758"/>
      <c r="NQR758"/>
      <c r="NQS758"/>
      <c r="NQT758"/>
      <c r="NQU758"/>
      <c r="NQV758"/>
      <c r="NQW758"/>
      <c r="NQX758"/>
      <c r="NQY758"/>
      <c r="NQZ758"/>
      <c r="NRA758"/>
      <c r="NRB758"/>
      <c r="NRC758"/>
      <c r="NRD758"/>
      <c r="NRE758"/>
      <c r="NRF758"/>
      <c r="NRG758"/>
      <c r="NRH758"/>
      <c r="NRI758"/>
      <c r="NRJ758"/>
      <c r="NRK758"/>
      <c r="NRL758"/>
      <c r="NRM758"/>
      <c r="NRN758"/>
      <c r="NRO758"/>
      <c r="NRP758"/>
      <c r="NRQ758"/>
      <c r="NRR758"/>
      <c r="NRS758"/>
      <c r="NRT758"/>
      <c r="NRU758"/>
      <c r="NRV758"/>
      <c r="NRW758"/>
      <c r="NRX758"/>
      <c r="NRY758"/>
      <c r="NRZ758"/>
      <c r="NSA758"/>
      <c r="NSB758"/>
      <c r="NSC758"/>
      <c r="NSD758"/>
      <c r="NSE758"/>
      <c r="NSF758"/>
      <c r="NSG758"/>
      <c r="NSH758"/>
      <c r="NSI758"/>
      <c r="NSJ758"/>
      <c r="NSK758"/>
      <c r="NSL758"/>
      <c r="NSM758"/>
      <c r="NSN758"/>
      <c r="NSO758"/>
      <c r="NSP758"/>
      <c r="NSQ758"/>
      <c r="NSR758"/>
      <c r="NSS758"/>
      <c r="NST758"/>
      <c r="NSU758"/>
      <c r="NSV758"/>
      <c r="NSW758"/>
      <c r="NSX758"/>
      <c r="NSY758"/>
      <c r="NSZ758"/>
      <c r="NTA758"/>
      <c r="NTB758"/>
      <c r="NTC758"/>
      <c r="NTD758"/>
      <c r="NTE758"/>
      <c r="NTF758"/>
      <c r="NTG758"/>
      <c r="NTH758"/>
      <c r="NTI758"/>
      <c r="NTJ758"/>
      <c r="NTK758"/>
      <c r="NTL758"/>
      <c r="NTM758"/>
      <c r="NTN758"/>
      <c r="NTO758"/>
      <c r="NTP758"/>
      <c r="NTQ758"/>
      <c r="NTR758"/>
      <c r="NTS758"/>
      <c r="NTT758"/>
      <c r="NTU758"/>
      <c r="NTV758"/>
      <c r="NTW758"/>
      <c r="NTX758"/>
      <c r="NTY758"/>
      <c r="NTZ758"/>
      <c r="NUA758"/>
      <c r="NUB758"/>
      <c r="NUC758"/>
      <c r="NUD758"/>
      <c r="NUE758"/>
      <c r="NUF758"/>
      <c r="NUG758"/>
      <c r="NUH758"/>
      <c r="NUI758"/>
      <c r="NUJ758"/>
      <c r="NUK758"/>
      <c r="NUL758"/>
      <c r="NUM758"/>
      <c r="NUN758"/>
      <c r="NUO758"/>
      <c r="NUP758"/>
      <c r="NUQ758"/>
      <c r="NUR758"/>
      <c r="NUS758"/>
      <c r="NUT758"/>
      <c r="NUU758"/>
      <c r="NUV758"/>
      <c r="NUW758"/>
      <c r="NUX758"/>
      <c r="NUY758"/>
      <c r="NUZ758"/>
      <c r="NVA758"/>
      <c r="NVB758"/>
      <c r="NVC758"/>
      <c r="NVD758"/>
      <c r="NVE758"/>
      <c r="NVF758"/>
      <c r="NVG758"/>
      <c r="NVH758"/>
      <c r="NVI758"/>
      <c r="NVJ758"/>
      <c r="NVK758"/>
      <c r="NVL758"/>
      <c r="NVM758"/>
      <c r="NVN758"/>
      <c r="NVO758"/>
      <c r="NVP758"/>
      <c r="NVQ758"/>
      <c r="NVR758"/>
      <c r="NVS758"/>
      <c r="NVT758"/>
      <c r="NVU758"/>
      <c r="NVV758"/>
      <c r="NVW758"/>
      <c r="NVX758"/>
      <c r="NVY758"/>
      <c r="NVZ758"/>
      <c r="NWA758"/>
      <c r="NWB758"/>
      <c r="NWC758"/>
      <c r="NWD758"/>
      <c r="NWE758"/>
      <c r="NWF758"/>
      <c r="NWG758"/>
      <c r="NWH758"/>
      <c r="NWI758"/>
      <c r="NWJ758"/>
      <c r="NWK758"/>
      <c r="NWL758"/>
      <c r="NWM758"/>
      <c r="NWN758"/>
      <c r="NWO758"/>
      <c r="NWP758"/>
      <c r="NWQ758"/>
      <c r="NWR758"/>
      <c r="NWS758"/>
      <c r="NWT758"/>
      <c r="NWU758"/>
      <c r="NWV758"/>
      <c r="NWW758"/>
      <c r="NWX758"/>
      <c r="NWY758"/>
      <c r="NWZ758"/>
      <c r="NXA758"/>
      <c r="NXB758"/>
      <c r="NXC758"/>
      <c r="NXD758"/>
      <c r="NXE758"/>
      <c r="NXF758"/>
      <c r="NXG758"/>
      <c r="NXH758"/>
      <c r="NXI758"/>
      <c r="NXJ758"/>
      <c r="NXK758"/>
      <c r="NXL758"/>
      <c r="NXM758"/>
      <c r="NXN758"/>
      <c r="NXO758"/>
      <c r="NXP758"/>
      <c r="NXQ758"/>
      <c r="NXR758"/>
      <c r="NXS758"/>
      <c r="NXT758"/>
      <c r="NXU758"/>
      <c r="NXV758"/>
      <c r="NXW758"/>
      <c r="NXX758"/>
      <c r="NXY758"/>
      <c r="NXZ758"/>
      <c r="NYA758"/>
      <c r="NYB758"/>
      <c r="NYC758"/>
      <c r="NYD758"/>
      <c r="NYE758"/>
      <c r="NYF758"/>
      <c r="NYG758"/>
      <c r="NYH758"/>
      <c r="NYI758"/>
      <c r="NYJ758"/>
      <c r="NYK758"/>
      <c r="NYL758"/>
      <c r="NYM758"/>
      <c r="NYN758"/>
      <c r="NYO758"/>
      <c r="NYP758"/>
      <c r="NYQ758"/>
      <c r="NYR758"/>
      <c r="NYS758"/>
      <c r="NYT758"/>
      <c r="NYU758"/>
      <c r="NYV758"/>
      <c r="NYW758"/>
      <c r="NYX758"/>
      <c r="NYY758"/>
      <c r="NYZ758"/>
      <c r="NZA758"/>
      <c r="NZB758"/>
      <c r="NZC758"/>
      <c r="NZD758"/>
      <c r="NZE758"/>
      <c r="NZF758"/>
      <c r="NZG758"/>
      <c r="NZH758"/>
      <c r="NZI758"/>
      <c r="NZJ758"/>
      <c r="NZK758"/>
      <c r="NZL758"/>
      <c r="NZM758"/>
      <c r="NZN758"/>
      <c r="NZO758"/>
      <c r="NZP758"/>
      <c r="NZQ758"/>
      <c r="NZR758"/>
      <c r="NZS758"/>
      <c r="NZT758"/>
      <c r="NZU758"/>
      <c r="NZV758"/>
      <c r="NZW758"/>
      <c r="NZX758"/>
      <c r="NZY758"/>
      <c r="NZZ758"/>
      <c r="OAA758"/>
      <c r="OAB758"/>
      <c r="OAC758"/>
      <c r="OAD758"/>
      <c r="OAE758"/>
      <c r="OAF758"/>
      <c r="OAG758"/>
      <c r="OAH758"/>
      <c r="OAI758"/>
      <c r="OAJ758"/>
      <c r="OAK758"/>
      <c r="OAL758"/>
      <c r="OAM758"/>
      <c r="OAN758"/>
      <c r="OAO758"/>
      <c r="OAP758"/>
      <c r="OAQ758"/>
      <c r="OAR758"/>
      <c r="OAS758"/>
      <c r="OAT758"/>
      <c r="OAU758"/>
      <c r="OAV758"/>
      <c r="OAW758"/>
      <c r="OAX758"/>
      <c r="OAY758"/>
      <c r="OAZ758"/>
      <c r="OBA758"/>
      <c r="OBB758"/>
      <c r="OBC758"/>
      <c r="OBD758"/>
      <c r="OBE758"/>
      <c r="OBF758"/>
      <c r="OBG758"/>
      <c r="OBH758"/>
      <c r="OBI758"/>
      <c r="OBJ758"/>
      <c r="OBK758"/>
      <c r="OBL758"/>
      <c r="OBM758"/>
      <c r="OBN758"/>
      <c r="OBO758"/>
      <c r="OBP758"/>
      <c r="OBQ758"/>
      <c r="OBR758"/>
      <c r="OBS758"/>
      <c r="OBT758"/>
      <c r="OBU758"/>
      <c r="OBV758"/>
      <c r="OBW758"/>
      <c r="OBX758"/>
      <c r="OBY758"/>
      <c r="OBZ758"/>
      <c r="OCA758"/>
      <c r="OCB758"/>
      <c r="OCC758"/>
      <c r="OCD758"/>
      <c r="OCE758"/>
      <c r="OCF758"/>
      <c r="OCG758"/>
      <c r="OCH758"/>
      <c r="OCI758"/>
      <c r="OCJ758"/>
      <c r="OCK758"/>
      <c r="OCL758"/>
      <c r="OCM758"/>
      <c r="OCN758"/>
      <c r="OCO758"/>
      <c r="OCP758"/>
      <c r="OCQ758"/>
      <c r="OCR758"/>
      <c r="OCS758"/>
      <c r="OCT758"/>
      <c r="OCU758"/>
      <c r="OCV758"/>
      <c r="OCW758"/>
      <c r="OCX758"/>
      <c r="OCY758"/>
      <c r="OCZ758"/>
      <c r="ODA758"/>
      <c r="ODB758"/>
      <c r="ODC758"/>
      <c r="ODD758"/>
      <c r="ODE758"/>
      <c r="ODF758"/>
      <c r="ODG758"/>
      <c r="ODH758"/>
      <c r="ODI758"/>
      <c r="ODJ758"/>
      <c r="ODK758"/>
      <c r="ODL758"/>
      <c r="ODM758"/>
      <c r="ODN758"/>
      <c r="ODO758"/>
      <c r="ODP758"/>
      <c r="ODQ758"/>
      <c r="ODR758"/>
      <c r="ODS758"/>
      <c r="ODT758"/>
      <c r="ODU758"/>
      <c r="ODV758"/>
      <c r="ODW758"/>
      <c r="ODX758"/>
      <c r="ODY758"/>
      <c r="ODZ758"/>
      <c r="OEA758"/>
      <c r="OEB758"/>
      <c r="OEC758"/>
      <c r="OED758"/>
      <c r="OEE758"/>
      <c r="OEF758"/>
      <c r="OEG758"/>
      <c r="OEH758"/>
      <c r="OEI758"/>
      <c r="OEJ758"/>
      <c r="OEK758"/>
      <c r="OEL758"/>
      <c r="OEM758"/>
      <c r="OEN758"/>
      <c r="OEO758"/>
      <c r="OEP758"/>
      <c r="OEQ758"/>
      <c r="OER758"/>
      <c r="OES758"/>
      <c r="OET758"/>
      <c r="OEU758"/>
      <c r="OEV758"/>
      <c r="OEW758"/>
      <c r="OEX758"/>
      <c r="OEY758"/>
      <c r="OEZ758"/>
      <c r="OFA758"/>
      <c r="OFB758"/>
      <c r="OFC758"/>
      <c r="OFD758"/>
      <c r="OFE758"/>
      <c r="OFF758"/>
      <c r="OFG758"/>
      <c r="OFH758"/>
      <c r="OFI758"/>
      <c r="OFJ758"/>
      <c r="OFK758"/>
      <c r="OFL758"/>
      <c r="OFM758"/>
      <c r="OFN758"/>
      <c r="OFO758"/>
      <c r="OFP758"/>
      <c r="OFQ758"/>
      <c r="OFR758"/>
      <c r="OFS758"/>
      <c r="OFT758"/>
      <c r="OFU758"/>
      <c r="OFV758"/>
      <c r="OFW758"/>
      <c r="OFX758"/>
      <c r="OFY758"/>
      <c r="OFZ758"/>
      <c r="OGA758"/>
      <c r="OGB758"/>
      <c r="OGC758"/>
      <c r="OGD758"/>
      <c r="OGE758"/>
      <c r="OGF758"/>
      <c r="OGG758"/>
      <c r="OGH758"/>
      <c r="OGI758"/>
      <c r="OGJ758"/>
      <c r="OGK758"/>
      <c r="OGL758"/>
      <c r="OGM758"/>
      <c r="OGN758"/>
      <c r="OGO758"/>
      <c r="OGP758"/>
      <c r="OGQ758"/>
      <c r="OGR758"/>
      <c r="OGS758"/>
      <c r="OGT758"/>
      <c r="OGU758"/>
      <c r="OGV758"/>
      <c r="OGW758"/>
      <c r="OGX758"/>
      <c r="OGY758"/>
      <c r="OGZ758"/>
      <c r="OHA758"/>
      <c r="OHB758"/>
      <c r="OHC758"/>
      <c r="OHD758"/>
      <c r="OHE758"/>
      <c r="OHF758"/>
      <c r="OHG758"/>
      <c r="OHH758"/>
      <c r="OHI758"/>
      <c r="OHJ758"/>
      <c r="OHK758"/>
      <c r="OHL758"/>
      <c r="OHM758"/>
      <c r="OHN758"/>
      <c r="OHO758"/>
      <c r="OHP758"/>
      <c r="OHQ758"/>
      <c r="OHR758"/>
      <c r="OHS758"/>
      <c r="OHT758"/>
      <c r="OHU758"/>
      <c r="OHV758"/>
      <c r="OHW758"/>
      <c r="OHX758"/>
      <c r="OHY758"/>
      <c r="OHZ758"/>
      <c r="OIA758"/>
      <c r="OIB758"/>
      <c r="OIC758"/>
      <c r="OID758"/>
      <c r="OIE758"/>
      <c r="OIF758"/>
      <c r="OIG758"/>
      <c r="OIH758"/>
      <c r="OII758"/>
      <c r="OIJ758"/>
      <c r="OIK758"/>
      <c r="OIL758"/>
      <c r="OIM758"/>
      <c r="OIN758"/>
      <c r="OIO758"/>
      <c r="OIP758"/>
      <c r="OIQ758"/>
      <c r="OIR758"/>
      <c r="OIS758"/>
      <c r="OIT758"/>
      <c r="OIU758"/>
      <c r="OIV758"/>
      <c r="OIW758"/>
      <c r="OIX758"/>
      <c r="OIY758"/>
      <c r="OIZ758"/>
      <c r="OJA758"/>
      <c r="OJB758"/>
      <c r="OJC758"/>
      <c r="OJD758"/>
      <c r="OJE758"/>
      <c r="OJF758"/>
      <c r="OJG758"/>
      <c r="OJH758"/>
      <c r="OJI758"/>
      <c r="OJJ758"/>
      <c r="OJK758"/>
      <c r="OJL758"/>
      <c r="OJM758"/>
      <c r="OJN758"/>
      <c r="OJO758"/>
      <c r="OJP758"/>
      <c r="OJQ758"/>
      <c r="OJR758"/>
      <c r="OJS758"/>
      <c r="OJT758"/>
      <c r="OJU758"/>
      <c r="OJV758"/>
      <c r="OJW758"/>
      <c r="OJX758"/>
      <c r="OJY758"/>
      <c r="OJZ758"/>
      <c r="OKA758"/>
      <c r="OKB758"/>
      <c r="OKC758"/>
      <c r="OKD758"/>
      <c r="OKE758"/>
      <c r="OKF758"/>
      <c r="OKG758"/>
      <c r="OKH758"/>
      <c r="OKI758"/>
      <c r="OKJ758"/>
      <c r="OKK758"/>
      <c r="OKL758"/>
      <c r="OKM758"/>
      <c r="OKN758"/>
      <c r="OKO758"/>
      <c r="OKP758"/>
      <c r="OKQ758"/>
      <c r="OKR758"/>
      <c r="OKS758"/>
      <c r="OKT758"/>
      <c r="OKU758"/>
      <c r="OKV758"/>
      <c r="OKW758"/>
      <c r="OKX758"/>
      <c r="OKY758"/>
      <c r="OKZ758"/>
      <c r="OLA758"/>
      <c r="OLB758"/>
      <c r="OLC758"/>
      <c r="OLD758"/>
      <c r="OLE758"/>
      <c r="OLF758"/>
      <c r="OLG758"/>
      <c r="OLH758"/>
      <c r="OLI758"/>
      <c r="OLJ758"/>
      <c r="OLK758"/>
      <c r="OLL758"/>
      <c r="OLM758"/>
      <c r="OLN758"/>
      <c r="OLO758"/>
      <c r="OLP758"/>
      <c r="OLQ758"/>
      <c r="OLR758"/>
      <c r="OLS758"/>
      <c r="OLT758"/>
      <c r="OLU758"/>
      <c r="OLV758"/>
      <c r="OLW758"/>
      <c r="OLX758"/>
      <c r="OLY758"/>
      <c r="OLZ758"/>
      <c r="OMA758"/>
      <c r="OMB758"/>
      <c r="OMC758"/>
      <c r="OMD758"/>
      <c r="OME758"/>
      <c r="OMF758"/>
      <c r="OMG758"/>
      <c r="OMH758"/>
      <c r="OMI758"/>
      <c r="OMJ758"/>
      <c r="OMK758"/>
      <c r="OML758"/>
      <c r="OMM758"/>
      <c r="OMN758"/>
      <c r="OMO758"/>
      <c r="OMP758"/>
      <c r="OMQ758"/>
      <c r="OMR758"/>
      <c r="OMS758"/>
      <c r="OMT758"/>
      <c r="OMU758"/>
      <c r="OMV758"/>
      <c r="OMW758"/>
      <c r="OMX758"/>
      <c r="OMY758"/>
      <c r="OMZ758"/>
      <c r="ONA758"/>
      <c r="ONB758"/>
      <c r="ONC758"/>
      <c r="OND758"/>
      <c r="ONE758"/>
      <c r="ONF758"/>
      <c r="ONG758"/>
      <c r="ONH758"/>
      <c r="ONI758"/>
      <c r="ONJ758"/>
      <c r="ONK758"/>
      <c r="ONL758"/>
      <c r="ONM758"/>
      <c r="ONN758"/>
      <c r="ONO758"/>
      <c r="ONP758"/>
      <c r="ONQ758"/>
      <c r="ONR758"/>
      <c r="ONS758"/>
      <c r="ONT758"/>
      <c r="ONU758"/>
      <c r="ONV758"/>
      <c r="ONW758"/>
      <c r="ONX758"/>
      <c r="ONY758"/>
      <c r="ONZ758"/>
      <c r="OOA758"/>
      <c r="OOB758"/>
      <c r="OOC758"/>
      <c r="OOD758"/>
      <c r="OOE758"/>
      <c r="OOF758"/>
      <c r="OOG758"/>
      <c r="OOH758"/>
      <c r="OOI758"/>
      <c r="OOJ758"/>
      <c r="OOK758"/>
      <c r="OOL758"/>
      <c r="OOM758"/>
      <c r="OON758"/>
      <c r="OOO758"/>
      <c r="OOP758"/>
      <c r="OOQ758"/>
      <c r="OOR758"/>
      <c r="OOS758"/>
      <c r="OOT758"/>
      <c r="OOU758"/>
      <c r="OOV758"/>
      <c r="OOW758"/>
      <c r="OOX758"/>
      <c r="OOY758"/>
      <c r="OOZ758"/>
      <c r="OPA758"/>
      <c r="OPB758"/>
      <c r="OPC758"/>
      <c r="OPD758"/>
      <c r="OPE758"/>
      <c r="OPF758"/>
      <c r="OPG758"/>
      <c r="OPH758"/>
      <c r="OPI758"/>
      <c r="OPJ758"/>
      <c r="OPK758"/>
      <c r="OPL758"/>
      <c r="OPM758"/>
      <c r="OPN758"/>
      <c r="OPO758"/>
      <c r="OPP758"/>
      <c r="OPQ758"/>
      <c r="OPR758"/>
      <c r="OPS758"/>
      <c r="OPT758"/>
      <c r="OPU758"/>
      <c r="OPV758"/>
      <c r="OPW758"/>
      <c r="OPX758"/>
      <c r="OPY758"/>
      <c r="OPZ758"/>
      <c r="OQA758"/>
      <c r="OQB758"/>
      <c r="OQC758"/>
      <c r="OQD758"/>
      <c r="OQE758"/>
      <c r="OQF758"/>
      <c r="OQG758"/>
      <c r="OQH758"/>
      <c r="OQI758"/>
      <c r="OQJ758"/>
      <c r="OQK758"/>
      <c r="OQL758"/>
      <c r="OQM758"/>
      <c r="OQN758"/>
      <c r="OQO758"/>
      <c r="OQP758"/>
      <c r="OQQ758"/>
      <c r="OQR758"/>
      <c r="OQS758"/>
      <c r="OQT758"/>
      <c r="OQU758"/>
      <c r="OQV758"/>
      <c r="OQW758"/>
      <c r="OQX758"/>
      <c r="OQY758"/>
      <c r="OQZ758"/>
      <c r="ORA758"/>
      <c r="ORB758"/>
      <c r="ORC758"/>
      <c r="ORD758"/>
      <c r="ORE758"/>
      <c r="ORF758"/>
      <c r="ORG758"/>
      <c r="ORH758"/>
      <c r="ORI758"/>
      <c r="ORJ758"/>
      <c r="ORK758"/>
      <c r="ORL758"/>
      <c r="ORM758"/>
      <c r="ORN758"/>
      <c r="ORO758"/>
      <c r="ORP758"/>
      <c r="ORQ758"/>
      <c r="ORR758"/>
      <c r="ORS758"/>
      <c r="ORT758"/>
      <c r="ORU758"/>
      <c r="ORV758"/>
      <c r="ORW758"/>
      <c r="ORX758"/>
      <c r="ORY758"/>
      <c r="ORZ758"/>
      <c r="OSA758"/>
      <c r="OSB758"/>
      <c r="OSC758"/>
      <c r="OSD758"/>
      <c r="OSE758"/>
      <c r="OSF758"/>
      <c r="OSG758"/>
      <c r="OSH758"/>
      <c r="OSI758"/>
      <c r="OSJ758"/>
      <c r="OSK758"/>
      <c r="OSL758"/>
      <c r="OSM758"/>
      <c r="OSN758"/>
      <c r="OSO758"/>
      <c r="OSP758"/>
      <c r="OSQ758"/>
      <c r="OSR758"/>
      <c r="OSS758"/>
      <c r="OST758"/>
      <c r="OSU758"/>
      <c r="OSV758"/>
      <c r="OSW758"/>
      <c r="OSX758"/>
      <c r="OSY758"/>
      <c r="OSZ758"/>
      <c r="OTA758"/>
      <c r="OTB758"/>
      <c r="OTC758"/>
      <c r="OTD758"/>
      <c r="OTE758"/>
      <c r="OTF758"/>
      <c r="OTG758"/>
      <c r="OTH758"/>
      <c r="OTI758"/>
      <c r="OTJ758"/>
      <c r="OTK758"/>
      <c r="OTL758"/>
      <c r="OTM758"/>
      <c r="OTN758"/>
      <c r="OTO758"/>
      <c r="OTP758"/>
      <c r="OTQ758"/>
      <c r="OTR758"/>
      <c r="OTS758"/>
      <c r="OTT758"/>
      <c r="OTU758"/>
      <c r="OTV758"/>
      <c r="OTW758"/>
      <c r="OTX758"/>
      <c r="OTY758"/>
      <c r="OTZ758"/>
      <c r="OUA758"/>
      <c r="OUB758"/>
      <c r="OUC758"/>
      <c r="OUD758"/>
      <c r="OUE758"/>
      <c r="OUF758"/>
      <c r="OUG758"/>
      <c r="OUH758"/>
      <c r="OUI758"/>
      <c r="OUJ758"/>
      <c r="OUK758"/>
      <c r="OUL758"/>
      <c r="OUM758"/>
      <c r="OUN758"/>
      <c r="OUO758"/>
      <c r="OUP758"/>
      <c r="OUQ758"/>
      <c r="OUR758"/>
      <c r="OUS758"/>
      <c r="OUT758"/>
      <c r="OUU758"/>
      <c r="OUV758"/>
      <c r="OUW758"/>
      <c r="OUX758"/>
      <c r="OUY758"/>
      <c r="OUZ758"/>
      <c r="OVA758"/>
      <c r="OVB758"/>
      <c r="OVC758"/>
      <c r="OVD758"/>
      <c r="OVE758"/>
      <c r="OVF758"/>
      <c r="OVG758"/>
      <c r="OVH758"/>
      <c r="OVI758"/>
      <c r="OVJ758"/>
      <c r="OVK758"/>
      <c r="OVL758"/>
      <c r="OVM758"/>
      <c r="OVN758"/>
      <c r="OVO758"/>
      <c r="OVP758"/>
      <c r="OVQ758"/>
      <c r="OVR758"/>
      <c r="OVS758"/>
      <c r="OVT758"/>
      <c r="OVU758"/>
      <c r="OVV758"/>
      <c r="OVW758"/>
      <c r="OVX758"/>
      <c r="OVY758"/>
      <c r="OVZ758"/>
      <c r="OWA758"/>
      <c r="OWB758"/>
      <c r="OWC758"/>
      <c r="OWD758"/>
      <c r="OWE758"/>
      <c r="OWF758"/>
      <c r="OWG758"/>
      <c r="OWH758"/>
      <c r="OWI758"/>
      <c r="OWJ758"/>
      <c r="OWK758"/>
      <c r="OWL758"/>
      <c r="OWM758"/>
      <c r="OWN758"/>
      <c r="OWO758"/>
      <c r="OWP758"/>
      <c r="OWQ758"/>
      <c r="OWR758"/>
      <c r="OWS758"/>
      <c r="OWT758"/>
      <c r="OWU758"/>
      <c r="OWV758"/>
      <c r="OWW758"/>
      <c r="OWX758"/>
      <c r="OWY758"/>
      <c r="OWZ758"/>
      <c r="OXA758"/>
      <c r="OXB758"/>
      <c r="OXC758"/>
      <c r="OXD758"/>
      <c r="OXE758"/>
      <c r="OXF758"/>
      <c r="OXG758"/>
      <c r="OXH758"/>
      <c r="OXI758"/>
      <c r="OXJ758"/>
      <c r="OXK758"/>
      <c r="OXL758"/>
      <c r="OXM758"/>
      <c r="OXN758"/>
      <c r="OXO758"/>
      <c r="OXP758"/>
      <c r="OXQ758"/>
      <c r="OXR758"/>
      <c r="OXS758"/>
      <c r="OXT758"/>
      <c r="OXU758"/>
      <c r="OXV758"/>
      <c r="OXW758"/>
      <c r="OXX758"/>
      <c r="OXY758"/>
      <c r="OXZ758"/>
      <c r="OYA758"/>
      <c r="OYB758"/>
      <c r="OYC758"/>
      <c r="OYD758"/>
      <c r="OYE758"/>
      <c r="OYF758"/>
      <c r="OYG758"/>
      <c r="OYH758"/>
      <c r="OYI758"/>
      <c r="OYJ758"/>
      <c r="OYK758"/>
      <c r="OYL758"/>
      <c r="OYM758"/>
      <c r="OYN758"/>
      <c r="OYO758"/>
      <c r="OYP758"/>
      <c r="OYQ758"/>
      <c r="OYR758"/>
      <c r="OYS758"/>
      <c r="OYT758"/>
      <c r="OYU758"/>
      <c r="OYV758"/>
      <c r="OYW758"/>
      <c r="OYX758"/>
      <c r="OYY758"/>
      <c r="OYZ758"/>
      <c r="OZA758"/>
      <c r="OZB758"/>
      <c r="OZC758"/>
      <c r="OZD758"/>
      <c r="OZE758"/>
      <c r="OZF758"/>
      <c r="OZG758"/>
      <c r="OZH758"/>
      <c r="OZI758"/>
      <c r="OZJ758"/>
      <c r="OZK758"/>
      <c r="OZL758"/>
      <c r="OZM758"/>
      <c r="OZN758"/>
      <c r="OZO758"/>
      <c r="OZP758"/>
      <c r="OZQ758"/>
      <c r="OZR758"/>
      <c r="OZS758"/>
      <c r="OZT758"/>
      <c r="OZU758"/>
      <c r="OZV758"/>
      <c r="OZW758"/>
      <c r="OZX758"/>
      <c r="OZY758"/>
      <c r="OZZ758"/>
      <c r="PAA758"/>
      <c r="PAB758"/>
      <c r="PAC758"/>
      <c r="PAD758"/>
      <c r="PAE758"/>
      <c r="PAF758"/>
      <c r="PAG758"/>
      <c r="PAH758"/>
      <c r="PAI758"/>
      <c r="PAJ758"/>
      <c r="PAK758"/>
      <c r="PAL758"/>
      <c r="PAM758"/>
      <c r="PAN758"/>
      <c r="PAO758"/>
      <c r="PAP758"/>
      <c r="PAQ758"/>
      <c r="PAR758"/>
      <c r="PAS758"/>
      <c r="PAT758"/>
      <c r="PAU758"/>
      <c r="PAV758"/>
      <c r="PAW758"/>
      <c r="PAX758"/>
      <c r="PAY758"/>
      <c r="PAZ758"/>
      <c r="PBA758"/>
      <c r="PBB758"/>
      <c r="PBC758"/>
      <c r="PBD758"/>
      <c r="PBE758"/>
      <c r="PBF758"/>
      <c r="PBG758"/>
      <c r="PBH758"/>
      <c r="PBI758"/>
      <c r="PBJ758"/>
      <c r="PBK758"/>
      <c r="PBL758"/>
      <c r="PBM758"/>
      <c r="PBN758"/>
      <c r="PBO758"/>
      <c r="PBP758"/>
      <c r="PBQ758"/>
      <c r="PBR758"/>
      <c r="PBS758"/>
      <c r="PBT758"/>
      <c r="PBU758"/>
      <c r="PBV758"/>
      <c r="PBW758"/>
      <c r="PBX758"/>
      <c r="PBY758"/>
      <c r="PBZ758"/>
      <c r="PCA758"/>
      <c r="PCB758"/>
      <c r="PCC758"/>
      <c r="PCD758"/>
      <c r="PCE758"/>
      <c r="PCF758"/>
      <c r="PCG758"/>
      <c r="PCH758"/>
      <c r="PCI758"/>
      <c r="PCJ758"/>
      <c r="PCK758"/>
      <c r="PCL758"/>
      <c r="PCM758"/>
      <c r="PCN758"/>
      <c r="PCO758"/>
      <c r="PCP758"/>
      <c r="PCQ758"/>
      <c r="PCR758"/>
      <c r="PCS758"/>
      <c r="PCT758"/>
      <c r="PCU758"/>
      <c r="PCV758"/>
      <c r="PCW758"/>
      <c r="PCX758"/>
      <c r="PCY758"/>
      <c r="PCZ758"/>
      <c r="PDA758"/>
      <c r="PDB758"/>
      <c r="PDC758"/>
      <c r="PDD758"/>
      <c r="PDE758"/>
      <c r="PDF758"/>
      <c r="PDG758"/>
      <c r="PDH758"/>
      <c r="PDI758"/>
      <c r="PDJ758"/>
      <c r="PDK758"/>
      <c r="PDL758"/>
      <c r="PDM758"/>
      <c r="PDN758"/>
      <c r="PDO758"/>
      <c r="PDP758"/>
      <c r="PDQ758"/>
      <c r="PDR758"/>
      <c r="PDS758"/>
      <c r="PDT758"/>
      <c r="PDU758"/>
      <c r="PDV758"/>
      <c r="PDW758"/>
      <c r="PDX758"/>
      <c r="PDY758"/>
      <c r="PDZ758"/>
      <c r="PEA758"/>
      <c r="PEB758"/>
      <c r="PEC758"/>
      <c r="PED758"/>
      <c r="PEE758"/>
      <c r="PEF758"/>
      <c r="PEG758"/>
      <c r="PEH758"/>
      <c r="PEI758"/>
      <c r="PEJ758"/>
      <c r="PEK758"/>
      <c r="PEL758"/>
      <c r="PEM758"/>
      <c r="PEN758"/>
      <c r="PEO758"/>
      <c r="PEP758"/>
      <c r="PEQ758"/>
      <c r="PER758"/>
      <c r="PES758"/>
      <c r="PET758"/>
      <c r="PEU758"/>
      <c r="PEV758"/>
      <c r="PEW758"/>
      <c r="PEX758"/>
      <c r="PEY758"/>
      <c r="PEZ758"/>
      <c r="PFA758"/>
      <c r="PFB758"/>
      <c r="PFC758"/>
      <c r="PFD758"/>
      <c r="PFE758"/>
      <c r="PFF758"/>
      <c r="PFG758"/>
      <c r="PFH758"/>
      <c r="PFI758"/>
      <c r="PFJ758"/>
      <c r="PFK758"/>
      <c r="PFL758"/>
      <c r="PFM758"/>
      <c r="PFN758"/>
      <c r="PFO758"/>
      <c r="PFP758"/>
      <c r="PFQ758"/>
      <c r="PFR758"/>
      <c r="PFS758"/>
      <c r="PFT758"/>
      <c r="PFU758"/>
      <c r="PFV758"/>
      <c r="PFW758"/>
      <c r="PFX758"/>
      <c r="PFY758"/>
      <c r="PFZ758"/>
      <c r="PGA758"/>
      <c r="PGB758"/>
      <c r="PGC758"/>
      <c r="PGD758"/>
      <c r="PGE758"/>
      <c r="PGF758"/>
      <c r="PGG758"/>
      <c r="PGH758"/>
      <c r="PGI758"/>
      <c r="PGJ758"/>
      <c r="PGK758"/>
      <c r="PGL758"/>
      <c r="PGM758"/>
      <c r="PGN758"/>
      <c r="PGO758"/>
      <c r="PGP758"/>
      <c r="PGQ758"/>
      <c r="PGR758"/>
      <c r="PGS758"/>
      <c r="PGT758"/>
      <c r="PGU758"/>
      <c r="PGV758"/>
      <c r="PGW758"/>
      <c r="PGX758"/>
      <c r="PGY758"/>
      <c r="PGZ758"/>
      <c r="PHA758"/>
      <c r="PHB758"/>
      <c r="PHC758"/>
      <c r="PHD758"/>
      <c r="PHE758"/>
      <c r="PHF758"/>
      <c r="PHG758"/>
      <c r="PHH758"/>
      <c r="PHI758"/>
      <c r="PHJ758"/>
      <c r="PHK758"/>
      <c r="PHL758"/>
      <c r="PHM758"/>
      <c r="PHN758"/>
      <c r="PHO758"/>
      <c r="PHP758"/>
      <c r="PHQ758"/>
      <c r="PHR758"/>
      <c r="PHS758"/>
      <c r="PHT758"/>
      <c r="PHU758"/>
      <c r="PHV758"/>
      <c r="PHW758"/>
      <c r="PHX758"/>
      <c r="PHY758"/>
      <c r="PHZ758"/>
      <c r="PIA758"/>
      <c r="PIB758"/>
      <c r="PIC758"/>
      <c r="PID758"/>
      <c r="PIE758"/>
      <c r="PIF758"/>
      <c r="PIG758"/>
      <c r="PIH758"/>
      <c r="PII758"/>
      <c r="PIJ758"/>
      <c r="PIK758"/>
      <c r="PIL758"/>
      <c r="PIM758"/>
      <c r="PIN758"/>
      <c r="PIO758"/>
      <c r="PIP758"/>
      <c r="PIQ758"/>
      <c r="PIR758"/>
      <c r="PIS758"/>
      <c r="PIT758"/>
      <c r="PIU758"/>
      <c r="PIV758"/>
      <c r="PIW758"/>
      <c r="PIX758"/>
      <c r="PIY758"/>
      <c r="PIZ758"/>
      <c r="PJA758"/>
      <c r="PJB758"/>
      <c r="PJC758"/>
      <c r="PJD758"/>
      <c r="PJE758"/>
      <c r="PJF758"/>
      <c r="PJG758"/>
      <c r="PJH758"/>
      <c r="PJI758"/>
      <c r="PJJ758"/>
      <c r="PJK758"/>
      <c r="PJL758"/>
      <c r="PJM758"/>
      <c r="PJN758"/>
      <c r="PJO758"/>
      <c r="PJP758"/>
      <c r="PJQ758"/>
      <c r="PJR758"/>
      <c r="PJS758"/>
      <c r="PJT758"/>
      <c r="PJU758"/>
      <c r="PJV758"/>
      <c r="PJW758"/>
      <c r="PJX758"/>
      <c r="PJY758"/>
      <c r="PJZ758"/>
      <c r="PKA758"/>
      <c r="PKB758"/>
      <c r="PKC758"/>
      <c r="PKD758"/>
      <c r="PKE758"/>
      <c r="PKF758"/>
      <c r="PKG758"/>
      <c r="PKH758"/>
      <c r="PKI758"/>
      <c r="PKJ758"/>
      <c r="PKK758"/>
      <c r="PKL758"/>
      <c r="PKM758"/>
      <c r="PKN758"/>
      <c r="PKO758"/>
      <c r="PKP758"/>
      <c r="PKQ758"/>
      <c r="PKR758"/>
      <c r="PKS758"/>
      <c r="PKT758"/>
      <c r="PKU758"/>
      <c r="PKV758"/>
      <c r="PKW758"/>
      <c r="PKX758"/>
      <c r="PKY758"/>
      <c r="PKZ758"/>
      <c r="PLA758"/>
      <c r="PLB758"/>
      <c r="PLC758"/>
      <c r="PLD758"/>
      <c r="PLE758"/>
      <c r="PLF758"/>
      <c r="PLG758"/>
      <c r="PLH758"/>
      <c r="PLI758"/>
      <c r="PLJ758"/>
      <c r="PLK758"/>
      <c r="PLL758"/>
      <c r="PLM758"/>
      <c r="PLN758"/>
      <c r="PLO758"/>
      <c r="PLP758"/>
      <c r="PLQ758"/>
      <c r="PLR758"/>
      <c r="PLS758"/>
      <c r="PLT758"/>
      <c r="PLU758"/>
      <c r="PLV758"/>
      <c r="PLW758"/>
      <c r="PLX758"/>
      <c r="PLY758"/>
      <c r="PLZ758"/>
      <c r="PMA758"/>
      <c r="PMB758"/>
      <c r="PMC758"/>
      <c r="PMD758"/>
      <c r="PME758"/>
      <c r="PMF758"/>
      <c r="PMG758"/>
      <c r="PMH758"/>
      <c r="PMI758"/>
      <c r="PMJ758"/>
      <c r="PMK758"/>
      <c r="PML758"/>
      <c r="PMM758"/>
      <c r="PMN758"/>
      <c r="PMO758"/>
      <c r="PMP758"/>
      <c r="PMQ758"/>
      <c r="PMR758"/>
      <c r="PMS758"/>
      <c r="PMT758"/>
      <c r="PMU758"/>
      <c r="PMV758"/>
      <c r="PMW758"/>
      <c r="PMX758"/>
      <c r="PMY758"/>
      <c r="PMZ758"/>
      <c r="PNA758"/>
      <c r="PNB758"/>
      <c r="PNC758"/>
      <c r="PND758"/>
      <c r="PNE758"/>
      <c r="PNF758"/>
      <c r="PNG758"/>
      <c r="PNH758"/>
      <c r="PNI758"/>
      <c r="PNJ758"/>
      <c r="PNK758"/>
      <c r="PNL758"/>
      <c r="PNM758"/>
      <c r="PNN758"/>
      <c r="PNO758"/>
      <c r="PNP758"/>
      <c r="PNQ758"/>
      <c r="PNR758"/>
      <c r="PNS758"/>
      <c r="PNT758"/>
      <c r="PNU758"/>
      <c r="PNV758"/>
      <c r="PNW758"/>
      <c r="PNX758"/>
      <c r="PNY758"/>
      <c r="PNZ758"/>
      <c r="POA758"/>
      <c r="POB758"/>
      <c r="POC758"/>
      <c r="POD758"/>
      <c r="POE758"/>
      <c r="POF758"/>
      <c r="POG758"/>
      <c r="POH758"/>
      <c r="POI758"/>
      <c r="POJ758"/>
      <c r="POK758"/>
      <c r="POL758"/>
      <c r="POM758"/>
      <c r="PON758"/>
      <c r="POO758"/>
      <c r="POP758"/>
      <c r="POQ758"/>
      <c r="POR758"/>
      <c r="POS758"/>
      <c r="POT758"/>
      <c r="POU758"/>
      <c r="POV758"/>
      <c r="POW758"/>
      <c r="POX758"/>
      <c r="POY758"/>
      <c r="POZ758"/>
      <c r="PPA758"/>
      <c r="PPB758"/>
      <c r="PPC758"/>
      <c r="PPD758"/>
      <c r="PPE758"/>
      <c r="PPF758"/>
      <c r="PPG758"/>
      <c r="PPH758"/>
      <c r="PPI758"/>
      <c r="PPJ758"/>
      <c r="PPK758"/>
      <c r="PPL758"/>
      <c r="PPM758"/>
      <c r="PPN758"/>
      <c r="PPO758"/>
      <c r="PPP758"/>
      <c r="PPQ758"/>
      <c r="PPR758"/>
      <c r="PPS758"/>
      <c r="PPT758"/>
      <c r="PPU758"/>
      <c r="PPV758"/>
      <c r="PPW758"/>
      <c r="PPX758"/>
      <c r="PPY758"/>
      <c r="PPZ758"/>
      <c r="PQA758"/>
      <c r="PQB758"/>
      <c r="PQC758"/>
      <c r="PQD758"/>
      <c r="PQE758"/>
      <c r="PQF758"/>
      <c r="PQG758"/>
      <c r="PQH758"/>
      <c r="PQI758"/>
      <c r="PQJ758"/>
      <c r="PQK758"/>
      <c r="PQL758"/>
      <c r="PQM758"/>
      <c r="PQN758"/>
      <c r="PQO758"/>
      <c r="PQP758"/>
      <c r="PQQ758"/>
      <c r="PQR758"/>
      <c r="PQS758"/>
      <c r="PQT758"/>
      <c r="PQU758"/>
      <c r="PQV758"/>
      <c r="PQW758"/>
      <c r="PQX758"/>
      <c r="PQY758"/>
      <c r="PQZ758"/>
      <c r="PRA758"/>
      <c r="PRB758"/>
      <c r="PRC758"/>
      <c r="PRD758"/>
      <c r="PRE758"/>
      <c r="PRF758"/>
      <c r="PRG758"/>
      <c r="PRH758"/>
      <c r="PRI758"/>
      <c r="PRJ758"/>
      <c r="PRK758"/>
      <c r="PRL758"/>
      <c r="PRM758"/>
      <c r="PRN758"/>
      <c r="PRO758"/>
      <c r="PRP758"/>
      <c r="PRQ758"/>
      <c r="PRR758"/>
      <c r="PRS758"/>
      <c r="PRT758"/>
      <c r="PRU758"/>
      <c r="PRV758"/>
      <c r="PRW758"/>
      <c r="PRX758"/>
      <c r="PRY758"/>
      <c r="PRZ758"/>
      <c r="PSA758"/>
      <c r="PSB758"/>
      <c r="PSC758"/>
      <c r="PSD758"/>
      <c r="PSE758"/>
      <c r="PSF758"/>
      <c r="PSG758"/>
      <c r="PSH758"/>
      <c r="PSI758"/>
      <c r="PSJ758"/>
      <c r="PSK758"/>
      <c r="PSL758"/>
      <c r="PSM758"/>
      <c r="PSN758"/>
      <c r="PSO758"/>
      <c r="PSP758"/>
      <c r="PSQ758"/>
      <c r="PSR758"/>
      <c r="PSS758"/>
      <c r="PST758"/>
      <c r="PSU758"/>
      <c r="PSV758"/>
      <c r="PSW758"/>
      <c r="PSX758"/>
      <c r="PSY758"/>
      <c r="PSZ758"/>
      <c r="PTA758"/>
      <c r="PTB758"/>
      <c r="PTC758"/>
      <c r="PTD758"/>
      <c r="PTE758"/>
      <c r="PTF758"/>
      <c r="PTG758"/>
      <c r="PTH758"/>
      <c r="PTI758"/>
      <c r="PTJ758"/>
      <c r="PTK758"/>
      <c r="PTL758"/>
      <c r="PTM758"/>
      <c r="PTN758"/>
      <c r="PTO758"/>
      <c r="PTP758"/>
      <c r="PTQ758"/>
      <c r="PTR758"/>
      <c r="PTS758"/>
      <c r="PTT758"/>
      <c r="PTU758"/>
      <c r="PTV758"/>
      <c r="PTW758"/>
      <c r="PTX758"/>
      <c r="PTY758"/>
      <c r="PTZ758"/>
      <c r="PUA758"/>
      <c r="PUB758"/>
      <c r="PUC758"/>
      <c r="PUD758"/>
      <c r="PUE758"/>
      <c r="PUF758"/>
      <c r="PUG758"/>
      <c r="PUH758"/>
      <c r="PUI758"/>
      <c r="PUJ758"/>
      <c r="PUK758"/>
      <c r="PUL758"/>
      <c r="PUM758"/>
      <c r="PUN758"/>
      <c r="PUO758"/>
      <c r="PUP758"/>
      <c r="PUQ758"/>
      <c r="PUR758"/>
      <c r="PUS758"/>
      <c r="PUT758"/>
      <c r="PUU758"/>
      <c r="PUV758"/>
      <c r="PUW758"/>
      <c r="PUX758"/>
      <c r="PUY758"/>
      <c r="PUZ758"/>
      <c r="PVA758"/>
      <c r="PVB758"/>
      <c r="PVC758"/>
      <c r="PVD758"/>
      <c r="PVE758"/>
      <c r="PVF758"/>
      <c r="PVG758"/>
      <c r="PVH758"/>
      <c r="PVI758"/>
      <c r="PVJ758"/>
      <c r="PVK758"/>
      <c r="PVL758"/>
      <c r="PVM758"/>
      <c r="PVN758"/>
      <c r="PVO758"/>
      <c r="PVP758"/>
      <c r="PVQ758"/>
      <c r="PVR758"/>
      <c r="PVS758"/>
      <c r="PVT758"/>
      <c r="PVU758"/>
      <c r="PVV758"/>
      <c r="PVW758"/>
      <c r="PVX758"/>
      <c r="PVY758"/>
      <c r="PVZ758"/>
      <c r="PWA758"/>
      <c r="PWB758"/>
      <c r="PWC758"/>
      <c r="PWD758"/>
      <c r="PWE758"/>
      <c r="PWF758"/>
      <c r="PWG758"/>
      <c r="PWH758"/>
      <c r="PWI758"/>
      <c r="PWJ758"/>
      <c r="PWK758"/>
      <c r="PWL758"/>
      <c r="PWM758"/>
      <c r="PWN758"/>
      <c r="PWO758"/>
      <c r="PWP758"/>
      <c r="PWQ758"/>
      <c r="PWR758"/>
      <c r="PWS758"/>
      <c r="PWT758"/>
      <c r="PWU758"/>
      <c r="PWV758"/>
      <c r="PWW758"/>
      <c r="PWX758"/>
      <c r="PWY758"/>
      <c r="PWZ758"/>
      <c r="PXA758"/>
      <c r="PXB758"/>
      <c r="PXC758"/>
      <c r="PXD758"/>
      <c r="PXE758"/>
      <c r="PXF758"/>
      <c r="PXG758"/>
      <c r="PXH758"/>
      <c r="PXI758"/>
      <c r="PXJ758"/>
      <c r="PXK758"/>
      <c r="PXL758"/>
      <c r="PXM758"/>
      <c r="PXN758"/>
      <c r="PXO758"/>
      <c r="PXP758"/>
      <c r="PXQ758"/>
      <c r="PXR758"/>
      <c r="PXS758"/>
      <c r="PXT758"/>
      <c r="PXU758"/>
      <c r="PXV758"/>
      <c r="PXW758"/>
      <c r="PXX758"/>
      <c r="PXY758"/>
      <c r="PXZ758"/>
      <c r="PYA758"/>
      <c r="PYB758"/>
      <c r="PYC758"/>
      <c r="PYD758"/>
      <c r="PYE758"/>
      <c r="PYF758"/>
      <c r="PYG758"/>
      <c r="PYH758"/>
      <c r="PYI758"/>
      <c r="PYJ758"/>
      <c r="PYK758"/>
      <c r="PYL758"/>
      <c r="PYM758"/>
      <c r="PYN758"/>
      <c r="PYO758"/>
      <c r="PYP758"/>
      <c r="PYQ758"/>
      <c r="PYR758"/>
      <c r="PYS758"/>
      <c r="PYT758"/>
      <c r="PYU758"/>
      <c r="PYV758"/>
      <c r="PYW758"/>
      <c r="PYX758"/>
      <c r="PYY758"/>
      <c r="PYZ758"/>
      <c r="PZA758"/>
      <c r="PZB758"/>
      <c r="PZC758"/>
      <c r="PZD758"/>
      <c r="PZE758"/>
      <c r="PZF758"/>
      <c r="PZG758"/>
      <c r="PZH758"/>
      <c r="PZI758"/>
      <c r="PZJ758"/>
      <c r="PZK758"/>
      <c r="PZL758"/>
      <c r="PZM758"/>
      <c r="PZN758"/>
      <c r="PZO758"/>
      <c r="PZP758"/>
      <c r="PZQ758"/>
      <c r="PZR758"/>
      <c r="PZS758"/>
      <c r="PZT758"/>
      <c r="PZU758"/>
      <c r="PZV758"/>
      <c r="PZW758"/>
      <c r="PZX758"/>
      <c r="PZY758"/>
      <c r="PZZ758"/>
      <c r="QAA758"/>
      <c r="QAB758"/>
      <c r="QAC758"/>
      <c r="QAD758"/>
      <c r="QAE758"/>
      <c r="QAF758"/>
      <c r="QAG758"/>
      <c r="QAH758"/>
      <c r="QAI758"/>
      <c r="QAJ758"/>
      <c r="QAK758"/>
      <c r="QAL758"/>
      <c r="QAM758"/>
      <c r="QAN758"/>
      <c r="QAO758"/>
      <c r="QAP758"/>
      <c r="QAQ758"/>
      <c r="QAR758"/>
      <c r="QAS758"/>
      <c r="QAT758"/>
      <c r="QAU758"/>
      <c r="QAV758"/>
      <c r="QAW758"/>
      <c r="QAX758"/>
      <c r="QAY758"/>
      <c r="QAZ758"/>
      <c r="QBA758"/>
      <c r="QBB758"/>
      <c r="QBC758"/>
      <c r="QBD758"/>
      <c r="QBE758"/>
      <c r="QBF758"/>
      <c r="QBG758"/>
      <c r="QBH758"/>
      <c r="QBI758"/>
      <c r="QBJ758"/>
      <c r="QBK758"/>
      <c r="QBL758"/>
      <c r="QBM758"/>
      <c r="QBN758"/>
      <c r="QBO758"/>
      <c r="QBP758"/>
      <c r="QBQ758"/>
      <c r="QBR758"/>
      <c r="QBS758"/>
      <c r="QBT758"/>
      <c r="QBU758"/>
      <c r="QBV758"/>
      <c r="QBW758"/>
      <c r="QBX758"/>
      <c r="QBY758"/>
      <c r="QBZ758"/>
      <c r="QCA758"/>
      <c r="QCB758"/>
      <c r="QCC758"/>
      <c r="QCD758"/>
      <c r="QCE758"/>
      <c r="QCF758"/>
      <c r="QCG758"/>
      <c r="QCH758"/>
      <c r="QCI758"/>
      <c r="QCJ758"/>
      <c r="QCK758"/>
      <c r="QCL758"/>
      <c r="QCM758"/>
      <c r="QCN758"/>
      <c r="QCO758"/>
      <c r="QCP758"/>
      <c r="QCQ758"/>
      <c r="QCR758"/>
      <c r="QCS758"/>
      <c r="QCT758"/>
      <c r="QCU758"/>
      <c r="QCV758"/>
      <c r="QCW758"/>
      <c r="QCX758"/>
      <c r="QCY758"/>
      <c r="QCZ758"/>
      <c r="QDA758"/>
      <c r="QDB758"/>
      <c r="QDC758"/>
      <c r="QDD758"/>
      <c r="QDE758"/>
      <c r="QDF758"/>
      <c r="QDG758"/>
      <c r="QDH758"/>
      <c r="QDI758"/>
      <c r="QDJ758"/>
      <c r="QDK758"/>
      <c r="QDL758"/>
      <c r="QDM758"/>
      <c r="QDN758"/>
      <c r="QDO758"/>
      <c r="QDP758"/>
      <c r="QDQ758"/>
      <c r="QDR758"/>
      <c r="QDS758"/>
      <c r="QDT758"/>
      <c r="QDU758"/>
      <c r="QDV758"/>
      <c r="QDW758"/>
      <c r="QDX758"/>
      <c r="QDY758"/>
      <c r="QDZ758"/>
      <c r="QEA758"/>
      <c r="QEB758"/>
      <c r="QEC758"/>
      <c r="QED758"/>
      <c r="QEE758"/>
      <c r="QEF758"/>
      <c r="QEG758"/>
      <c r="QEH758"/>
      <c r="QEI758"/>
      <c r="QEJ758"/>
      <c r="QEK758"/>
      <c r="QEL758"/>
      <c r="QEM758"/>
      <c r="QEN758"/>
      <c r="QEO758"/>
      <c r="QEP758"/>
      <c r="QEQ758"/>
      <c r="QER758"/>
      <c r="QES758"/>
      <c r="QET758"/>
      <c r="QEU758"/>
      <c r="QEV758"/>
      <c r="QEW758"/>
      <c r="QEX758"/>
      <c r="QEY758"/>
      <c r="QEZ758"/>
      <c r="QFA758"/>
      <c r="QFB758"/>
      <c r="QFC758"/>
      <c r="QFD758"/>
      <c r="QFE758"/>
      <c r="QFF758"/>
      <c r="QFG758"/>
      <c r="QFH758"/>
      <c r="QFI758"/>
      <c r="QFJ758"/>
      <c r="QFK758"/>
      <c r="QFL758"/>
      <c r="QFM758"/>
      <c r="QFN758"/>
      <c r="QFO758"/>
      <c r="QFP758"/>
      <c r="QFQ758"/>
      <c r="QFR758"/>
      <c r="QFS758"/>
      <c r="QFT758"/>
      <c r="QFU758"/>
      <c r="QFV758"/>
      <c r="QFW758"/>
      <c r="QFX758"/>
      <c r="QFY758"/>
      <c r="QFZ758"/>
      <c r="QGA758"/>
      <c r="QGB758"/>
      <c r="QGC758"/>
      <c r="QGD758"/>
      <c r="QGE758"/>
      <c r="QGF758"/>
      <c r="QGG758"/>
      <c r="QGH758"/>
      <c r="QGI758"/>
      <c r="QGJ758"/>
      <c r="QGK758"/>
      <c r="QGL758"/>
      <c r="QGM758"/>
      <c r="QGN758"/>
      <c r="QGO758"/>
      <c r="QGP758"/>
      <c r="QGQ758"/>
      <c r="QGR758"/>
      <c r="QGS758"/>
      <c r="QGT758"/>
      <c r="QGU758"/>
      <c r="QGV758"/>
      <c r="QGW758"/>
      <c r="QGX758"/>
      <c r="QGY758"/>
      <c r="QGZ758"/>
      <c r="QHA758"/>
      <c r="QHB758"/>
      <c r="QHC758"/>
      <c r="QHD758"/>
      <c r="QHE758"/>
      <c r="QHF758"/>
      <c r="QHG758"/>
      <c r="QHH758"/>
      <c r="QHI758"/>
      <c r="QHJ758"/>
      <c r="QHK758"/>
      <c r="QHL758"/>
      <c r="QHM758"/>
      <c r="QHN758"/>
      <c r="QHO758"/>
      <c r="QHP758"/>
      <c r="QHQ758"/>
      <c r="QHR758"/>
      <c r="QHS758"/>
      <c r="QHT758"/>
      <c r="QHU758"/>
      <c r="QHV758"/>
      <c r="QHW758"/>
      <c r="QHX758"/>
      <c r="QHY758"/>
      <c r="QHZ758"/>
      <c r="QIA758"/>
      <c r="QIB758"/>
      <c r="QIC758"/>
      <c r="QID758"/>
      <c r="QIE758"/>
      <c r="QIF758"/>
      <c r="QIG758"/>
      <c r="QIH758"/>
      <c r="QII758"/>
      <c r="QIJ758"/>
      <c r="QIK758"/>
      <c r="QIL758"/>
      <c r="QIM758"/>
      <c r="QIN758"/>
      <c r="QIO758"/>
      <c r="QIP758"/>
      <c r="QIQ758"/>
      <c r="QIR758"/>
      <c r="QIS758"/>
      <c r="QIT758"/>
      <c r="QIU758"/>
      <c r="QIV758"/>
      <c r="QIW758"/>
      <c r="QIX758"/>
      <c r="QIY758"/>
      <c r="QIZ758"/>
      <c r="QJA758"/>
      <c r="QJB758"/>
      <c r="QJC758"/>
      <c r="QJD758"/>
      <c r="QJE758"/>
      <c r="QJF758"/>
      <c r="QJG758"/>
      <c r="QJH758"/>
      <c r="QJI758"/>
      <c r="QJJ758"/>
      <c r="QJK758"/>
      <c r="QJL758"/>
      <c r="QJM758"/>
      <c r="QJN758"/>
      <c r="QJO758"/>
      <c r="QJP758"/>
      <c r="QJQ758"/>
      <c r="QJR758"/>
      <c r="QJS758"/>
      <c r="QJT758"/>
      <c r="QJU758"/>
      <c r="QJV758"/>
      <c r="QJW758"/>
      <c r="QJX758"/>
      <c r="QJY758"/>
      <c r="QJZ758"/>
      <c r="QKA758"/>
      <c r="QKB758"/>
      <c r="QKC758"/>
      <c r="QKD758"/>
      <c r="QKE758"/>
      <c r="QKF758"/>
      <c r="QKG758"/>
      <c r="QKH758"/>
      <c r="QKI758"/>
      <c r="QKJ758"/>
      <c r="QKK758"/>
      <c r="QKL758"/>
      <c r="QKM758"/>
      <c r="QKN758"/>
      <c r="QKO758"/>
      <c r="QKP758"/>
      <c r="QKQ758"/>
      <c r="QKR758"/>
      <c r="QKS758"/>
      <c r="QKT758"/>
      <c r="QKU758"/>
      <c r="QKV758"/>
      <c r="QKW758"/>
      <c r="QKX758"/>
      <c r="QKY758"/>
      <c r="QKZ758"/>
      <c r="QLA758"/>
      <c r="QLB758"/>
      <c r="QLC758"/>
      <c r="QLD758"/>
      <c r="QLE758"/>
      <c r="QLF758"/>
      <c r="QLG758"/>
      <c r="QLH758"/>
      <c r="QLI758"/>
      <c r="QLJ758"/>
      <c r="QLK758"/>
      <c r="QLL758"/>
      <c r="QLM758"/>
      <c r="QLN758"/>
      <c r="QLO758"/>
      <c r="QLP758"/>
      <c r="QLQ758"/>
      <c r="QLR758"/>
      <c r="QLS758"/>
      <c r="QLT758"/>
      <c r="QLU758"/>
      <c r="QLV758"/>
      <c r="QLW758"/>
      <c r="QLX758"/>
      <c r="QLY758"/>
      <c r="QLZ758"/>
      <c r="QMA758"/>
      <c r="QMB758"/>
      <c r="QMC758"/>
      <c r="QMD758"/>
      <c r="QME758"/>
      <c r="QMF758"/>
      <c r="QMG758"/>
      <c r="QMH758"/>
      <c r="QMI758"/>
      <c r="QMJ758"/>
      <c r="QMK758"/>
      <c r="QML758"/>
      <c r="QMM758"/>
      <c r="QMN758"/>
      <c r="QMO758"/>
      <c r="QMP758"/>
      <c r="QMQ758"/>
      <c r="QMR758"/>
      <c r="QMS758"/>
      <c r="QMT758"/>
      <c r="QMU758"/>
      <c r="QMV758"/>
      <c r="QMW758"/>
      <c r="QMX758"/>
      <c r="QMY758"/>
      <c r="QMZ758"/>
      <c r="QNA758"/>
      <c r="QNB758"/>
      <c r="QNC758"/>
      <c r="QND758"/>
      <c r="QNE758"/>
      <c r="QNF758"/>
      <c r="QNG758"/>
      <c r="QNH758"/>
      <c r="QNI758"/>
      <c r="QNJ758"/>
      <c r="QNK758"/>
      <c r="QNL758"/>
      <c r="QNM758"/>
      <c r="QNN758"/>
      <c r="QNO758"/>
      <c r="QNP758"/>
      <c r="QNQ758"/>
      <c r="QNR758"/>
      <c r="QNS758"/>
      <c r="QNT758"/>
      <c r="QNU758"/>
      <c r="QNV758"/>
      <c r="QNW758"/>
      <c r="QNX758"/>
      <c r="QNY758"/>
      <c r="QNZ758"/>
      <c r="QOA758"/>
      <c r="QOB758"/>
      <c r="QOC758"/>
      <c r="QOD758"/>
      <c r="QOE758"/>
      <c r="QOF758"/>
      <c r="QOG758"/>
      <c r="QOH758"/>
      <c r="QOI758"/>
      <c r="QOJ758"/>
      <c r="QOK758"/>
      <c r="QOL758"/>
      <c r="QOM758"/>
      <c r="QON758"/>
      <c r="QOO758"/>
      <c r="QOP758"/>
      <c r="QOQ758"/>
      <c r="QOR758"/>
      <c r="QOS758"/>
      <c r="QOT758"/>
      <c r="QOU758"/>
      <c r="QOV758"/>
      <c r="QOW758"/>
      <c r="QOX758"/>
      <c r="QOY758"/>
      <c r="QOZ758"/>
      <c r="QPA758"/>
      <c r="QPB758"/>
      <c r="QPC758"/>
      <c r="QPD758"/>
      <c r="QPE758"/>
      <c r="QPF758"/>
      <c r="QPG758"/>
      <c r="QPH758"/>
      <c r="QPI758"/>
      <c r="QPJ758"/>
      <c r="QPK758"/>
      <c r="QPL758"/>
      <c r="QPM758"/>
      <c r="QPN758"/>
      <c r="QPO758"/>
      <c r="QPP758"/>
      <c r="QPQ758"/>
      <c r="QPR758"/>
      <c r="QPS758"/>
      <c r="QPT758"/>
      <c r="QPU758"/>
      <c r="QPV758"/>
      <c r="QPW758"/>
      <c r="QPX758"/>
      <c r="QPY758"/>
      <c r="QPZ758"/>
      <c r="QQA758"/>
      <c r="QQB758"/>
      <c r="QQC758"/>
      <c r="QQD758"/>
      <c r="QQE758"/>
      <c r="QQF758"/>
      <c r="QQG758"/>
      <c r="QQH758"/>
      <c r="QQI758"/>
      <c r="QQJ758"/>
      <c r="QQK758"/>
      <c r="QQL758"/>
      <c r="QQM758"/>
      <c r="QQN758"/>
      <c r="QQO758"/>
      <c r="QQP758"/>
      <c r="QQQ758"/>
      <c r="QQR758"/>
      <c r="QQS758"/>
      <c r="QQT758"/>
      <c r="QQU758"/>
      <c r="QQV758"/>
      <c r="QQW758"/>
      <c r="QQX758"/>
      <c r="QQY758"/>
      <c r="QQZ758"/>
      <c r="QRA758"/>
      <c r="QRB758"/>
      <c r="QRC758"/>
      <c r="QRD758"/>
      <c r="QRE758"/>
      <c r="QRF758"/>
      <c r="QRG758"/>
      <c r="QRH758"/>
      <c r="QRI758"/>
      <c r="QRJ758"/>
      <c r="QRK758"/>
      <c r="QRL758"/>
      <c r="QRM758"/>
      <c r="QRN758"/>
      <c r="QRO758"/>
      <c r="QRP758"/>
      <c r="QRQ758"/>
      <c r="QRR758"/>
      <c r="QRS758"/>
      <c r="QRT758"/>
      <c r="QRU758"/>
      <c r="QRV758"/>
      <c r="QRW758"/>
      <c r="QRX758"/>
      <c r="QRY758"/>
      <c r="QRZ758"/>
      <c r="QSA758"/>
      <c r="QSB758"/>
      <c r="QSC758"/>
      <c r="QSD758"/>
      <c r="QSE758"/>
      <c r="QSF758"/>
      <c r="QSG758"/>
      <c r="QSH758"/>
      <c r="QSI758"/>
      <c r="QSJ758"/>
      <c r="QSK758"/>
      <c r="QSL758"/>
      <c r="QSM758"/>
      <c r="QSN758"/>
      <c r="QSO758"/>
      <c r="QSP758"/>
      <c r="QSQ758"/>
      <c r="QSR758"/>
      <c r="QSS758"/>
      <c r="QST758"/>
      <c r="QSU758"/>
      <c r="QSV758"/>
      <c r="QSW758"/>
      <c r="QSX758"/>
      <c r="QSY758"/>
      <c r="QSZ758"/>
      <c r="QTA758"/>
      <c r="QTB758"/>
      <c r="QTC758"/>
      <c r="QTD758"/>
      <c r="QTE758"/>
      <c r="QTF758"/>
      <c r="QTG758"/>
      <c r="QTH758"/>
      <c r="QTI758"/>
      <c r="QTJ758"/>
      <c r="QTK758"/>
      <c r="QTL758"/>
      <c r="QTM758"/>
      <c r="QTN758"/>
      <c r="QTO758"/>
      <c r="QTP758"/>
      <c r="QTQ758"/>
      <c r="QTR758"/>
      <c r="QTS758"/>
      <c r="QTT758"/>
      <c r="QTU758"/>
      <c r="QTV758"/>
      <c r="QTW758"/>
      <c r="QTX758"/>
      <c r="QTY758"/>
      <c r="QTZ758"/>
      <c r="QUA758"/>
      <c r="QUB758"/>
      <c r="QUC758"/>
      <c r="QUD758"/>
      <c r="QUE758"/>
      <c r="QUF758"/>
      <c r="QUG758"/>
      <c r="QUH758"/>
      <c r="QUI758"/>
      <c r="QUJ758"/>
      <c r="QUK758"/>
      <c r="QUL758"/>
      <c r="QUM758"/>
      <c r="QUN758"/>
      <c r="QUO758"/>
      <c r="QUP758"/>
      <c r="QUQ758"/>
      <c r="QUR758"/>
      <c r="QUS758"/>
      <c r="QUT758"/>
      <c r="QUU758"/>
      <c r="QUV758"/>
      <c r="QUW758"/>
      <c r="QUX758"/>
      <c r="QUY758"/>
      <c r="QUZ758"/>
      <c r="QVA758"/>
      <c r="QVB758"/>
      <c r="QVC758"/>
      <c r="QVD758"/>
      <c r="QVE758"/>
      <c r="QVF758"/>
      <c r="QVG758"/>
      <c r="QVH758"/>
      <c r="QVI758"/>
      <c r="QVJ758"/>
      <c r="QVK758"/>
      <c r="QVL758"/>
      <c r="QVM758"/>
      <c r="QVN758"/>
      <c r="QVO758"/>
      <c r="QVP758"/>
      <c r="QVQ758"/>
      <c r="QVR758"/>
      <c r="QVS758"/>
      <c r="QVT758"/>
      <c r="QVU758"/>
      <c r="QVV758"/>
      <c r="QVW758"/>
      <c r="QVX758"/>
      <c r="QVY758"/>
      <c r="QVZ758"/>
      <c r="QWA758"/>
      <c r="QWB758"/>
      <c r="QWC758"/>
      <c r="QWD758"/>
      <c r="QWE758"/>
      <c r="QWF758"/>
      <c r="QWG758"/>
      <c r="QWH758"/>
      <c r="QWI758"/>
      <c r="QWJ758"/>
      <c r="QWK758"/>
      <c r="QWL758"/>
      <c r="QWM758"/>
      <c r="QWN758"/>
      <c r="QWO758"/>
      <c r="QWP758"/>
      <c r="QWQ758"/>
      <c r="QWR758"/>
      <c r="QWS758"/>
      <c r="QWT758"/>
      <c r="QWU758"/>
      <c r="QWV758"/>
      <c r="QWW758"/>
      <c r="QWX758"/>
      <c r="QWY758"/>
      <c r="QWZ758"/>
      <c r="QXA758"/>
      <c r="QXB758"/>
      <c r="QXC758"/>
      <c r="QXD758"/>
      <c r="QXE758"/>
      <c r="QXF758"/>
      <c r="QXG758"/>
      <c r="QXH758"/>
      <c r="QXI758"/>
      <c r="QXJ758"/>
      <c r="QXK758"/>
      <c r="QXL758"/>
      <c r="QXM758"/>
      <c r="QXN758"/>
      <c r="QXO758"/>
      <c r="QXP758"/>
      <c r="QXQ758"/>
      <c r="QXR758"/>
      <c r="QXS758"/>
      <c r="QXT758"/>
      <c r="QXU758"/>
      <c r="QXV758"/>
      <c r="QXW758"/>
      <c r="QXX758"/>
      <c r="QXY758"/>
      <c r="QXZ758"/>
      <c r="QYA758"/>
      <c r="QYB758"/>
      <c r="QYC758"/>
      <c r="QYD758"/>
      <c r="QYE758"/>
      <c r="QYF758"/>
      <c r="QYG758"/>
      <c r="QYH758"/>
      <c r="QYI758"/>
      <c r="QYJ758"/>
      <c r="QYK758"/>
      <c r="QYL758"/>
      <c r="QYM758"/>
      <c r="QYN758"/>
      <c r="QYO758"/>
      <c r="QYP758"/>
      <c r="QYQ758"/>
      <c r="QYR758"/>
      <c r="QYS758"/>
      <c r="QYT758"/>
      <c r="QYU758"/>
      <c r="QYV758"/>
      <c r="QYW758"/>
      <c r="QYX758"/>
      <c r="QYY758"/>
      <c r="QYZ758"/>
      <c r="QZA758"/>
      <c r="QZB758"/>
      <c r="QZC758"/>
      <c r="QZD758"/>
      <c r="QZE758"/>
      <c r="QZF758"/>
      <c r="QZG758"/>
      <c r="QZH758"/>
      <c r="QZI758"/>
      <c r="QZJ758"/>
      <c r="QZK758"/>
      <c r="QZL758"/>
      <c r="QZM758"/>
      <c r="QZN758"/>
      <c r="QZO758"/>
      <c r="QZP758"/>
      <c r="QZQ758"/>
      <c r="QZR758"/>
      <c r="QZS758"/>
      <c r="QZT758"/>
      <c r="QZU758"/>
      <c r="QZV758"/>
      <c r="QZW758"/>
      <c r="QZX758"/>
      <c r="QZY758"/>
      <c r="QZZ758"/>
      <c r="RAA758"/>
      <c r="RAB758"/>
      <c r="RAC758"/>
      <c r="RAD758"/>
      <c r="RAE758"/>
      <c r="RAF758"/>
      <c r="RAG758"/>
      <c r="RAH758"/>
      <c r="RAI758"/>
      <c r="RAJ758"/>
      <c r="RAK758"/>
      <c r="RAL758"/>
      <c r="RAM758"/>
      <c r="RAN758"/>
      <c r="RAO758"/>
      <c r="RAP758"/>
      <c r="RAQ758"/>
      <c r="RAR758"/>
      <c r="RAS758"/>
      <c r="RAT758"/>
      <c r="RAU758"/>
      <c r="RAV758"/>
      <c r="RAW758"/>
      <c r="RAX758"/>
      <c r="RAY758"/>
      <c r="RAZ758"/>
      <c r="RBA758"/>
      <c r="RBB758"/>
      <c r="RBC758"/>
      <c r="RBD758"/>
      <c r="RBE758"/>
      <c r="RBF758"/>
      <c r="RBG758"/>
      <c r="RBH758"/>
      <c r="RBI758"/>
      <c r="RBJ758"/>
      <c r="RBK758"/>
      <c r="RBL758"/>
      <c r="RBM758"/>
      <c r="RBN758"/>
      <c r="RBO758"/>
      <c r="RBP758"/>
      <c r="RBQ758"/>
      <c r="RBR758"/>
      <c r="RBS758"/>
      <c r="RBT758"/>
      <c r="RBU758"/>
      <c r="RBV758"/>
      <c r="RBW758"/>
      <c r="RBX758"/>
      <c r="RBY758"/>
      <c r="RBZ758"/>
      <c r="RCA758"/>
      <c r="RCB758"/>
      <c r="RCC758"/>
      <c r="RCD758"/>
      <c r="RCE758"/>
      <c r="RCF758"/>
      <c r="RCG758"/>
      <c r="RCH758"/>
      <c r="RCI758"/>
      <c r="RCJ758"/>
      <c r="RCK758"/>
      <c r="RCL758"/>
      <c r="RCM758"/>
      <c r="RCN758"/>
      <c r="RCO758"/>
      <c r="RCP758"/>
      <c r="RCQ758"/>
      <c r="RCR758"/>
      <c r="RCS758"/>
      <c r="RCT758"/>
      <c r="RCU758"/>
      <c r="RCV758"/>
      <c r="RCW758"/>
      <c r="RCX758"/>
      <c r="RCY758"/>
      <c r="RCZ758"/>
      <c r="RDA758"/>
      <c r="RDB758"/>
      <c r="RDC758"/>
      <c r="RDD758"/>
      <c r="RDE758"/>
      <c r="RDF758"/>
      <c r="RDG758"/>
      <c r="RDH758"/>
      <c r="RDI758"/>
      <c r="RDJ758"/>
      <c r="RDK758"/>
      <c r="RDL758"/>
      <c r="RDM758"/>
      <c r="RDN758"/>
      <c r="RDO758"/>
      <c r="RDP758"/>
      <c r="RDQ758"/>
      <c r="RDR758"/>
      <c r="RDS758"/>
      <c r="RDT758"/>
      <c r="RDU758"/>
      <c r="RDV758"/>
      <c r="RDW758"/>
      <c r="RDX758"/>
      <c r="RDY758"/>
      <c r="RDZ758"/>
      <c r="REA758"/>
      <c r="REB758"/>
      <c r="REC758"/>
      <c r="RED758"/>
      <c r="REE758"/>
      <c r="REF758"/>
      <c r="REG758"/>
      <c r="REH758"/>
      <c r="REI758"/>
      <c r="REJ758"/>
      <c r="REK758"/>
      <c r="REL758"/>
      <c r="REM758"/>
      <c r="REN758"/>
      <c r="REO758"/>
      <c r="REP758"/>
      <c r="REQ758"/>
      <c r="RER758"/>
      <c r="RES758"/>
      <c r="RET758"/>
      <c r="REU758"/>
      <c r="REV758"/>
      <c r="REW758"/>
      <c r="REX758"/>
      <c r="REY758"/>
      <c r="REZ758"/>
      <c r="RFA758"/>
      <c r="RFB758"/>
      <c r="RFC758"/>
      <c r="RFD758"/>
      <c r="RFE758"/>
      <c r="RFF758"/>
      <c r="RFG758"/>
      <c r="RFH758"/>
      <c r="RFI758"/>
      <c r="RFJ758"/>
      <c r="RFK758"/>
      <c r="RFL758"/>
      <c r="RFM758"/>
      <c r="RFN758"/>
      <c r="RFO758"/>
      <c r="RFP758"/>
      <c r="RFQ758"/>
      <c r="RFR758"/>
      <c r="RFS758"/>
      <c r="RFT758"/>
      <c r="RFU758"/>
      <c r="RFV758"/>
      <c r="RFW758"/>
      <c r="RFX758"/>
      <c r="RFY758"/>
      <c r="RFZ758"/>
      <c r="RGA758"/>
      <c r="RGB758"/>
      <c r="RGC758"/>
      <c r="RGD758"/>
      <c r="RGE758"/>
      <c r="RGF758"/>
      <c r="RGG758"/>
      <c r="RGH758"/>
      <c r="RGI758"/>
      <c r="RGJ758"/>
      <c r="RGK758"/>
      <c r="RGL758"/>
      <c r="RGM758"/>
      <c r="RGN758"/>
      <c r="RGO758"/>
      <c r="RGP758"/>
      <c r="RGQ758"/>
      <c r="RGR758"/>
      <c r="RGS758"/>
      <c r="RGT758"/>
      <c r="RGU758"/>
      <c r="RGV758"/>
      <c r="RGW758"/>
      <c r="RGX758"/>
      <c r="RGY758"/>
      <c r="RGZ758"/>
      <c r="RHA758"/>
      <c r="RHB758"/>
      <c r="RHC758"/>
      <c r="RHD758"/>
      <c r="RHE758"/>
      <c r="RHF758"/>
      <c r="RHG758"/>
      <c r="RHH758"/>
      <c r="RHI758"/>
      <c r="RHJ758"/>
      <c r="RHK758"/>
      <c r="RHL758"/>
      <c r="RHM758"/>
      <c r="RHN758"/>
      <c r="RHO758"/>
      <c r="RHP758"/>
      <c r="RHQ758"/>
      <c r="RHR758"/>
      <c r="RHS758"/>
      <c r="RHT758"/>
      <c r="RHU758"/>
      <c r="RHV758"/>
      <c r="RHW758"/>
      <c r="RHX758"/>
      <c r="RHY758"/>
      <c r="RHZ758"/>
      <c r="RIA758"/>
      <c r="RIB758"/>
      <c r="RIC758"/>
      <c r="RID758"/>
      <c r="RIE758"/>
      <c r="RIF758"/>
      <c r="RIG758"/>
      <c r="RIH758"/>
      <c r="RII758"/>
      <c r="RIJ758"/>
      <c r="RIK758"/>
      <c r="RIL758"/>
      <c r="RIM758"/>
      <c r="RIN758"/>
      <c r="RIO758"/>
      <c r="RIP758"/>
      <c r="RIQ758"/>
      <c r="RIR758"/>
      <c r="RIS758"/>
      <c r="RIT758"/>
      <c r="RIU758"/>
      <c r="RIV758"/>
      <c r="RIW758"/>
      <c r="RIX758"/>
      <c r="RIY758"/>
      <c r="RIZ758"/>
      <c r="RJA758"/>
      <c r="RJB758"/>
      <c r="RJC758"/>
      <c r="RJD758"/>
      <c r="RJE758"/>
      <c r="RJF758"/>
      <c r="RJG758"/>
      <c r="RJH758"/>
      <c r="RJI758"/>
      <c r="RJJ758"/>
      <c r="RJK758"/>
      <c r="RJL758"/>
      <c r="RJM758"/>
      <c r="RJN758"/>
      <c r="RJO758"/>
      <c r="RJP758"/>
      <c r="RJQ758"/>
      <c r="RJR758"/>
      <c r="RJS758"/>
      <c r="RJT758"/>
      <c r="RJU758"/>
      <c r="RJV758"/>
      <c r="RJW758"/>
      <c r="RJX758"/>
      <c r="RJY758"/>
      <c r="RJZ758"/>
      <c r="RKA758"/>
      <c r="RKB758"/>
      <c r="RKC758"/>
      <c r="RKD758"/>
      <c r="RKE758"/>
      <c r="RKF758"/>
      <c r="RKG758"/>
      <c r="RKH758"/>
      <c r="RKI758"/>
      <c r="RKJ758"/>
      <c r="RKK758"/>
      <c r="RKL758"/>
      <c r="RKM758"/>
      <c r="RKN758"/>
      <c r="RKO758"/>
      <c r="RKP758"/>
      <c r="RKQ758"/>
      <c r="RKR758"/>
      <c r="RKS758"/>
      <c r="RKT758"/>
      <c r="RKU758"/>
      <c r="RKV758"/>
      <c r="RKW758"/>
      <c r="RKX758"/>
      <c r="RKY758"/>
      <c r="RKZ758"/>
      <c r="RLA758"/>
      <c r="RLB758"/>
      <c r="RLC758"/>
      <c r="RLD758"/>
      <c r="RLE758"/>
      <c r="RLF758"/>
      <c r="RLG758"/>
      <c r="RLH758"/>
      <c r="RLI758"/>
      <c r="RLJ758"/>
      <c r="RLK758"/>
      <c r="RLL758"/>
      <c r="RLM758"/>
      <c r="RLN758"/>
      <c r="RLO758"/>
      <c r="RLP758"/>
      <c r="RLQ758"/>
      <c r="RLR758"/>
      <c r="RLS758"/>
      <c r="RLT758"/>
      <c r="RLU758"/>
      <c r="RLV758"/>
      <c r="RLW758"/>
      <c r="RLX758"/>
      <c r="RLY758"/>
      <c r="RLZ758"/>
      <c r="RMA758"/>
      <c r="RMB758"/>
      <c r="RMC758"/>
      <c r="RMD758"/>
      <c r="RME758"/>
      <c r="RMF758"/>
      <c r="RMG758"/>
      <c r="RMH758"/>
      <c r="RMI758"/>
      <c r="RMJ758"/>
      <c r="RMK758"/>
      <c r="RML758"/>
      <c r="RMM758"/>
      <c r="RMN758"/>
      <c r="RMO758"/>
      <c r="RMP758"/>
      <c r="RMQ758"/>
      <c r="RMR758"/>
      <c r="RMS758"/>
      <c r="RMT758"/>
      <c r="RMU758"/>
      <c r="RMV758"/>
      <c r="RMW758"/>
      <c r="RMX758"/>
      <c r="RMY758"/>
      <c r="RMZ758"/>
      <c r="RNA758"/>
      <c r="RNB758"/>
      <c r="RNC758"/>
      <c r="RND758"/>
      <c r="RNE758"/>
      <c r="RNF758"/>
      <c r="RNG758"/>
      <c r="RNH758"/>
      <c r="RNI758"/>
      <c r="RNJ758"/>
      <c r="RNK758"/>
      <c r="RNL758"/>
      <c r="RNM758"/>
      <c r="RNN758"/>
      <c r="RNO758"/>
      <c r="RNP758"/>
      <c r="RNQ758"/>
      <c r="RNR758"/>
      <c r="RNS758"/>
      <c r="RNT758"/>
      <c r="RNU758"/>
      <c r="RNV758"/>
      <c r="RNW758"/>
      <c r="RNX758"/>
      <c r="RNY758"/>
      <c r="RNZ758"/>
      <c r="ROA758"/>
      <c r="ROB758"/>
      <c r="ROC758"/>
      <c r="ROD758"/>
      <c r="ROE758"/>
      <c r="ROF758"/>
      <c r="ROG758"/>
      <c r="ROH758"/>
      <c r="ROI758"/>
      <c r="ROJ758"/>
      <c r="ROK758"/>
      <c r="ROL758"/>
      <c r="ROM758"/>
      <c r="RON758"/>
      <c r="ROO758"/>
      <c r="ROP758"/>
      <c r="ROQ758"/>
      <c r="ROR758"/>
      <c r="ROS758"/>
      <c r="ROT758"/>
      <c r="ROU758"/>
      <c r="ROV758"/>
      <c r="ROW758"/>
      <c r="ROX758"/>
      <c r="ROY758"/>
      <c r="ROZ758"/>
      <c r="RPA758"/>
      <c r="RPB758"/>
      <c r="RPC758"/>
      <c r="RPD758"/>
      <c r="RPE758"/>
      <c r="RPF758"/>
      <c r="RPG758"/>
      <c r="RPH758"/>
      <c r="RPI758"/>
      <c r="RPJ758"/>
      <c r="RPK758"/>
      <c r="RPL758"/>
      <c r="RPM758"/>
      <c r="RPN758"/>
      <c r="RPO758"/>
      <c r="RPP758"/>
      <c r="RPQ758"/>
      <c r="RPR758"/>
      <c r="RPS758"/>
      <c r="RPT758"/>
      <c r="RPU758"/>
      <c r="RPV758"/>
      <c r="RPW758"/>
      <c r="RPX758"/>
      <c r="RPY758"/>
      <c r="RPZ758"/>
      <c r="RQA758"/>
      <c r="RQB758"/>
      <c r="RQC758"/>
      <c r="RQD758"/>
      <c r="RQE758"/>
      <c r="RQF758"/>
      <c r="RQG758"/>
      <c r="RQH758"/>
      <c r="RQI758"/>
      <c r="RQJ758"/>
      <c r="RQK758"/>
      <c r="RQL758"/>
      <c r="RQM758"/>
      <c r="RQN758"/>
      <c r="RQO758"/>
      <c r="RQP758"/>
      <c r="RQQ758"/>
      <c r="RQR758"/>
      <c r="RQS758"/>
      <c r="RQT758"/>
      <c r="RQU758"/>
      <c r="RQV758"/>
      <c r="RQW758"/>
      <c r="RQX758"/>
      <c r="RQY758"/>
      <c r="RQZ758"/>
      <c r="RRA758"/>
      <c r="RRB758"/>
      <c r="RRC758"/>
      <c r="RRD758"/>
      <c r="RRE758"/>
      <c r="RRF758"/>
      <c r="RRG758"/>
      <c r="RRH758"/>
      <c r="RRI758"/>
      <c r="RRJ758"/>
      <c r="RRK758"/>
      <c r="RRL758"/>
      <c r="RRM758"/>
      <c r="RRN758"/>
      <c r="RRO758"/>
      <c r="RRP758"/>
      <c r="RRQ758"/>
      <c r="RRR758"/>
      <c r="RRS758"/>
      <c r="RRT758"/>
      <c r="RRU758"/>
      <c r="RRV758"/>
      <c r="RRW758"/>
      <c r="RRX758"/>
      <c r="RRY758"/>
      <c r="RRZ758"/>
      <c r="RSA758"/>
      <c r="RSB758"/>
      <c r="RSC758"/>
      <c r="RSD758"/>
      <c r="RSE758"/>
      <c r="RSF758"/>
      <c r="RSG758"/>
      <c r="RSH758"/>
      <c r="RSI758"/>
      <c r="RSJ758"/>
      <c r="RSK758"/>
      <c r="RSL758"/>
      <c r="RSM758"/>
      <c r="RSN758"/>
      <c r="RSO758"/>
      <c r="RSP758"/>
      <c r="RSQ758"/>
      <c r="RSR758"/>
      <c r="RSS758"/>
      <c r="RST758"/>
      <c r="RSU758"/>
      <c r="RSV758"/>
      <c r="RSW758"/>
      <c r="RSX758"/>
      <c r="RSY758"/>
      <c r="RSZ758"/>
      <c r="RTA758"/>
      <c r="RTB758"/>
      <c r="RTC758"/>
      <c r="RTD758"/>
      <c r="RTE758"/>
      <c r="RTF758"/>
      <c r="RTG758"/>
      <c r="RTH758"/>
      <c r="RTI758"/>
      <c r="RTJ758"/>
      <c r="RTK758"/>
      <c r="RTL758"/>
      <c r="RTM758"/>
      <c r="RTN758"/>
      <c r="RTO758"/>
      <c r="RTP758"/>
      <c r="RTQ758"/>
      <c r="RTR758"/>
      <c r="RTS758"/>
      <c r="RTT758"/>
      <c r="RTU758"/>
      <c r="RTV758"/>
      <c r="RTW758"/>
      <c r="RTX758"/>
      <c r="RTY758"/>
      <c r="RTZ758"/>
      <c r="RUA758"/>
      <c r="RUB758"/>
      <c r="RUC758"/>
      <c r="RUD758"/>
      <c r="RUE758"/>
      <c r="RUF758"/>
      <c r="RUG758"/>
      <c r="RUH758"/>
      <c r="RUI758"/>
      <c r="RUJ758"/>
      <c r="RUK758"/>
      <c r="RUL758"/>
      <c r="RUM758"/>
      <c r="RUN758"/>
      <c r="RUO758"/>
      <c r="RUP758"/>
      <c r="RUQ758"/>
      <c r="RUR758"/>
      <c r="RUS758"/>
      <c r="RUT758"/>
      <c r="RUU758"/>
      <c r="RUV758"/>
      <c r="RUW758"/>
      <c r="RUX758"/>
      <c r="RUY758"/>
      <c r="RUZ758"/>
      <c r="RVA758"/>
      <c r="RVB758"/>
      <c r="RVC758"/>
      <c r="RVD758"/>
      <c r="RVE758"/>
      <c r="RVF758"/>
      <c r="RVG758"/>
      <c r="RVH758"/>
      <c r="RVI758"/>
      <c r="RVJ758"/>
      <c r="RVK758"/>
      <c r="RVL758"/>
      <c r="RVM758"/>
      <c r="RVN758"/>
      <c r="RVO758"/>
      <c r="RVP758"/>
      <c r="RVQ758"/>
      <c r="RVR758"/>
      <c r="RVS758"/>
      <c r="RVT758"/>
      <c r="RVU758"/>
      <c r="RVV758"/>
      <c r="RVW758"/>
      <c r="RVX758"/>
      <c r="RVY758"/>
      <c r="RVZ758"/>
      <c r="RWA758"/>
      <c r="RWB758"/>
      <c r="RWC758"/>
      <c r="RWD758"/>
      <c r="RWE758"/>
      <c r="RWF758"/>
      <c r="RWG758"/>
      <c r="RWH758"/>
      <c r="RWI758"/>
      <c r="RWJ758"/>
      <c r="RWK758"/>
      <c r="RWL758"/>
      <c r="RWM758"/>
      <c r="RWN758"/>
      <c r="RWO758"/>
      <c r="RWP758"/>
      <c r="RWQ758"/>
      <c r="RWR758"/>
      <c r="RWS758"/>
      <c r="RWT758"/>
      <c r="RWU758"/>
      <c r="RWV758"/>
      <c r="RWW758"/>
      <c r="RWX758"/>
      <c r="RWY758"/>
      <c r="RWZ758"/>
      <c r="RXA758"/>
      <c r="RXB758"/>
      <c r="RXC758"/>
      <c r="RXD758"/>
      <c r="RXE758"/>
      <c r="RXF758"/>
      <c r="RXG758"/>
      <c r="RXH758"/>
      <c r="RXI758"/>
      <c r="RXJ758"/>
      <c r="RXK758"/>
      <c r="RXL758"/>
      <c r="RXM758"/>
      <c r="RXN758"/>
      <c r="RXO758"/>
      <c r="RXP758"/>
      <c r="RXQ758"/>
      <c r="RXR758"/>
      <c r="RXS758"/>
      <c r="RXT758"/>
      <c r="RXU758"/>
      <c r="RXV758"/>
      <c r="RXW758"/>
      <c r="RXX758"/>
      <c r="RXY758"/>
      <c r="RXZ758"/>
      <c r="RYA758"/>
      <c r="RYB758"/>
      <c r="RYC758"/>
      <c r="RYD758"/>
      <c r="RYE758"/>
      <c r="RYF758"/>
      <c r="RYG758"/>
      <c r="RYH758"/>
      <c r="RYI758"/>
      <c r="RYJ758"/>
      <c r="RYK758"/>
      <c r="RYL758"/>
      <c r="RYM758"/>
      <c r="RYN758"/>
      <c r="RYO758"/>
      <c r="RYP758"/>
      <c r="RYQ758"/>
      <c r="RYR758"/>
      <c r="RYS758"/>
      <c r="RYT758"/>
      <c r="RYU758"/>
      <c r="RYV758"/>
      <c r="RYW758"/>
      <c r="RYX758"/>
      <c r="RYY758"/>
      <c r="RYZ758"/>
      <c r="RZA758"/>
      <c r="RZB758"/>
      <c r="RZC758"/>
      <c r="RZD758"/>
      <c r="RZE758"/>
      <c r="RZF758"/>
      <c r="RZG758"/>
      <c r="RZH758"/>
      <c r="RZI758"/>
      <c r="RZJ758"/>
      <c r="RZK758"/>
      <c r="RZL758"/>
      <c r="RZM758"/>
      <c r="RZN758"/>
      <c r="RZO758"/>
      <c r="RZP758"/>
      <c r="RZQ758"/>
      <c r="RZR758"/>
      <c r="RZS758"/>
      <c r="RZT758"/>
      <c r="RZU758"/>
      <c r="RZV758"/>
      <c r="RZW758"/>
      <c r="RZX758"/>
      <c r="RZY758"/>
      <c r="RZZ758"/>
      <c r="SAA758"/>
      <c r="SAB758"/>
      <c r="SAC758"/>
      <c r="SAD758"/>
      <c r="SAE758"/>
      <c r="SAF758"/>
      <c r="SAG758"/>
      <c r="SAH758"/>
      <c r="SAI758"/>
      <c r="SAJ758"/>
      <c r="SAK758"/>
      <c r="SAL758"/>
      <c r="SAM758"/>
      <c r="SAN758"/>
      <c r="SAO758"/>
      <c r="SAP758"/>
      <c r="SAQ758"/>
      <c r="SAR758"/>
      <c r="SAS758"/>
      <c r="SAT758"/>
      <c r="SAU758"/>
      <c r="SAV758"/>
      <c r="SAW758"/>
      <c r="SAX758"/>
      <c r="SAY758"/>
      <c r="SAZ758"/>
      <c r="SBA758"/>
      <c r="SBB758"/>
      <c r="SBC758"/>
      <c r="SBD758"/>
      <c r="SBE758"/>
      <c r="SBF758"/>
      <c r="SBG758"/>
      <c r="SBH758"/>
      <c r="SBI758"/>
      <c r="SBJ758"/>
      <c r="SBK758"/>
      <c r="SBL758"/>
      <c r="SBM758"/>
      <c r="SBN758"/>
      <c r="SBO758"/>
      <c r="SBP758"/>
      <c r="SBQ758"/>
      <c r="SBR758"/>
      <c r="SBS758"/>
      <c r="SBT758"/>
      <c r="SBU758"/>
      <c r="SBV758"/>
      <c r="SBW758"/>
      <c r="SBX758"/>
      <c r="SBY758"/>
      <c r="SBZ758"/>
      <c r="SCA758"/>
      <c r="SCB758"/>
      <c r="SCC758"/>
      <c r="SCD758"/>
      <c r="SCE758"/>
      <c r="SCF758"/>
      <c r="SCG758"/>
      <c r="SCH758"/>
      <c r="SCI758"/>
      <c r="SCJ758"/>
      <c r="SCK758"/>
      <c r="SCL758"/>
      <c r="SCM758"/>
      <c r="SCN758"/>
      <c r="SCO758"/>
      <c r="SCP758"/>
      <c r="SCQ758"/>
      <c r="SCR758"/>
      <c r="SCS758"/>
      <c r="SCT758"/>
      <c r="SCU758"/>
      <c r="SCV758"/>
      <c r="SCW758"/>
      <c r="SCX758"/>
      <c r="SCY758"/>
      <c r="SCZ758"/>
      <c r="SDA758"/>
      <c r="SDB758"/>
      <c r="SDC758"/>
      <c r="SDD758"/>
      <c r="SDE758"/>
      <c r="SDF758"/>
      <c r="SDG758"/>
      <c r="SDH758"/>
      <c r="SDI758"/>
      <c r="SDJ758"/>
      <c r="SDK758"/>
      <c r="SDL758"/>
      <c r="SDM758"/>
      <c r="SDN758"/>
      <c r="SDO758"/>
      <c r="SDP758"/>
      <c r="SDQ758"/>
      <c r="SDR758"/>
      <c r="SDS758"/>
      <c r="SDT758"/>
      <c r="SDU758"/>
      <c r="SDV758"/>
      <c r="SDW758"/>
      <c r="SDX758"/>
      <c r="SDY758"/>
      <c r="SDZ758"/>
      <c r="SEA758"/>
      <c r="SEB758"/>
      <c r="SEC758"/>
      <c r="SED758"/>
      <c r="SEE758"/>
      <c r="SEF758"/>
      <c r="SEG758"/>
      <c r="SEH758"/>
      <c r="SEI758"/>
      <c r="SEJ758"/>
      <c r="SEK758"/>
      <c r="SEL758"/>
      <c r="SEM758"/>
      <c r="SEN758"/>
      <c r="SEO758"/>
      <c r="SEP758"/>
      <c r="SEQ758"/>
      <c r="SER758"/>
      <c r="SES758"/>
      <c r="SET758"/>
      <c r="SEU758"/>
      <c r="SEV758"/>
      <c r="SEW758"/>
      <c r="SEX758"/>
      <c r="SEY758"/>
      <c r="SEZ758"/>
      <c r="SFA758"/>
      <c r="SFB758"/>
      <c r="SFC758"/>
      <c r="SFD758"/>
      <c r="SFE758"/>
      <c r="SFF758"/>
      <c r="SFG758"/>
      <c r="SFH758"/>
      <c r="SFI758"/>
      <c r="SFJ758"/>
      <c r="SFK758"/>
      <c r="SFL758"/>
      <c r="SFM758"/>
      <c r="SFN758"/>
      <c r="SFO758"/>
      <c r="SFP758"/>
      <c r="SFQ758"/>
      <c r="SFR758"/>
      <c r="SFS758"/>
      <c r="SFT758"/>
      <c r="SFU758"/>
      <c r="SFV758"/>
      <c r="SFW758"/>
      <c r="SFX758"/>
      <c r="SFY758"/>
      <c r="SFZ758"/>
      <c r="SGA758"/>
      <c r="SGB758"/>
      <c r="SGC758"/>
      <c r="SGD758"/>
      <c r="SGE758"/>
      <c r="SGF758"/>
      <c r="SGG758"/>
      <c r="SGH758"/>
      <c r="SGI758"/>
      <c r="SGJ758"/>
      <c r="SGK758"/>
      <c r="SGL758"/>
      <c r="SGM758"/>
      <c r="SGN758"/>
      <c r="SGO758"/>
      <c r="SGP758"/>
      <c r="SGQ758"/>
      <c r="SGR758"/>
      <c r="SGS758"/>
      <c r="SGT758"/>
      <c r="SGU758"/>
      <c r="SGV758"/>
      <c r="SGW758"/>
      <c r="SGX758"/>
      <c r="SGY758"/>
      <c r="SGZ758"/>
      <c r="SHA758"/>
      <c r="SHB758"/>
      <c r="SHC758"/>
      <c r="SHD758"/>
      <c r="SHE758"/>
      <c r="SHF758"/>
      <c r="SHG758"/>
      <c r="SHH758"/>
      <c r="SHI758"/>
      <c r="SHJ758"/>
      <c r="SHK758"/>
      <c r="SHL758"/>
      <c r="SHM758"/>
      <c r="SHN758"/>
      <c r="SHO758"/>
      <c r="SHP758"/>
      <c r="SHQ758"/>
      <c r="SHR758"/>
      <c r="SHS758"/>
      <c r="SHT758"/>
      <c r="SHU758"/>
      <c r="SHV758"/>
      <c r="SHW758"/>
      <c r="SHX758"/>
      <c r="SHY758"/>
      <c r="SHZ758"/>
      <c r="SIA758"/>
      <c r="SIB758"/>
      <c r="SIC758"/>
      <c r="SID758"/>
      <c r="SIE758"/>
      <c r="SIF758"/>
      <c r="SIG758"/>
      <c r="SIH758"/>
      <c r="SII758"/>
      <c r="SIJ758"/>
      <c r="SIK758"/>
      <c r="SIL758"/>
      <c r="SIM758"/>
      <c r="SIN758"/>
      <c r="SIO758"/>
      <c r="SIP758"/>
      <c r="SIQ758"/>
      <c r="SIR758"/>
      <c r="SIS758"/>
      <c r="SIT758"/>
      <c r="SIU758"/>
      <c r="SIV758"/>
      <c r="SIW758"/>
      <c r="SIX758"/>
      <c r="SIY758"/>
      <c r="SIZ758"/>
      <c r="SJA758"/>
      <c r="SJB758"/>
      <c r="SJC758"/>
      <c r="SJD758"/>
      <c r="SJE758"/>
      <c r="SJF758"/>
      <c r="SJG758"/>
      <c r="SJH758"/>
      <c r="SJI758"/>
      <c r="SJJ758"/>
      <c r="SJK758"/>
      <c r="SJL758"/>
      <c r="SJM758"/>
      <c r="SJN758"/>
      <c r="SJO758"/>
      <c r="SJP758"/>
      <c r="SJQ758"/>
      <c r="SJR758"/>
      <c r="SJS758"/>
      <c r="SJT758"/>
      <c r="SJU758"/>
      <c r="SJV758"/>
      <c r="SJW758"/>
      <c r="SJX758"/>
      <c r="SJY758"/>
      <c r="SJZ758"/>
      <c r="SKA758"/>
      <c r="SKB758"/>
      <c r="SKC758"/>
      <c r="SKD758"/>
      <c r="SKE758"/>
      <c r="SKF758"/>
      <c r="SKG758"/>
      <c r="SKH758"/>
      <c r="SKI758"/>
      <c r="SKJ758"/>
      <c r="SKK758"/>
      <c r="SKL758"/>
      <c r="SKM758"/>
      <c r="SKN758"/>
      <c r="SKO758"/>
      <c r="SKP758"/>
      <c r="SKQ758"/>
      <c r="SKR758"/>
      <c r="SKS758"/>
      <c r="SKT758"/>
      <c r="SKU758"/>
      <c r="SKV758"/>
      <c r="SKW758"/>
      <c r="SKX758"/>
      <c r="SKY758"/>
      <c r="SKZ758"/>
      <c r="SLA758"/>
      <c r="SLB758"/>
      <c r="SLC758"/>
      <c r="SLD758"/>
      <c r="SLE758"/>
      <c r="SLF758"/>
      <c r="SLG758"/>
      <c r="SLH758"/>
      <c r="SLI758"/>
      <c r="SLJ758"/>
      <c r="SLK758"/>
      <c r="SLL758"/>
      <c r="SLM758"/>
      <c r="SLN758"/>
      <c r="SLO758"/>
      <c r="SLP758"/>
      <c r="SLQ758"/>
      <c r="SLR758"/>
      <c r="SLS758"/>
      <c r="SLT758"/>
      <c r="SLU758"/>
      <c r="SLV758"/>
      <c r="SLW758"/>
      <c r="SLX758"/>
      <c r="SLY758"/>
      <c r="SLZ758"/>
      <c r="SMA758"/>
      <c r="SMB758"/>
      <c r="SMC758"/>
      <c r="SMD758"/>
      <c r="SME758"/>
      <c r="SMF758"/>
      <c r="SMG758"/>
      <c r="SMH758"/>
      <c r="SMI758"/>
      <c r="SMJ758"/>
      <c r="SMK758"/>
      <c r="SML758"/>
      <c r="SMM758"/>
      <c r="SMN758"/>
      <c r="SMO758"/>
      <c r="SMP758"/>
      <c r="SMQ758"/>
      <c r="SMR758"/>
      <c r="SMS758"/>
      <c r="SMT758"/>
      <c r="SMU758"/>
      <c r="SMV758"/>
      <c r="SMW758"/>
      <c r="SMX758"/>
      <c r="SMY758"/>
      <c r="SMZ758"/>
      <c r="SNA758"/>
      <c r="SNB758"/>
      <c r="SNC758"/>
      <c r="SND758"/>
      <c r="SNE758"/>
      <c r="SNF758"/>
      <c r="SNG758"/>
      <c r="SNH758"/>
      <c r="SNI758"/>
      <c r="SNJ758"/>
      <c r="SNK758"/>
      <c r="SNL758"/>
      <c r="SNM758"/>
      <c r="SNN758"/>
      <c r="SNO758"/>
      <c r="SNP758"/>
      <c r="SNQ758"/>
      <c r="SNR758"/>
      <c r="SNS758"/>
      <c r="SNT758"/>
      <c r="SNU758"/>
      <c r="SNV758"/>
      <c r="SNW758"/>
      <c r="SNX758"/>
      <c r="SNY758"/>
      <c r="SNZ758"/>
      <c r="SOA758"/>
      <c r="SOB758"/>
      <c r="SOC758"/>
      <c r="SOD758"/>
      <c r="SOE758"/>
      <c r="SOF758"/>
      <c r="SOG758"/>
      <c r="SOH758"/>
      <c r="SOI758"/>
      <c r="SOJ758"/>
      <c r="SOK758"/>
      <c r="SOL758"/>
      <c r="SOM758"/>
      <c r="SON758"/>
      <c r="SOO758"/>
      <c r="SOP758"/>
      <c r="SOQ758"/>
      <c r="SOR758"/>
      <c r="SOS758"/>
      <c r="SOT758"/>
      <c r="SOU758"/>
      <c r="SOV758"/>
      <c r="SOW758"/>
      <c r="SOX758"/>
      <c r="SOY758"/>
      <c r="SOZ758"/>
      <c r="SPA758"/>
      <c r="SPB758"/>
      <c r="SPC758"/>
      <c r="SPD758"/>
      <c r="SPE758"/>
      <c r="SPF758"/>
      <c r="SPG758"/>
      <c r="SPH758"/>
      <c r="SPI758"/>
      <c r="SPJ758"/>
      <c r="SPK758"/>
      <c r="SPL758"/>
      <c r="SPM758"/>
      <c r="SPN758"/>
      <c r="SPO758"/>
      <c r="SPP758"/>
      <c r="SPQ758"/>
      <c r="SPR758"/>
      <c r="SPS758"/>
      <c r="SPT758"/>
      <c r="SPU758"/>
      <c r="SPV758"/>
      <c r="SPW758"/>
      <c r="SPX758"/>
      <c r="SPY758"/>
      <c r="SPZ758"/>
      <c r="SQA758"/>
      <c r="SQB758"/>
      <c r="SQC758"/>
      <c r="SQD758"/>
      <c r="SQE758"/>
      <c r="SQF758"/>
      <c r="SQG758"/>
      <c r="SQH758"/>
      <c r="SQI758"/>
      <c r="SQJ758"/>
      <c r="SQK758"/>
      <c r="SQL758"/>
      <c r="SQM758"/>
      <c r="SQN758"/>
      <c r="SQO758"/>
      <c r="SQP758"/>
      <c r="SQQ758"/>
      <c r="SQR758"/>
      <c r="SQS758"/>
      <c r="SQT758"/>
      <c r="SQU758"/>
      <c r="SQV758"/>
      <c r="SQW758"/>
      <c r="SQX758"/>
      <c r="SQY758"/>
      <c r="SQZ758"/>
      <c r="SRA758"/>
      <c r="SRB758"/>
      <c r="SRC758"/>
      <c r="SRD758"/>
      <c r="SRE758"/>
      <c r="SRF758"/>
      <c r="SRG758"/>
      <c r="SRH758"/>
      <c r="SRI758"/>
      <c r="SRJ758"/>
      <c r="SRK758"/>
      <c r="SRL758"/>
      <c r="SRM758"/>
      <c r="SRN758"/>
      <c r="SRO758"/>
      <c r="SRP758"/>
      <c r="SRQ758"/>
      <c r="SRR758"/>
      <c r="SRS758"/>
      <c r="SRT758"/>
      <c r="SRU758"/>
      <c r="SRV758"/>
      <c r="SRW758"/>
      <c r="SRX758"/>
      <c r="SRY758"/>
      <c r="SRZ758"/>
      <c r="SSA758"/>
      <c r="SSB758"/>
      <c r="SSC758"/>
      <c r="SSD758"/>
      <c r="SSE758"/>
      <c r="SSF758"/>
      <c r="SSG758"/>
      <c r="SSH758"/>
      <c r="SSI758"/>
      <c r="SSJ758"/>
      <c r="SSK758"/>
      <c r="SSL758"/>
      <c r="SSM758"/>
      <c r="SSN758"/>
      <c r="SSO758"/>
      <c r="SSP758"/>
      <c r="SSQ758"/>
      <c r="SSR758"/>
      <c r="SSS758"/>
      <c r="SST758"/>
      <c r="SSU758"/>
      <c r="SSV758"/>
      <c r="SSW758"/>
      <c r="SSX758"/>
      <c r="SSY758"/>
      <c r="SSZ758"/>
      <c r="STA758"/>
      <c r="STB758"/>
      <c r="STC758"/>
      <c r="STD758"/>
      <c r="STE758"/>
      <c r="STF758"/>
      <c r="STG758"/>
      <c r="STH758"/>
      <c r="STI758"/>
      <c r="STJ758"/>
      <c r="STK758"/>
      <c r="STL758"/>
      <c r="STM758"/>
      <c r="STN758"/>
      <c r="STO758"/>
      <c r="STP758"/>
      <c r="STQ758"/>
      <c r="STR758"/>
      <c r="STS758"/>
      <c r="STT758"/>
      <c r="STU758"/>
      <c r="STV758"/>
      <c r="STW758"/>
      <c r="STX758"/>
      <c r="STY758"/>
      <c r="STZ758"/>
      <c r="SUA758"/>
      <c r="SUB758"/>
      <c r="SUC758"/>
      <c r="SUD758"/>
      <c r="SUE758"/>
      <c r="SUF758"/>
      <c r="SUG758"/>
      <c r="SUH758"/>
      <c r="SUI758"/>
      <c r="SUJ758"/>
      <c r="SUK758"/>
      <c r="SUL758"/>
      <c r="SUM758"/>
      <c r="SUN758"/>
      <c r="SUO758"/>
      <c r="SUP758"/>
      <c r="SUQ758"/>
      <c r="SUR758"/>
      <c r="SUS758"/>
      <c r="SUT758"/>
      <c r="SUU758"/>
      <c r="SUV758"/>
      <c r="SUW758"/>
      <c r="SUX758"/>
      <c r="SUY758"/>
      <c r="SUZ758"/>
      <c r="SVA758"/>
      <c r="SVB758"/>
      <c r="SVC758"/>
      <c r="SVD758"/>
      <c r="SVE758"/>
      <c r="SVF758"/>
      <c r="SVG758"/>
      <c r="SVH758"/>
      <c r="SVI758"/>
      <c r="SVJ758"/>
      <c r="SVK758"/>
      <c r="SVL758"/>
      <c r="SVM758"/>
      <c r="SVN758"/>
      <c r="SVO758"/>
      <c r="SVP758"/>
      <c r="SVQ758"/>
      <c r="SVR758"/>
      <c r="SVS758"/>
      <c r="SVT758"/>
      <c r="SVU758"/>
      <c r="SVV758"/>
      <c r="SVW758"/>
      <c r="SVX758"/>
      <c r="SVY758"/>
      <c r="SVZ758"/>
      <c r="SWA758"/>
      <c r="SWB758"/>
      <c r="SWC758"/>
      <c r="SWD758"/>
      <c r="SWE758"/>
      <c r="SWF758"/>
      <c r="SWG758"/>
      <c r="SWH758"/>
      <c r="SWI758"/>
      <c r="SWJ758"/>
      <c r="SWK758"/>
      <c r="SWL758"/>
      <c r="SWM758"/>
      <c r="SWN758"/>
      <c r="SWO758"/>
      <c r="SWP758"/>
      <c r="SWQ758"/>
      <c r="SWR758"/>
      <c r="SWS758"/>
      <c r="SWT758"/>
      <c r="SWU758"/>
      <c r="SWV758"/>
      <c r="SWW758"/>
      <c r="SWX758"/>
      <c r="SWY758"/>
      <c r="SWZ758"/>
      <c r="SXA758"/>
      <c r="SXB758"/>
      <c r="SXC758"/>
      <c r="SXD758"/>
      <c r="SXE758"/>
      <c r="SXF758"/>
      <c r="SXG758"/>
      <c r="SXH758"/>
      <c r="SXI758"/>
      <c r="SXJ758"/>
      <c r="SXK758"/>
      <c r="SXL758"/>
      <c r="SXM758"/>
      <c r="SXN758"/>
      <c r="SXO758"/>
      <c r="SXP758"/>
      <c r="SXQ758"/>
      <c r="SXR758"/>
      <c r="SXS758"/>
      <c r="SXT758"/>
      <c r="SXU758"/>
      <c r="SXV758"/>
      <c r="SXW758"/>
      <c r="SXX758"/>
      <c r="SXY758"/>
      <c r="SXZ758"/>
      <c r="SYA758"/>
      <c r="SYB758"/>
      <c r="SYC758"/>
      <c r="SYD758"/>
      <c r="SYE758"/>
      <c r="SYF758"/>
      <c r="SYG758"/>
      <c r="SYH758"/>
      <c r="SYI758"/>
      <c r="SYJ758"/>
      <c r="SYK758"/>
      <c r="SYL758"/>
      <c r="SYM758"/>
      <c r="SYN758"/>
      <c r="SYO758"/>
      <c r="SYP758"/>
      <c r="SYQ758"/>
      <c r="SYR758"/>
      <c r="SYS758"/>
      <c r="SYT758"/>
      <c r="SYU758"/>
      <c r="SYV758"/>
      <c r="SYW758"/>
      <c r="SYX758"/>
      <c r="SYY758"/>
      <c r="SYZ758"/>
      <c r="SZA758"/>
      <c r="SZB758"/>
      <c r="SZC758"/>
      <c r="SZD758"/>
      <c r="SZE758"/>
      <c r="SZF758"/>
      <c r="SZG758"/>
      <c r="SZH758"/>
      <c r="SZI758"/>
      <c r="SZJ758"/>
      <c r="SZK758"/>
      <c r="SZL758"/>
      <c r="SZM758"/>
      <c r="SZN758"/>
      <c r="SZO758"/>
      <c r="SZP758"/>
      <c r="SZQ758"/>
      <c r="SZR758"/>
      <c r="SZS758"/>
      <c r="SZT758"/>
      <c r="SZU758"/>
      <c r="SZV758"/>
      <c r="SZW758"/>
      <c r="SZX758"/>
      <c r="SZY758"/>
      <c r="SZZ758"/>
      <c r="TAA758"/>
      <c r="TAB758"/>
      <c r="TAC758"/>
      <c r="TAD758"/>
      <c r="TAE758"/>
      <c r="TAF758"/>
      <c r="TAG758"/>
      <c r="TAH758"/>
      <c r="TAI758"/>
      <c r="TAJ758"/>
      <c r="TAK758"/>
      <c r="TAL758"/>
      <c r="TAM758"/>
      <c r="TAN758"/>
      <c r="TAO758"/>
      <c r="TAP758"/>
      <c r="TAQ758"/>
      <c r="TAR758"/>
      <c r="TAS758"/>
      <c r="TAT758"/>
      <c r="TAU758"/>
      <c r="TAV758"/>
      <c r="TAW758"/>
      <c r="TAX758"/>
      <c r="TAY758"/>
      <c r="TAZ758"/>
      <c r="TBA758"/>
      <c r="TBB758"/>
      <c r="TBC758"/>
      <c r="TBD758"/>
      <c r="TBE758"/>
      <c r="TBF758"/>
      <c r="TBG758"/>
      <c r="TBH758"/>
      <c r="TBI758"/>
      <c r="TBJ758"/>
      <c r="TBK758"/>
      <c r="TBL758"/>
      <c r="TBM758"/>
      <c r="TBN758"/>
      <c r="TBO758"/>
      <c r="TBP758"/>
      <c r="TBQ758"/>
      <c r="TBR758"/>
      <c r="TBS758"/>
      <c r="TBT758"/>
      <c r="TBU758"/>
      <c r="TBV758"/>
      <c r="TBW758"/>
      <c r="TBX758"/>
      <c r="TBY758"/>
      <c r="TBZ758"/>
      <c r="TCA758"/>
      <c r="TCB758"/>
      <c r="TCC758"/>
      <c r="TCD758"/>
      <c r="TCE758"/>
      <c r="TCF758"/>
      <c r="TCG758"/>
      <c r="TCH758"/>
      <c r="TCI758"/>
      <c r="TCJ758"/>
      <c r="TCK758"/>
      <c r="TCL758"/>
      <c r="TCM758"/>
      <c r="TCN758"/>
      <c r="TCO758"/>
      <c r="TCP758"/>
      <c r="TCQ758"/>
      <c r="TCR758"/>
      <c r="TCS758"/>
      <c r="TCT758"/>
      <c r="TCU758"/>
      <c r="TCV758"/>
      <c r="TCW758"/>
      <c r="TCX758"/>
      <c r="TCY758"/>
      <c r="TCZ758"/>
      <c r="TDA758"/>
      <c r="TDB758"/>
      <c r="TDC758"/>
      <c r="TDD758"/>
      <c r="TDE758"/>
      <c r="TDF758"/>
      <c r="TDG758"/>
      <c r="TDH758"/>
      <c r="TDI758"/>
      <c r="TDJ758"/>
      <c r="TDK758"/>
      <c r="TDL758"/>
      <c r="TDM758"/>
      <c r="TDN758"/>
      <c r="TDO758"/>
      <c r="TDP758"/>
      <c r="TDQ758"/>
      <c r="TDR758"/>
      <c r="TDS758"/>
      <c r="TDT758"/>
      <c r="TDU758"/>
      <c r="TDV758"/>
      <c r="TDW758"/>
      <c r="TDX758"/>
      <c r="TDY758"/>
      <c r="TDZ758"/>
      <c r="TEA758"/>
      <c r="TEB758"/>
      <c r="TEC758"/>
      <c r="TED758"/>
      <c r="TEE758"/>
      <c r="TEF758"/>
      <c r="TEG758"/>
      <c r="TEH758"/>
      <c r="TEI758"/>
      <c r="TEJ758"/>
      <c r="TEK758"/>
      <c r="TEL758"/>
      <c r="TEM758"/>
      <c r="TEN758"/>
      <c r="TEO758"/>
      <c r="TEP758"/>
      <c r="TEQ758"/>
      <c r="TER758"/>
      <c r="TES758"/>
      <c r="TET758"/>
      <c r="TEU758"/>
      <c r="TEV758"/>
      <c r="TEW758"/>
      <c r="TEX758"/>
      <c r="TEY758"/>
      <c r="TEZ758"/>
      <c r="TFA758"/>
      <c r="TFB758"/>
      <c r="TFC758"/>
      <c r="TFD758"/>
      <c r="TFE758"/>
      <c r="TFF758"/>
      <c r="TFG758"/>
      <c r="TFH758"/>
      <c r="TFI758"/>
      <c r="TFJ758"/>
      <c r="TFK758"/>
      <c r="TFL758"/>
      <c r="TFM758"/>
      <c r="TFN758"/>
      <c r="TFO758"/>
      <c r="TFP758"/>
      <c r="TFQ758"/>
      <c r="TFR758"/>
      <c r="TFS758"/>
      <c r="TFT758"/>
      <c r="TFU758"/>
      <c r="TFV758"/>
      <c r="TFW758"/>
      <c r="TFX758"/>
      <c r="TFY758"/>
      <c r="TFZ758"/>
      <c r="TGA758"/>
      <c r="TGB758"/>
      <c r="TGC758"/>
      <c r="TGD758"/>
      <c r="TGE758"/>
      <c r="TGF758"/>
      <c r="TGG758"/>
      <c r="TGH758"/>
      <c r="TGI758"/>
      <c r="TGJ758"/>
      <c r="TGK758"/>
      <c r="TGL758"/>
      <c r="TGM758"/>
      <c r="TGN758"/>
      <c r="TGO758"/>
      <c r="TGP758"/>
      <c r="TGQ758"/>
      <c r="TGR758"/>
      <c r="TGS758"/>
      <c r="TGT758"/>
      <c r="TGU758"/>
      <c r="TGV758"/>
      <c r="TGW758"/>
      <c r="TGX758"/>
      <c r="TGY758"/>
      <c r="TGZ758"/>
      <c r="THA758"/>
      <c r="THB758"/>
      <c r="THC758"/>
      <c r="THD758"/>
      <c r="THE758"/>
      <c r="THF758"/>
      <c r="THG758"/>
      <c r="THH758"/>
      <c r="THI758"/>
      <c r="THJ758"/>
      <c r="THK758"/>
      <c r="THL758"/>
      <c r="THM758"/>
      <c r="THN758"/>
      <c r="THO758"/>
      <c r="THP758"/>
      <c r="THQ758"/>
      <c r="THR758"/>
      <c r="THS758"/>
      <c r="THT758"/>
      <c r="THU758"/>
      <c r="THV758"/>
      <c r="THW758"/>
      <c r="THX758"/>
      <c r="THY758"/>
      <c r="THZ758"/>
      <c r="TIA758"/>
      <c r="TIB758"/>
      <c r="TIC758"/>
      <c r="TID758"/>
      <c r="TIE758"/>
      <c r="TIF758"/>
      <c r="TIG758"/>
      <c r="TIH758"/>
      <c r="TII758"/>
      <c r="TIJ758"/>
      <c r="TIK758"/>
      <c r="TIL758"/>
      <c r="TIM758"/>
      <c r="TIN758"/>
      <c r="TIO758"/>
      <c r="TIP758"/>
      <c r="TIQ758"/>
      <c r="TIR758"/>
      <c r="TIS758"/>
      <c r="TIT758"/>
      <c r="TIU758"/>
      <c r="TIV758"/>
      <c r="TIW758"/>
      <c r="TIX758"/>
      <c r="TIY758"/>
      <c r="TIZ758"/>
      <c r="TJA758"/>
      <c r="TJB758"/>
      <c r="TJC758"/>
      <c r="TJD758"/>
      <c r="TJE758"/>
      <c r="TJF758"/>
      <c r="TJG758"/>
      <c r="TJH758"/>
      <c r="TJI758"/>
      <c r="TJJ758"/>
      <c r="TJK758"/>
      <c r="TJL758"/>
      <c r="TJM758"/>
      <c r="TJN758"/>
      <c r="TJO758"/>
      <c r="TJP758"/>
      <c r="TJQ758"/>
      <c r="TJR758"/>
      <c r="TJS758"/>
      <c r="TJT758"/>
      <c r="TJU758"/>
      <c r="TJV758"/>
      <c r="TJW758"/>
      <c r="TJX758"/>
      <c r="TJY758"/>
      <c r="TJZ758"/>
      <c r="TKA758"/>
      <c r="TKB758"/>
      <c r="TKC758"/>
      <c r="TKD758"/>
      <c r="TKE758"/>
      <c r="TKF758"/>
      <c r="TKG758"/>
      <c r="TKH758"/>
      <c r="TKI758"/>
      <c r="TKJ758"/>
      <c r="TKK758"/>
      <c r="TKL758"/>
      <c r="TKM758"/>
      <c r="TKN758"/>
      <c r="TKO758"/>
      <c r="TKP758"/>
      <c r="TKQ758"/>
      <c r="TKR758"/>
      <c r="TKS758"/>
      <c r="TKT758"/>
      <c r="TKU758"/>
      <c r="TKV758"/>
      <c r="TKW758"/>
      <c r="TKX758"/>
      <c r="TKY758"/>
      <c r="TKZ758"/>
      <c r="TLA758"/>
      <c r="TLB758"/>
      <c r="TLC758"/>
      <c r="TLD758"/>
      <c r="TLE758"/>
      <c r="TLF758"/>
      <c r="TLG758"/>
      <c r="TLH758"/>
      <c r="TLI758"/>
      <c r="TLJ758"/>
      <c r="TLK758"/>
      <c r="TLL758"/>
      <c r="TLM758"/>
      <c r="TLN758"/>
      <c r="TLO758"/>
      <c r="TLP758"/>
      <c r="TLQ758"/>
      <c r="TLR758"/>
      <c r="TLS758"/>
      <c r="TLT758"/>
      <c r="TLU758"/>
      <c r="TLV758"/>
      <c r="TLW758"/>
      <c r="TLX758"/>
      <c r="TLY758"/>
      <c r="TLZ758"/>
      <c r="TMA758"/>
      <c r="TMB758"/>
      <c r="TMC758"/>
      <c r="TMD758"/>
      <c r="TME758"/>
      <c r="TMF758"/>
      <c r="TMG758"/>
      <c r="TMH758"/>
      <c r="TMI758"/>
      <c r="TMJ758"/>
      <c r="TMK758"/>
      <c r="TML758"/>
      <c r="TMM758"/>
      <c r="TMN758"/>
      <c r="TMO758"/>
      <c r="TMP758"/>
      <c r="TMQ758"/>
      <c r="TMR758"/>
      <c r="TMS758"/>
      <c r="TMT758"/>
      <c r="TMU758"/>
      <c r="TMV758"/>
      <c r="TMW758"/>
      <c r="TMX758"/>
      <c r="TMY758"/>
      <c r="TMZ758"/>
      <c r="TNA758"/>
      <c r="TNB758"/>
      <c r="TNC758"/>
      <c r="TND758"/>
      <c r="TNE758"/>
      <c r="TNF758"/>
      <c r="TNG758"/>
      <c r="TNH758"/>
      <c r="TNI758"/>
      <c r="TNJ758"/>
      <c r="TNK758"/>
      <c r="TNL758"/>
      <c r="TNM758"/>
      <c r="TNN758"/>
      <c r="TNO758"/>
      <c r="TNP758"/>
      <c r="TNQ758"/>
      <c r="TNR758"/>
      <c r="TNS758"/>
      <c r="TNT758"/>
      <c r="TNU758"/>
      <c r="TNV758"/>
      <c r="TNW758"/>
      <c r="TNX758"/>
      <c r="TNY758"/>
      <c r="TNZ758"/>
      <c r="TOA758"/>
      <c r="TOB758"/>
      <c r="TOC758"/>
      <c r="TOD758"/>
      <c r="TOE758"/>
      <c r="TOF758"/>
      <c r="TOG758"/>
      <c r="TOH758"/>
      <c r="TOI758"/>
      <c r="TOJ758"/>
      <c r="TOK758"/>
      <c r="TOL758"/>
      <c r="TOM758"/>
      <c r="TON758"/>
      <c r="TOO758"/>
      <c r="TOP758"/>
      <c r="TOQ758"/>
      <c r="TOR758"/>
      <c r="TOS758"/>
      <c r="TOT758"/>
      <c r="TOU758"/>
      <c r="TOV758"/>
      <c r="TOW758"/>
      <c r="TOX758"/>
      <c r="TOY758"/>
      <c r="TOZ758"/>
      <c r="TPA758"/>
      <c r="TPB758"/>
      <c r="TPC758"/>
      <c r="TPD758"/>
      <c r="TPE758"/>
      <c r="TPF758"/>
      <c r="TPG758"/>
      <c r="TPH758"/>
      <c r="TPI758"/>
      <c r="TPJ758"/>
      <c r="TPK758"/>
      <c r="TPL758"/>
      <c r="TPM758"/>
      <c r="TPN758"/>
      <c r="TPO758"/>
      <c r="TPP758"/>
      <c r="TPQ758"/>
      <c r="TPR758"/>
      <c r="TPS758"/>
      <c r="TPT758"/>
      <c r="TPU758"/>
      <c r="TPV758"/>
      <c r="TPW758"/>
      <c r="TPX758"/>
      <c r="TPY758"/>
      <c r="TPZ758"/>
      <c r="TQA758"/>
      <c r="TQB758"/>
      <c r="TQC758"/>
      <c r="TQD758"/>
      <c r="TQE758"/>
      <c r="TQF758"/>
      <c r="TQG758"/>
      <c r="TQH758"/>
      <c r="TQI758"/>
      <c r="TQJ758"/>
      <c r="TQK758"/>
      <c r="TQL758"/>
      <c r="TQM758"/>
      <c r="TQN758"/>
      <c r="TQO758"/>
      <c r="TQP758"/>
      <c r="TQQ758"/>
      <c r="TQR758"/>
      <c r="TQS758"/>
      <c r="TQT758"/>
      <c r="TQU758"/>
      <c r="TQV758"/>
      <c r="TQW758"/>
      <c r="TQX758"/>
      <c r="TQY758"/>
      <c r="TQZ758"/>
      <c r="TRA758"/>
      <c r="TRB758"/>
      <c r="TRC758"/>
      <c r="TRD758"/>
      <c r="TRE758"/>
      <c r="TRF758"/>
      <c r="TRG758"/>
      <c r="TRH758"/>
      <c r="TRI758"/>
      <c r="TRJ758"/>
      <c r="TRK758"/>
      <c r="TRL758"/>
      <c r="TRM758"/>
      <c r="TRN758"/>
      <c r="TRO758"/>
      <c r="TRP758"/>
      <c r="TRQ758"/>
      <c r="TRR758"/>
      <c r="TRS758"/>
      <c r="TRT758"/>
      <c r="TRU758"/>
      <c r="TRV758"/>
      <c r="TRW758"/>
      <c r="TRX758"/>
      <c r="TRY758"/>
      <c r="TRZ758"/>
      <c r="TSA758"/>
      <c r="TSB758"/>
      <c r="TSC758"/>
      <c r="TSD758"/>
      <c r="TSE758"/>
      <c r="TSF758"/>
      <c r="TSG758"/>
      <c r="TSH758"/>
      <c r="TSI758"/>
      <c r="TSJ758"/>
      <c r="TSK758"/>
      <c r="TSL758"/>
      <c r="TSM758"/>
      <c r="TSN758"/>
      <c r="TSO758"/>
      <c r="TSP758"/>
      <c r="TSQ758"/>
      <c r="TSR758"/>
      <c r="TSS758"/>
      <c r="TST758"/>
      <c r="TSU758"/>
      <c r="TSV758"/>
      <c r="TSW758"/>
      <c r="TSX758"/>
      <c r="TSY758"/>
      <c r="TSZ758"/>
      <c r="TTA758"/>
      <c r="TTB758"/>
      <c r="TTC758"/>
      <c r="TTD758"/>
      <c r="TTE758"/>
      <c r="TTF758"/>
      <c r="TTG758"/>
      <c r="TTH758"/>
      <c r="TTI758"/>
      <c r="TTJ758"/>
      <c r="TTK758"/>
      <c r="TTL758"/>
      <c r="TTM758"/>
      <c r="TTN758"/>
      <c r="TTO758"/>
      <c r="TTP758"/>
      <c r="TTQ758"/>
      <c r="TTR758"/>
      <c r="TTS758"/>
      <c r="TTT758"/>
      <c r="TTU758"/>
      <c r="TTV758"/>
      <c r="TTW758"/>
      <c r="TTX758"/>
      <c r="TTY758"/>
      <c r="TTZ758"/>
      <c r="TUA758"/>
      <c r="TUB758"/>
      <c r="TUC758"/>
      <c r="TUD758"/>
      <c r="TUE758"/>
      <c r="TUF758"/>
      <c r="TUG758"/>
      <c r="TUH758"/>
      <c r="TUI758"/>
      <c r="TUJ758"/>
      <c r="TUK758"/>
      <c r="TUL758"/>
      <c r="TUM758"/>
      <c r="TUN758"/>
      <c r="TUO758"/>
      <c r="TUP758"/>
      <c r="TUQ758"/>
      <c r="TUR758"/>
      <c r="TUS758"/>
      <c r="TUT758"/>
      <c r="TUU758"/>
      <c r="TUV758"/>
      <c r="TUW758"/>
      <c r="TUX758"/>
      <c r="TUY758"/>
      <c r="TUZ758"/>
      <c r="TVA758"/>
      <c r="TVB758"/>
      <c r="TVC758"/>
      <c r="TVD758"/>
      <c r="TVE758"/>
      <c r="TVF758"/>
      <c r="TVG758"/>
      <c r="TVH758"/>
      <c r="TVI758"/>
      <c r="TVJ758"/>
      <c r="TVK758"/>
      <c r="TVL758"/>
      <c r="TVM758"/>
      <c r="TVN758"/>
      <c r="TVO758"/>
      <c r="TVP758"/>
      <c r="TVQ758"/>
      <c r="TVR758"/>
      <c r="TVS758"/>
      <c r="TVT758"/>
      <c r="TVU758"/>
      <c r="TVV758"/>
      <c r="TVW758"/>
      <c r="TVX758"/>
      <c r="TVY758"/>
      <c r="TVZ758"/>
      <c r="TWA758"/>
      <c r="TWB758"/>
      <c r="TWC758"/>
      <c r="TWD758"/>
      <c r="TWE758"/>
      <c r="TWF758"/>
      <c r="TWG758"/>
      <c r="TWH758"/>
      <c r="TWI758"/>
      <c r="TWJ758"/>
      <c r="TWK758"/>
      <c r="TWL758"/>
      <c r="TWM758"/>
      <c r="TWN758"/>
      <c r="TWO758"/>
      <c r="TWP758"/>
      <c r="TWQ758"/>
      <c r="TWR758"/>
      <c r="TWS758"/>
      <c r="TWT758"/>
      <c r="TWU758"/>
      <c r="TWV758"/>
      <c r="TWW758"/>
      <c r="TWX758"/>
      <c r="TWY758"/>
      <c r="TWZ758"/>
      <c r="TXA758"/>
      <c r="TXB758"/>
      <c r="TXC758"/>
      <c r="TXD758"/>
      <c r="TXE758"/>
      <c r="TXF758"/>
      <c r="TXG758"/>
      <c r="TXH758"/>
      <c r="TXI758"/>
      <c r="TXJ758"/>
      <c r="TXK758"/>
      <c r="TXL758"/>
      <c r="TXM758"/>
      <c r="TXN758"/>
      <c r="TXO758"/>
      <c r="TXP758"/>
      <c r="TXQ758"/>
      <c r="TXR758"/>
      <c r="TXS758"/>
      <c r="TXT758"/>
      <c r="TXU758"/>
      <c r="TXV758"/>
      <c r="TXW758"/>
      <c r="TXX758"/>
      <c r="TXY758"/>
      <c r="TXZ758"/>
      <c r="TYA758"/>
      <c r="TYB758"/>
      <c r="TYC758"/>
      <c r="TYD758"/>
      <c r="TYE758"/>
      <c r="TYF758"/>
      <c r="TYG758"/>
      <c r="TYH758"/>
      <c r="TYI758"/>
      <c r="TYJ758"/>
      <c r="TYK758"/>
      <c r="TYL758"/>
      <c r="TYM758"/>
      <c r="TYN758"/>
      <c r="TYO758"/>
      <c r="TYP758"/>
      <c r="TYQ758"/>
      <c r="TYR758"/>
      <c r="TYS758"/>
      <c r="TYT758"/>
      <c r="TYU758"/>
      <c r="TYV758"/>
      <c r="TYW758"/>
      <c r="TYX758"/>
      <c r="TYY758"/>
      <c r="TYZ758"/>
      <c r="TZA758"/>
      <c r="TZB758"/>
      <c r="TZC758"/>
      <c r="TZD758"/>
      <c r="TZE758"/>
      <c r="TZF758"/>
      <c r="TZG758"/>
      <c r="TZH758"/>
      <c r="TZI758"/>
      <c r="TZJ758"/>
      <c r="TZK758"/>
      <c r="TZL758"/>
      <c r="TZM758"/>
      <c r="TZN758"/>
      <c r="TZO758"/>
      <c r="TZP758"/>
      <c r="TZQ758"/>
      <c r="TZR758"/>
      <c r="TZS758"/>
      <c r="TZT758"/>
      <c r="TZU758"/>
      <c r="TZV758"/>
      <c r="TZW758"/>
      <c r="TZX758"/>
      <c r="TZY758"/>
      <c r="TZZ758"/>
      <c r="UAA758"/>
      <c r="UAB758"/>
      <c r="UAC758"/>
      <c r="UAD758"/>
      <c r="UAE758"/>
      <c r="UAF758"/>
      <c r="UAG758"/>
      <c r="UAH758"/>
      <c r="UAI758"/>
      <c r="UAJ758"/>
      <c r="UAK758"/>
      <c r="UAL758"/>
      <c r="UAM758"/>
      <c r="UAN758"/>
      <c r="UAO758"/>
      <c r="UAP758"/>
      <c r="UAQ758"/>
      <c r="UAR758"/>
      <c r="UAS758"/>
      <c r="UAT758"/>
      <c r="UAU758"/>
      <c r="UAV758"/>
      <c r="UAW758"/>
      <c r="UAX758"/>
      <c r="UAY758"/>
      <c r="UAZ758"/>
      <c r="UBA758"/>
      <c r="UBB758"/>
      <c r="UBC758"/>
      <c r="UBD758"/>
      <c r="UBE758"/>
      <c r="UBF758"/>
      <c r="UBG758"/>
      <c r="UBH758"/>
      <c r="UBI758"/>
      <c r="UBJ758"/>
      <c r="UBK758"/>
      <c r="UBL758"/>
      <c r="UBM758"/>
      <c r="UBN758"/>
      <c r="UBO758"/>
      <c r="UBP758"/>
      <c r="UBQ758"/>
      <c r="UBR758"/>
      <c r="UBS758"/>
      <c r="UBT758"/>
      <c r="UBU758"/>
      <c r="UBV758"/>
      <c r="UBW758"/>
      <c r="UBX758"/>
      <c r="UBY758"/>
      <c r="UBZ758"/>
      <c r="UCA758"/>
      <c r="UCB758"/>
      <c r="UCC758"/>
      <c r="UCD758"/>
      <c r="UCE758"/>
      <c r="UCF758"/>
      <c r="UCG758"/>
      <c r="UCH758"/>
      <c r="UCI758"/>
      <c r="UCJ758"/>
      <c r="UCK758"/>
      <c r="UCL758"/>
      <c r="UCM758"/>
      <c r="UCN758"/>
      <c r="UCO758"/>
      <c r="UCP758"/>
      <c r="UCQ758"/>
      <c r="UCR758"/>
      <c r="UCS758"/>
      <c r="UCT758"/>
      <c r="UCU758"/>
      <c r="UCV758"/>
      <c r="UCW758"/>
      <c r="UCX758"/>
      <c r="UCY758"/>
      <c r="UCZ758"/>
      <c r="UDA758"/>
      <c r="UDB758"/>
      <c r="UDC758"/>
      <c r="UDD758"/>
      <c r="UDE758"/>
      <c r="UDF758"/>
      <c r="UDG758"/>
      <c r="UDH758"/>
      <c r="UDI758"/>
      <c r="UDJ758"/>
      <c r="UDK758"/>
      <c r="UDL758"/>
      <c r="UDM758"/>
      <c r="UDN758"/>
      <c r="UDO758"/>
      <c r="UDP758"/>
      <c r="UDQ758"/>
      <c r="UDR758"/>
      <c r="UDS758"/>
      <c r="UDT758"/>
      <c r="UDU758"/>
      <c r="UDV758"/>
      <c r="UDW758"/>
      <c r="UDX758"/>
      <c r="UDY758"/>
      <c r="UDZ758"/>
      <c r="UEA758"/>
      <c r="UEB758"/>
      <c r="UEC758"/>
      <c r="UED758"/>
      <c r="UEE758"/>
      <c r="UEF758"/>
      <c r="UEG758"/>
      <c r="UEH758"/>
      <c r="UEI758"/>
      <c r="UEJ758"/>
      <c r="UEK758"/>
      <c r="UEL758"/>
      <c r="UEM758"/>
      <c r="UEN758"/>
      <c r="UEO758"/>
      <c r="UEP758"/>
      <c r="UEQ758"/>
      <c r="UER758"/>
      <c r="UES758"/>
      <c r="UET758"/>
      <c r="UEU758"/>
      <c r="UEV758"/>
      <c r="UEW758"/>
      <c r="UEX758"/>
      <c r="UEY758"/>
      <c r="UEZ758"/>
      <c r="UFA758"/>
      <c r="UFB758"/>
      <c r="UFC758"/>
      <c r="UFD758"/>
      <c r="UFE758"/>
      <c r="UFF758"/>
      <c r="UFG758"/>
      <c r="UFH758"/>
      <c r="UFI758"/>
      <c r="UFJ758"/>
      <c r="UFK758"/>
      <c r="UFL758"/>
      <c r="UFM758"/>
      <c r="UFN758"/>
      <c r="UFO758"/>
      <c r="UFP758"/>
      <c r="UFQ758"/>
      <c r="UFR758"/>
      <c r="UFS758"/>
      <c r="UFT758"/>
      <c r="UFU758"/>
      <c r="UFV758"/>
      <c r="UFW758"/>
      <c r="UFX758"/>
      <c r="UFY758"/>
      <c r="UFZ758"/>
      <c r="UGA758"/>
      <c r="UGB758"/>
      <c r="UGC758"/>
      <c r="UGD758"/>
      <c r="UGE758"/>
      <c r="UGF758"/>
      <c r="UGG758"/>
      <c r="UGH758"/>
      <c r="UGI758"/>
      <c r="UGJ758"/>
      <c r="UGK758"/>
      <c r="UGL758"/>
      <c r="UGM758"/>
      <c r="UGN758"/>
      <c r="UGO758"/>
      <c r="UGP758"/>
      <c r="UGQ758"/>
      <c r="UGR758"/>
      <c r="UGS758"/>
      <c r="UGT758"/>
      <c r="UGU758"/>
      <c r="UGV758"/>
      <c r="UGW758"/>
      <c r="UGX758"/>
      <c r="UGY758"/>
      <c r="UGZ758"/>
      <c r="UHA758"/>
      <c r="UHB758"/>
      <c r="UHC758"/>
      <c r="UHD758"/>
      <c r="UHE758"/>
      <c r="UHF758"/>
      <c r="UHG758"/>
      <c r="UHH758"/>
      <c r="UHI758"/>
      <c r="UHJ758"/>
      <c r="UHK758"/>
      <c r="UHL758"/>
      <c r="UHM758"/>
      <c r="UHN758"/>
      <c r="UHO758"/>
      <c r="UHP758"/>
      <c r="UHQ758"/>
      <c r="UHR758"/>
      <c r="UHS758"/>
      <c r="UHT758"/>
      <c r="UHU758"/>
      <c r="UHV758"/>
      <c r="UHW758"/>
      <c r="UHX758"/>
      <c r="UHY758"/>
      <c r="UHZ758"/>
      <c r="UIA758"/>
      <c r="UIB758"/>
      <c r="UIC758"/>
      <c r="UID758"/>
      <c r="UIE758"/>
      <c r="UIF758"/>
      <c r="UIG758"/>
      <c r="UIH758"/>
      <c r="UII758"/>
      <c r="UIJ758"/>
      <c r="UIK758"/>
      <c r="UIL758"/>
      <c r="UIM758"/>
      <c r="UIN758"/>
      <c r="UIO758"/>
      <c r="UIP758"/>
      <c r="UIQ758"/>
      <c r="UIR758"/>
      <c r="UIS758"/>
      <c r="UIT758"/>
      <c r="UIU758"/>
      <c r="UIV758"/>
      <c r="UIW758"/>
      <c r="UIX758"/>
      <c r="UIY758"/>
      <c r="UIZ758"/>
      <c r="UJA758"/>
      <c r="UJB758"/>
      <c r="UJC758"/>
      <c r="UJD758"/>
      <c r="UJE758"/>
      <c r="UJF758"/>
      <c r="UJG758"/>
      <c r="UJH758"/>
      <c r="UJI758"/>
      <c r="UJJ758"/>
      <c r="UJK758"/>
      <c r="UJL758"/>
      <c r="UJM758"/>
      <c r="UJN758"/>
      <c r="UJO758"/>
      <c r="UJP758"/>
      <c r="UJQ758"/>
      <c r="UJR758"/>
      <c r="UJS758"/>
      <c r="UJT758"/>
      <c r="UJU758"/>
      <c r="UJV758"/>
      <c r="UJW758"/>
      <c r="UJX758"/>
      <c r="UJY758"/>
      <c r="UJZ758"/>
      <c r="UKA758"/>
      <c r="UKB758"/>
      <c r="UKC758"/>
      <c r="UKD758"/>
      <c r="UKE758"/>
      <c r="UKF758"/>
      <c r="UKG758"/>
      <c r="UKH758"/>
      <c r="UKI758"/>
      <c r="UKJ758"/>
      <c r="UKK758"/>
      <c r="UKL758"/>
      <c r="UKM758"/>
      <c r="UKN758"/>
      <c r="UKO758"/>
      <c r="UKP758"/>
      <c r="UKQ758"/>
      <c r="UKR758"/>
      <c r="UKS758"/>
      <c r="UKT758"/>
      <c r="UKU758"/>
      <c r="UKV758"/>
      <c r="UKW758"/>
      <c r="UKX758"/>
      <c r="UKY758"/>
      <c r="UKZ758"/>
      <c r="ULA758"/>
      <c r="ULB758"/>
      <c r="ULC758"/>
      <c r="ULD758"/>
      <c r="ULE758"/>
      <c r="ULF758"/>
      <c r="ULG758"/>
      <c r="ULH758"/>
      <c r="ULI758"/>
      <c r="ULJ758"/>
      <c r="ULK758"/>
      <c r="ULL758"/>
      <c r="ULM758"/>
      <c r="ULN758"/>
      <c r="ULO758"/>
      <c r="ULP758"/>
      <c r="ULQ758"/>
      <c r="ULR758"/>
      <c r="ULS758"/>
      <c r="ULT758"/>
      <c r="ULU758"/>
      <c r="ULV758"/>
      <c r="ULW758"/>
      <c r="ULX758"/>
      <c r="ULY758"/>
      <c r="ULZ758"/>
      <c r="UMA758"/>
      <c r="UMB758"/>
      <c r="UMC758"/>
      <c r="UMD758"/>
      <c r="UME758"/>
      <c r="UMF758"/>
      <c r="UMG758"/>
      <c r="UMH758"/>
      <c r="UMI758"/>
      <c r="UMJ758"/>
      <c r="UMK758"/>
      <c r="UML758"/>
      <c r="UMM758"/>
      <c r="UMN758"/>
      <c r="UMO758"/>
      <c r="UMP758"/>
      <c r="UMQ758"/>
      <c r="UMR758"/>
      <c r="UMS758"/>
      <c r="UMT758"/>
      <c r="UMU758"/>
      <c r="UMV758"/>
      <c r="UMW758"/>
      <c r="UMX758"/>
      <c r="UMY758"/>
      <c r="UMZ758"/>
      <c r="UNA758"/>
      <c r="UNB758"/>
      <c r="UNC758"/>
      <c r="UND758"/>
      <c r="UNE758"/>
      <c r="UNF758"/>
      <c r="UNG758"/>
      <c r="UNH758"/>
      <c r="UNI758"/>
      <c r="UNJ758"/>
      <c r="UNK758"/>
      <c r="UNL758"/>
      <c r="UNM758"/>
      <c r="UNN758"/>
      <c r="UNO758"/>
      <c r="UNP758"/>
      <c r="UNQ758"/>
      <c r="UNR758"/>
      <c r="UNS758"/>
      <c r="UNT758"/>
      <c r="UNU758"/>
      <c r="UNV758"/>
      <c r="UNW758"/>
      <c r="UNX758"/>
      <c r="UNY758"/>
      <c r="UNZ758"/>
      <c r="UOA758"/>
      <c r="UOB758"/>
      <c r="UOC758"/>
      <c r="UOD758"/>
      <c r="UOE758"/>
      <c r="UOF758"/>
      <c r="UOG758"/>
      <c r="UOH758"/>
      <c r="UOI758"/>
      <c r="UOJ758"/>
      <c r="UOK758"/>
      <c r="UOL758"/>
      <c r="UOM758"/>
      <c r="UON758"/>
      <c r="UOO758"/>
      <c r="UOP758"/>
      <c r="UOQ758"/>
      <c r="UOR758"/>
      <c r="UOS758"/>
      <c r="UOT758"/>
      <c r="UOU758"/>
      <c r="UOV758"/>
      <c r="UOW758"/>
      <c r="UOX758"/>
      <c r="UOY758"/>
      <c r="UOZ758"/>
      <c r="UPA758"/>
      <c r="UPB758"/>
      <c r="UPC758"/>
      <c r="UPD758"/>
      <c r="UPE758"/>
      <c r="UPF758"/>
      <c r="UPG758"/>
      <c r="UPH758"/>
      <c r="UPI758"/>
      <c r="UPJ758"/>
      <c r="UPK758"/>
      <c r="UPL758"/>
      <c r="UPM758"/>
      <c r="UPN758"/>
      <c r="UPO758"/>
      <c r="UPP758"/>
      <c r="UPQ758"/>
      <c r="UPR758"/>
      <c r="UPS758"/>
      <c r="UPT758"/>
      <c r="UPU758"/>
      <c r="UPV758"/>
      <c r="UPW758"/>
      <c r="UPX758"/>
      <c r="UPY758"/>
      <c r="UPZ758"/>
      <c r="UQA758"/>
      <c r="UQB758"/>
      <c r="UQC758"/>
      <c r="UQD758"/>
      <c r="UQE758"/>
      <c r="UQF758"/>
      <c r="UQG758"/>
      <c r="UQH758"/>
      <c r="UQI758"/>
      <c r="UQJ758"/>
      <c r="UQK758"/>
      <c r="UQL758"/>
      <c r="UQM758"/>
      <c r="UQN758"/>
      <c r="UQO758"/>
      <c r="UQP758"/>
      <c r="UQQ758"/>
      <c r="UQR758"/>
      <c r="UQS758"/>
      <c r="UQT758"/>
      <c r="UQU758"/>
      <c r="UQV758"/>
      <c r="UQW758"/>
      <c r="UQX758"/>
      <c r="UQY758"/>
      <c r="UQZ758"/>
      <c r="URA758"/>
      <c r="URB758"/>
      <c r="URC758"/>
      <c r="URD758"/>
      <c r="URE758"/>
      <c r="URF758"/>
      <c r="URG758"/>
      <c r="URH758"/>
      <c r="URI758"/>
      <c r="URJ758"/>
      <c r="URK758"/>
      <c r="URL758"/>
      <c r="URM758"/>
      <c r="URN758"/>
      <c r="URO758"/>
      <c r="URP758"/>
      <c r="URQ758"/>
      <c r="URR758"/>
      <c r="URS758"/>
      <c r="URT758"/>
      <c r="URU758"/>
      <c r="URV758"/>
      <c r="URW758"/>
      <c r="URX758"/>
      <c r="URY758"/>
      <c r="URZ758"/>
      <c r="USA758"/>
      <c r="USB758"/>
      <c r="USC758"/>
      <c r="USD758"/>
      <c r="USE758"/>
      <c r="USF758"/>
      <c r="USG758"/>
      <c r="USH758"/>
      <c r="USI758"/>
      <c r="USJ758"/>
      <c r="USK758"/>
      <c r="USL758"/>
      <c r="USM758"/>
      <c r="USN758"/>
      <c r="USO758"/>
      <c r="USP758"/>
      <c r="USQ758"/>
      <c r="USR758"/>
      <c r="USS758"/>
      <c r="UST758"/>
      <c r="USU758"/>
      <c r="USV758"/>
      <c r="USW758"/>
      <c r="USX758"/>
      <c r="USY758"/>
      <c r="USZ758"/>
      <c r="UTA758"/>
      <c r="UTB758"/>
      <c r="UTC758"/>
      <c r="UTD758"/>
      <c r="UTE758"/>
      <c r="UTF758"/>
      <c r="UTG758"/>
      <c r="UTH758"/>
      <c r="UTI758"/>
      <c r="UTJ758"/>
      <c r="UTK758"/>
      <c r="UTL758"/>
      <c r="UTM758"/>
      <c r="UTN758"/>
      <c r="UTO758"/>
      <c r="UTP758"/>
      <c r="UTQ758"/>
      <c r="UTR758"/>
      <c r="UTS758"/>
      <c r="UTT758"/>
      <c r="UTU758"/>
      <c r="UTV758"/>
      <c r="UTW758"/>
      <c r="UTX758"/>
      <c r="UTY758"/>
      <c r="UTZ758"/>
      <c r="UUA758"/>
      <c r="UUB758"/>
      <c r="UUC758"/>
      <c r="UUD758"/>
      <c r="UUE758"/>
      <c r="UUF758"/>
      <c r="UUG758"/>
      <c r="UUH758"/>
      <c r="UUI758"/>
      <c r="UUJ758"/>
      <c r="UUK758"/>
      <c r="UUL758"/>
      <c r="UUM758"/>
      <c r="UUN758"/>
      <c r="UUO758"/>
      <c r="UUP758"/>
      <c r="UUQ758"/>
      <c r="UUR758"/>
      <c r="UUS758"/>
      <c r="UUT758"/>
      <c r="UUU758"/>
      <c r="UUV758"/>
      <c r="UUW758"/>
      <c r="UUX758"/>
      <c r="UUY758"/>
      <c r="UUZ758"/>
      <c r="UVA758"/>
      <c r="UVB758"/>
      <c r="UVC758"/>
      <c r="UVD758"/>
      <c r="UVE758"/>
      <c r="UVF758"/>
      <c r="UVG758"/>
      <c r="UVH758"/>
      <c r="UVI758"/>
      <c r="UVJ758"/>
      <c r="UVK758"/>
      <c r="UVL758"/>
      <c r="UVM758"/>
      <c r="UVN758"/>
      <c r="UVO758"/>
      <c r="UVP758"/>
      <c r="UVQ758"/>
      <c r="UVR758"/>
      <c r="UVS758"/>
      <c r="UVT758"/>
      <c r="UVU758"/>
      <c r="UVV758"/>
      <c r="UVW758"/>
      <c r="UVX758"/>
      <c r="UVY758"/>
      <c r="UVZ758"/>
      <c r="UWA758"/>
      <c r="UWB758"/>
      <c r="UWC758"/>
      <c r="UWD758"/>
      <c r="UWE758"/>
      <c r="UWF758"/>
      <c r="UWG758"/>
      <c r="UWH758"/>
      <c r="UWI758"/>
      <c r="UWJ758"/>
      <c r="UWK758"/>
      <c r="UWL758"/>
      <c r="UWM758"/>
      <c r="UWN758"/>
      <c r="UWO758"/>
      <c r="UWP758"/>
      <c r="UWQ758"/>
      <c r="UWR758"/>
      <c r="UWS758"/>
      <c r="UWT758"/>
      <c r="UWU758"/>
      <c r="UWV758"/>
      <c r="UWW758"/>
      <c r="UWX758"/>
      <c r="UWY758"/>
      <c r="UWZ758"/>
      <c r="UXA758"/>
      <c r="UXB758"/>
      <c r="UXC758"/>
      <c r="UXD758"/>
      <c r="UXE758"/>
      <c r="UXF758"/>
      <c r="UXG758"/>
      <c r="UXH758"/>
      <c r="UXI758"/>
      <c r="UXJ758"/>
      <c r="UXK758"/>
      <c r="UXL758"/>
      <c r="UXM758"/>
      <c r="UXN758"/>
      <c r="UXO758"/>
      <c r="UXP758"/>
      <c r="UXQ758"/>
      <c r="UXR758"/>
      <c r="UXS758"/>
      <c r="UXT758"/>
      <c r="UXU758"/>
      <c r="UXV758"/>
      <c r="UXW758"/>
      <c r="UXX758"/>
      <c r="UXY758"/>
      <c r="UXZ758"/>
      <c r="UYA758"/>
      <c r="UYB758"/>
      <c r="UYC758"/>
      <c r="UYD758"/>
      <c r="UYE758"/>
      <c r="UYF758"/>
      <c r="UYG758"/>
      <c r="UYH758"/>
      <c r="UYI758"/>
      <c r="UYJ758"/>
      <c r="UYK758"/>
      <c r="UYL758"/>
      <c r="UYM758"/>
      <c r="UYN758"/>
      <c r="UYO758"/>
      <c r="UYP758"/>
      <c r="UYQ758"/>
      <c r="UYR758"/>
      <c r="UYS758"/>
      <c r="UYT758"/>
      <c r="UYU758"/>
      <c r="UYV758"/>
      <c r="UYW758"/>
      <c r="UYX758"/>
      <c r="UYY758"/>
      <c r="UYZ758"/>
      <c r="UZA758"/>
      <c r="UZB758"/>
      <c r="UZC758"/>
      <c r="UZD758"/>
      <c r="UZE758"/>
      <c r="UZF758"/>
      <c r="UZG758"/>
      <c r="UZH758"/>
      <c r="UZI758"/>
      <c r="UZJ758"/>
      <c r="UZK758"/>
      <c r="UZL758"/>
      <c r="UZM758"/>
      <c r="UZN758"/>
      <c r="UZO758"/>
      <c r="UZP758"/>
      <c r="UZQ758"/>
      <c r="UZR758"/>
      <c r="UZS758"/>
      <c r="UZT758"/>
      <c r="UZU758"/>
      <c r="UZV758"/>
      <c r="UZW758"/>
      <c r="UZX758"/>
      <c r="UZY758"/>
      <c r="UZZ758"/>
      <c r="VAA758"/>
      <c r="VAB758"/>
      <c r="VAC758"/>
      <c r="VAD758"/>
      <c r="VAE758"/>
      <c r="VAF758"/>
      <c r="VAG758"/>
      <c r="VAH758"/>
      <c r="VAI758"/>
      <c r="VAJ758"/>
      <c r="VAK758"/>
      <c r="VAL758"/>
      <c r="VAM758"/>
      <c r="VAN758"/>
      <c r="VAO758"/>
      <c r="VAP758"/>
      <c r="VAQ758"/>
      <c r="VAR758"/>
      <c r="VAS758"/>
      <c r="VAT758"/>
      <c r="VAU758"/>
      <c r="VAV758"/>
      <c r="VAW758"/>
      <c r="VAX758"/>
      <c r="VAY758"/>
      <c r="VAZ758"/>
      <c r="VBA758"/>
      <c r="VBB758"/>
      <c r="VBC758"/>
      <c r="VBD758"/>
      <c r="VBE758"/>
      <c r="VBF758"/>
      <c r="VBG758"/>
      <c r="VBH758"/>
      <c r="VBI758"/>
      <c r="VBJ758"/>
      <c r="VBK758"/>
      <c r="VBL758"/>
      <c r="VBM758"/>
      <c r="VBN758"/>
      <c r="VBO758"/>
      <c r="VBP758"/>
      <c r="VBQ758"/>
      <c r="VBR758"/>
      <c r="VBS758"/>
      <c r="VBT758"/>
      <c r="VBU758"/>
      <c r="VBV758"/>
      <c r="VBW758"/>
      <c r="VBX758"/>
      <c r="VBY758"/>
      <c r="VBZ758"/>
      <c r="VCA758"/>
      <c r="VCB758"/>
      <c r="VCC758"/>
      <c r="VCD758"/>
      <c r="VCE758"/>
      <c r="VCF758"/>
      <c r="VCG758"/>
      <c r="VCH758"/>
      <c r="VCI758"/>
      <c r="VCJ758"/>
      <c r="VCK758"/>
      <c r="VCL758"/>
      <c r="VCM758"/>
      <c r="VCN758"/>
      <c r="VCO758"/>
      <c r="VCP758"/>
      <c r="VCQ758"/>
      <c r="VCR758"/>
      <c r="VCS758"/>
      <c r="VCT758"/>
      <c r="VCU758"/>
      <c r="VCV758"/>
      <c r="VCW758"/>
      <c r="VCX758"/>
      <c r="VCY758"/>
      <c r="VCZ758"/>
      <c r="VDA758"/>
      <c r="VDB758"/>
      <c r="VDC758"/>
      <c r="VDD758"/>
      <c r="VDE758"/>
      <c r="VDF758"/>
      <c r="VDG758"/>
      <c r="VDH758"/>
      <c r="VDI758"/>
      <c r="VDJ758"/>
      <c r="VDK758"/>
      <c r="VDL758"/>
      <c r="VDM758"/>
      <c r="VDN758"/>
      <c r="VDO758"/>
      <c r="VDP758"/>
      <c r="VDQ758"/>
      <c r="VDR758"/>
      <c r="VDS758"/>
      <c r="VDT758"/>
      <c r="VDU758"/>
      <c r="VDV758"/>
      <c r="VDW758"/>
      <c r="VDX758"/>
      <c r="VDY758"/>
      <c r="VDZ758"/>
      <c r="VEA758"/>
      <c r="VEB758"/>
      <c r="VEC758"/>
      <c r="VED758"/>
      <c r="VEE758"/>
      <c r="VEF758"/>
      <c r="VEG758"/>
      <c r="VEH758"/>
      <c r="VEI758"/>
      <c r="VEJ758"/>
      <c r="VEK758"/>
      <c r="VEL758"/>
      <c r="VEM758"/>
      <c r="VEN758"/>
      <c r="VEO758"/>
      <c r="VEP758"/>
      <c r="VEQ758"/>
      <c r="VER758"/>
      <c r="VES758"/>
      <c r="VET758"/>
      <c r="VEU758"/>
      <c r="VEV758"/>
      <c r="VEW758"/>
      <c r="VEX758"/>
      <c r="VEY758"/>
      <c r="VEZ758"/>
      <c r="VFA758"/>
      <c r="VFB758"/>
      <c r="VFC758"/>
      <c r="VFD758"/>
      <c r="VFE758"/>
      <c r="VFF758"/>
      <c r="VFG758"/>
      <c r="VFH758"/>
      <c r="VFI758"/>
      <c r="VFJ758"/>
      <c r="VFK758"/>
      <c r="VFL758"/>
      <c r="VFM758"/>
      <c r="VFN758"/>
      <c r="VFO758"/>
      <c r="VFP758"/>
      <c r="VFQ758"/>
      <c r="VFR758"/>
      <c r="VFS758"/>
      <c r="VFT758"/>
      <c r="VFU758"/>
      <c r="VFV758"/>
      <c r="VFW758"/>
      <c r="VFX758"/>
      <c r="VFY758"/>
      <c r="VFZ758"/>
      <c r="VGA758"/>
      <c r="VGB758"/>
      <c r="VGC758"/>
      <c r="VGD758"/>
      <c r="VGE758"/>
      <c r="VGF758"/>
      <c r="VGG758"/>
      <c r="VGH758"/>
      <c r="VGI758"/>
      <c r="VGJ758"/>
      <c r="VGK758"/>
      <c r="VGL758"/>
      <c r="VGM758"/>
      <c r="VGN758"/>
      <c r="VGO758"/>
      <c r="VGP758"/>
      <c r="VGQ758"/>
      <c r="VGR758"/>
      <c r="VGS758"/>
      <c r="VGT758"/>
      <c r="VGU758"/>
      <c r="VGV758"/>
      <c r="VGW758"/>
      <c r="VGX758"/>
      <c r="VGY758"/>
      <c r="VGZ758"/>
      <c r="VHA758"/>
      <c r="VHB758"/>
      <c r="VHC758"/>
      <c r="VHD758"/>
      <c r="VHE758"/>
      <c r="VHF758"/>
      <c r="VHG758"/>
      <c r="VHH758"/>
      <c r="VHI758"/>
      <c r="VHJ758"/>
      <c r="VHK758"/>
      <c r="VHL758"/>
      <c r="VHM758"/>
      <c r="VHN758"/>
      <c r="VHO758"/>
      <c r="VHP758"/>
      <c r="VHQ758"/>
      <c r="VHR758"/>
      <c r="VHS758"/>
      <c r="VHT758"/>
      <c r="VHU758"/>
      <c r="VHV758"/>
      <c r="VHW758"/>
      <c r="VHX758"/>
      <c r="VHY758"/>
      <c r="VHZ758"/>
      <c r="VIA758"/>
      <c r="VIB758"/>
      <c r="VIC758"/>
      <c r="VID758"/>
      <c r="VIE758"/>
      <c r="VIF758"/>
      <c r="VIG758"/>
      <c r="VIH758"/>
      <c r="VII758"/>
      <c r="VIJ758"/>
      <c r="VIK758"/>
      <c r="VIL758"/>
      <c r="VIM758"/>
      <c r="VIN758"/>
      <c r="VIO758"/>
      <c r="VIP758"/>
      <c r="VIQ758"/>
      <c r="VIR758"/>
      <c r="VIS758"/>
      <c r="VIT758"/>
      <c r="VIU758"/>
      <c r="VIV758"/>
      <c r="VIW758"/>
      <c r="VIX758"/>
      <c r="VIY758"/>
      <c r="VIZ758"/>
      <c r="VJA758"/>
      <c r="VJB758"/>
      <c r="VJC758"/>
      <c r="VJD758"/>
      <c r="VJE758"/>
      <c r="VJF758"/>
      <c r="VJG758"/>
      <c r="VJH758"/>
      <c r="VJI758"/>
      <c r="VJJ758"/>
      <c r="VJK758"/>
      <c r="VJL758"/>
      <c r="VJM758"/>
      <c r="VJN758"/>
      <c r="VJO758"/>
      <c r="VJP758"/>
      <c r="VJQ758"/>
      <c r="VJR758"/>
      <c r="VJS758"/>
      <c r="VJT758"/>
      <c r="VJU758"/>
      <c r="VJV758"/>
      <c r="VJW758"/>
      <c r="VJX758"/>
      <c r="VJY758"/>
      <c r="VJZ758"/>
      <c r="VKA758"/>
      <c r="VKB758"/>
      <c r="VKC758"/>
      <c r="VKD758"/>
      <c r="VKE758"/>
      <c r="VKF758"/>
      <c r="VKG758"/>
      <c r="VKH758"/>
      <c r="VKI758"/>
      <c r="VKJ758"/>
      <c r="VKK758"/>
      <c r="VKL758"/>
      <c r="VKM758"/>
      <c r="VKN758"/>
      <c r="VKO758"/>
      <c r="VKP758"/>
      <c r="VKQ758"/>
      <c r="VKR758"/>
      <c r="VKS758"/>
      <c r="VKT758"/>
      <c r="VKU758"/>
      <c r="VKV758"/>
      <c r="VKW758"/>
      <c r="VKX758"/>
      <c r="VKY758"/>
      <c r="VKZ758"/>
      <c r="VLA758"/>
      <c r="VLB758"/>
      <c r="VLC758"/>
      <c r="VLD758"/>
      <c r="VLE758"/>
      <c r="VLF758"/>
      <c r="VLG758"/>
      <c r="VLH758"/>
      <c r="VLI758"/>
      <c r="VLJ758"/>
      <c r="VLK758"/>
      <c r="VLL758"/>
      <c r="VLM758"/>
      <c r="VLN758"/>
      <c r="VLO758"/>
      <c r="VLP758"/>
      <c r="VLQ758"/>
      <c r="VLR758"/>
      <c r="VLS758"/>
      <c r="VLT758"/>
      <c r="VLU758"/>
      <c r="VLV758"/>
      <c r="VLW758"/>
      <c r="VLX758"/>
      <c r="VLY758"/>
      <c r="VLZ758"/>
      <c r="VMA758"/>
      <c r="VMB758"/>
      <c r="VMC758"/>
      <c r="VMD758"/>
      <c r="VME758"/>
      <c r="VMF758"/>
      <c r="VMG758"/>
      <c r="VMH758"/>
      <c r="VMI758"/>
      <c r="VMJ758"/>
      <c r="VMK758"/>
      <c r="VML758"/>
      <c r="VMM758"/>
      <c r="VMN758"/>
      <c r="VMO758"/>
      <c r="VMP758"/>
      <c r="VMQ758"/>
      <c r="VMR758"/>
      <c r="VMS758"/>
      <c r="VMT758"/>
      <c r="VMU758"/>
      <c r="VMV758"/>
      <c r="VMW758"/>
      <c r="VMX758"/>
      <c r="VMY758"/>
      <c r="VMZ758"/>
      <c r="VNA758"/>
      <c r="VNB758"/>
      <c r="VNC758"/>
      <c r="VND758"/>
      <c r="VNE758"/>
      <c r="VNF758"/>
      <c r="VNG758"/>
      <c r="VNH758"/>
      <c r="VNI758"/>
      <c r="VNJ758"/>
      <c r="VNK758"/>
      <c r="VNL758"/>
      <c r="VNM758"/>
      <c r="VNN758"/>
      <c r="VNO758"/>
      <c r="VNP758"/>
      <c r="VNQ758"/>
      <c r="VNR758"/>
      <c r="VNS758"/>
      <c r="VNT758"/>
      <c r="VNU758"/>
      <c r="VNV758"/>
      <c r="VNW758"/>
      <c r="VNX758"/>
      <c r="VNY758"/>
      <c r="VNZ758"/>
      <c r="VOA758"/>
      <c r="VOB758"/>
      <c r="VOC758"/>
      <c r="VOD758"/>
      <c r="VOE758"/>
      <c r="VOF758"/>
      <c r="VOG758"/>
      <c r="VOH758"/>
      <c r="VOI758"/>
      <c r="VOJ758"/>
      <c r="VOK758"/>
      <c r="VOL758"/>
      <c r="VOM758"/>
      <c r="VON758"/>
      <c r="VOO758"/>
      <c r="VOP758"/>
      <c r="VOQ758"/>
      <c r="VOR758"/>
      <c r="VOS758"/>
      <c r="VOT758"/>
      <c r="VOU758"/>
      <c r="VOV758"/>
      <c r="VOW758"/>
      <c r="VOX758"/>
      <c r="VOY758"/>
      <c r="VOZ758"/>
      <c r="VPA758"/>
      <c r="VPB758"/>
      <c r="VPC758"/>
      <c r="VPD758"/>
      <c r="VPE758"/>
      <c r="VPF758"/>
      <c r="VPG758"/>
      <c r="VPH758"/>
      <c r="VPI758"/>
      <c r="VPJ758"/>
      <c r="VPK758"/>
      <c r="VPL758"/>
      <c r="VPM758"/>
      <c r="VPN758"/>
      <c r="VPO758"/>
      <c r="VPP758"/>
      <c r="VPQ758"/>
      <c r="VPR758"/>
      <c r="VPS758"/>
      <c r="VPT758"/>
      <c r="VPU758"/>
      <c r="VPV758"/>
      <c r="VPW758"/>
      <c r="VPX758"/>
      <c r="VPY758"/>
      <c r="VPZ758"/>
      <c r="VQA758"/>
      <c r="VQB758"/>
      <c r="VQC758"/>
      <c r="VQD758"/>
      <c r="VQE758"/>
      <c r="VQF758"/>
      <c r="VQG758"/>
      <c r="VQH758"/>
      <c r="VQI758"/>
      <c r="VQJ758"/>
      <c r="VQK758"/>
      <c r="VQL758"/>
      <c r="VQM758"/>
      <c r="VQN758"/>
      <c r="VQO758"/>
      <c r="VQP758"/>
      <c r="VQQ758"/>
      <c r="VQR758"/>
      <c r="VQS758"/>
      <c r="VQT758"/>
      <c r="VQU758"/>
      <c r="VQV758"/>
      <c r="VQW758"/>
      <c r="VQX758"/>
      <c r="VQY758"/>
      <c r="VQZ758"/>
      <c r="VRA758"/>
      <c r="VRB758"/>
      <c r="VRC758"/>
      <c r="VRD758"/>
      <c r="VRE758"/>
      <c r="VRF758"/>
      <c r="VRG758"/>
      <c r="VRH758"/>
      <c r="VRI758"/>
      <c r="VRJ758"/>
      <c r="VRK758"/>
      <c r="VRL758"/>
      <c r="VRM758"/>
      <c r="VRN758"/>
      <c r="VRO758"/>
      <c r="VRP758"/>
      <c r="VRQ758"/>
      <c r="VRR758"/>
      <c r="VRS758"/>
      <c r="VRT758"/>
      <c r="VRU758"/>
      <c r="VRV758"/>
      <c r="VRW758"/>
      <c r="VRX758"/>
      <c r="VRY758"/>
      <c r="VRZ758"/>
      <c r="VSA758"/>
      <c r="VSB758"/>
      <c r="VSC758"/>
      <c r="VSD758"/>
      <c r="VSE758"/>
      <c r="VSF758"/>
      <c r="VSG758"/>
      <c r="VSH758"/>
      <c r="VSI758"/>
      <c r="VSJ758"/>
      <c r="VSK758"/>
      <c r="VSL758"/>
      <c r="VSM758"/>
      <c r="VSN758"/>
      <c r="VSO758"/>
      <c r="VSP758"/>
      <c r="VSQ758"/>
      <c r="VSR758"/>
      <c r="VSS758"/>
      <c r="VST758"/>
      <c r="VSU758"/>
      <c r="VSV758"/>
      <c r="VSW758"/>
      <c r="VSX758"/>
      <c r="VSY758"/>
      <c r="VSZ758"/>
      <c r="VTA758"/>
      <c r="VTB758"/>
      <c r="VTC758"/>
      <c r="VTD758"/>
      <c r="VTE758"/>
      <c r="VTF758"/>
      <c r="VTG758"/>
      <c r="VTH758"/>
      <c r="VTI758"/>
      <c r="VTJ758"/>
      <c r="VTK758"/>
      <c r="VTL758"/>
      <c r="VTM758"/>
      <c r="VTN758"/>
      <c r="VTO758"/>
      <c r="VTP758"/>
      <c r="VTQ758"/>
      <c r="VTR758"/>
      <c r="VTS758"/>
      <c r="VTT758"/>
      <c r="VTU758"/>
      <c r="VTV758"/>
      <c r="VTW758"/>
      <c r="VTX758"/>
      <c r="VTY758"/>
      <c r="VTZ758"/>
      <c r="VUA758"/>
      <c r="VUB758"/>
      <c r="VUC758"/>
      <c r="VUD758"/>
      <c r="VUE758"/>
      <c r="VUF758"/>
      <c r="VUG758"/>
      <c r="VUH758"/>
      <c r="VUI758"/>
      <c r="VUJ758"/>
      <c r="VUK758"/>
      <c r="VUL758"/>
      <c r="VUM758"/>
      <c r="VUN758"/>
      <c r="VUO758"/>
      <c r="VUP758"/>
      <c r="VUQ758"/>
      <c r="VUR758"/>
      <c r="VUS758"/>
      <c r="VUT758"/>
      <c r="VUU758"/>
      <c r="VUV758"/>
      <c r="VUW758"/>
      <c r="VUX758"/>
      <c r="VUY758"/>
      <c r="VUZ758"/>
      <c r="VVA758"/>
      <c r="VVB758"/>
      <c r="VVC758"/>
      <c r="VVD758"/>
      <c r="VVE758"/>
      <c r="VVF758"/>
      <c r="VVG758"/>
      <c r="VVH758"/>
      <c r="VVI758"/>
      <c r="VVJ758"/>
      <c r="VVK758"/>
      <c r="VVL758"/>
      <c r="VVM758"/>
      <c r="VVN758"/>
      <c r="VVO758"/>
      <c r="VVP758"/>
      <c r="VVQ758"/>
      <c r="VVR758"/>
      <c r="VVS758"/>
      <c r="VVT758"/>
      <c r="VVU758"/>
      <c r="VVV758"/>
      <c r="VVW758"/>
      <c r="VVX758"/>
      <c r="VVY758"/>
      <c r="VVZ758"/>
      <c r="VWA758"/>
      <c r="VWB758"/>
      <c r="VWC758"/>
      <c r="VWD758"/>
      <c r="VWE758"/>
      <c r="VWF758"/>
      <c r="VWG758"/>
      <c r="VWH758"/>
      <c r="VWI758"/>
      <c r="VWJ758"/>
      <c r="VWK758"/>
      <c r="VWL758"/>
      <c r="VWM758"/>
      <c r="VWN758"/>
      <c r="VWO758"/>
      <c r="VWP758"/>
      <c r="VWQ758"/>
      <c r="VWR758"/>
      <c r="VWS758"/>
      <c r="VWT758"/>
      <c r="VWU758"/>
      <c r="VWV758"/>
      <c r="VWW758"/>
      <c r="VWX758"/>
      <c r="VWY758"/>
      <c r="VWZ758"/>
      <c r="VXA758"/>
      <c r="VXB758"/>
      <c r="VXC758"/>
      <c r="VXD758"/>
      <c r="VXE758"/>
      <c r="VXF758"/>
      <c r="VXG758"/>
      <c r="VXH758"/>
      <c r="VXI758"/>
      <c r="VXJ758"/>
      <c r="VXK758"/>
      <c r="VXL758"/>
      <c r="VXM758"/>
      <c r="VXN758"/>
      <c r="VXO758"/>
      <c r="VXP758"/>
      <c r="VXQ758"/>
      <c r="VXR758"/>
      <c r="VXS758"/>
      <c r="VXT758"/>
      <c r="VXU758"/>
      <c r="VXV758"/>
      <c r="VXW758"/>
      <c r="VXX758"/>
      <c r="VXY758"/>
      <c r="VXZ758"/>
      <c r="VYA758"/>
      <c r="VYB758"/>
      <c r="VYC758"/>
      <c r="VYD758"/>
      <c r="VYE758"/>
      <c r="VYF758"/>
      <c r="VYG758"/>
      <c r="VYH758"/>
      <c r="VYI758"/>
      <c r="VYJ758"/>
      <c r="VYK758"/>
      <c r="VYL758"/>
      <c r="VYM758"/>
      <c r="VYN758"/>
      <c r="VYO758"/>
      <c r="VYP758"/>
      <c r="VYQ758"/>
      <c r="VYR758"/>
      <c r="VYS758"/>
      <c r="VYT758"/>
      <c r="VYU758"/>
      <c r="VYV758"/>
      <c r="VYW758"/>
      <c r="VYX758"/>
      <c r="VYY758"/>
      <c r="VYZ758"/>
      <c r="VZA758"/>
      <c r="VZB758"/>
      <c r="VZC758"/>
      <c r="VZD758"/>
      <c r="VZE758"/>
      <c r="VZF758"/>
      <c r="VZG758"/>
      <c r="VZH758"/>
      <c r="VZI758"/>
      <c r="VZJ758"/>
      <c r="VZK758"/>
      <c r="VZL758"/>
      <c r="VZM758"/>
      <c r="VZN758"/>
      <c r="VZO758"/>
      <c r="VZP758"/>
      <c r="VZQ758"/>
      <c r="VZR758"/>
      <c r="VZS758"/>
      <c r="VZT758"/>
      <c r="VZU758"/>
      <c r="VZV758"/>
      <c r="VZW758"/>
      <c r="VZX758"/>
      <c r="VZY758"/>
      <c r="VZZ758"/>
      <c r="WAA758"/>
      <c r="WAB758"/>
      <c r="WAC758"/>
      <c r="WAD758"/>
      <c r="WAE758"/>
      <c r="WAF758"/>
      <c r="WAG758"/>
      <c r="WAH758"/>
      <c r="WAI758"/>
      <c r="WAJ758"/>
      <c r="WAK758"/>
      <c r="WAL758"/>
      <c r="WAM758"/>
      <c r="WAN758"/>
      <c r="WAO758"/>
      <c r="WAP758"/>
      <c r="WAQ758"/>
      <c r="WAR758"/>
      <c r="WAS758"/>
      <c r="WAT758"/>
      <c r="WAU758"/>
      <c r="WAV758"/>
      <c r="WAW758"/>
      <c r="WAX758"/>
      <c r="WAY758"/>
      <c r="WAZ758"/>
      <c r="WBA758"/>
      <c r="WBB758"/>
      <c r="WBC758"/>
      <c r="WBD758"/>
      <c r="WBE758"/>
      <c r="WBF758"/>
      <c r="WBG758"/>
      <c r="WBH758"/>
      <c r="WBI758"/>
      <c r="WBJ758"/>
      <c r="WBK758"/>
      <c r="WBL758"/>
      <c r="WBM758"/>
      <c r="WBN758"/>
      <c r="WBO758"/>
      <c r="WBP758"/>
      <c r="WBQ758"/>
      <c r="WBR758"/>
      <c r="WBS758"/>
      <c r="WBT758"/>
      <c r="WBU758"/>
      <c r="WBV758"/>
      <c r="WBW758"/>
      <c r="WBX758"/>
      <c r="WBY758"/>
      <c r="WBZ758"/>
      <c r="WCA758"/>
      <c r="WCB758"/>
      <c r="WCC758"/>
      <c r="WCD758"/>
      <c r="WCE758"/>
      <c r="WCF758"/>
      <c r="WCG758"/>
      <c r="WCH758"/>
      <c r="WCI758"/>
      <c r="WCJ758"/>
      <c r="WCK758"/>
      <c r="WCL758"/>
      <c r="WCM758"/>
      <c r="WCN758"/>
      <c r="WCO758"/>
      <c r="WCP758"/>
      <c r="WCQ758"/>
      <c r="WCR758"/>
      <c r="WCS758"/>
      <c r="WCT758"/>
      <c r="WCU758"/>
      <c r="WCV758"/>
      <c r="WCW758"/>
      <c r="WCX758"/>
      <c r="WCY758"/>
      <c r="WCZ758"/>
      <c r="WDA758"/>
      <c r="WDB758"/>
      <c r="WDC758"/>
      <c r="WDD758"/>
      <c r="WDE758"/>
      <c r="WDF758"/>
      <c r="WDG758"/>
      <c r="WDH758"/>
      <c r="WDI758"/>
      <c r="WDJ758"/>
      <c r="WDK758"/>
      <c r="WDL758"/>
      <c r="WDM758"/>
      <c r="WDN758"/>
      <c r="WDO758"/>
      <c r="WDP758"/>
      <c r="WDQ758"/>
      <c r="WDR758"/>
      <c r="WDS758"/>
      <c r="WDT758"/>
      <c r="WDU758"/>
      <c r="WDV758"/>
      <c r="WDW758"/>
      <c r="WDX758"/>
      <c r="WDY758"/>
      <c r="WDZ758"/>
      <c r="WEA758"/>
      <c r="WEB758"/>
      <c r="WEC758"/>
      <c r="WED758"/>
      <c r="WEE758"/>
      <c r="WEF758"/>
      <c r="WEG758"/>
      <c r="WEH758"/>
      <c r="WEI758"/>
      <c r="WEJ758"/>
      <c r="WEK758"/>
      <c r="WEL758"/>
      <c r="WEM758"/>
      <c r="WEN758"/>
      <c r="WEO758"/>
      <c r="WEP758"/>
      <c r="WEQ758"/>
      <c r="WER758"/>
      <c r="WES758"/>
      <c r="WET758"/>
      <c r="WEU758"/>
      <c r="WEV758"/>
      <c r="WEW758"/>
      <c r="WEX758"/>
      <c r="WEY758"/>
      <c r="WEZ758"/>
      <c r="WFA758"/>
      <c r="WFB758"/>
      <c r="WFC758"/>
      <c r="WFD758"/>
      <c r="WFE758"/>
      <c r="WFF758"/>
      <c r="WFG758"/>
      <c r="WFH758"/>
      <c r="WFI758"/>
      <c r="WFJ758"/>
      <c r="WFK758"/>
      <c r="WFL758"/>
      <c r="WFM758"/>
      <c r="WFN758"/>
      <c r="WFO758"/>
      <c r="WFP758"/>
      <c r="WFQ758"/>
      <c r="WFR758"/>
      <c r="WFS758"/>
      <c r="WFT758"/>
      <c r="WFU758"/>
      <c r="WFV758"/>
      <c r="WFW758"/>
      <c r="WFX758"/>
      <c r="WFY758"/>
      <c r="WFZ758"/>
      <c r="WGA758"/>
      <c r="WGB758"/>
      <c r="WGC758"/>
      <c r="WGD758"/>
      <c r="WGE758"/>
      <c r="WGF758"/>
      <c r="WGG758"/>
      <c r="WGH758"/>
      <c r="WGI758"/>
      <c r="WGJ758"/>
      <c r="WGK758"/>
      <c r="WGL758"/>
      <c r="WGM758"/>
      <c r="WGN758"/>
      <c r="WGO758"/>
      <c r="WGP758"/>
      <c r="WGQ758"/>
      <c r="WGR758"/>
      <c r="WGS758"/>
      <c r="WGT758"/>
      <c r="WGU758"/>
      <c r="WGV758"/>
      <c r="WGW758"/>
      <c r="WGX758"/>
      <c r="WGY758"/>
      <c r="WGZ758"/>
      <c r="WHA758"/>
      <c r="WHB758"/>
      <c r="WHC758"/>
      <c r="WHD758"/>
      <c r="WHE758"/>
      <c r="WHF758"/>
      <c r="WHG758"/>
      <c r="WHH758"/>
      <c r="WHI758"/>
      <c r="WHJ758"/>
      <c r="WHK758"/>
      <c r="WHL758"/>
      <c r="WHM758"/>
      <c r="WHN758"/>
      <c r="WHO758"/>
      <c r="WHP758"/>
      <c r="WHQ758"/>
      <c r="WHR758"/>
      <c r="WHS758"/>
      <c r="WHT758"/>
      <c r="WHU758"/>
      <c r="WHV758"/>
      <c r="WHW758"/>
      <c r="WHX758"/>
      <c r="WHY758"/>
      <c r="WHZ758"/>
      <c r="WIA758"/>
      <c r="WIB758"/>
      <c r="WIC758"/>
      <c r="WID758"/>
      <c r="WIE758"/>
      <c r="WIF758"/>
      <c r="WIG758"/>
      <c r="WIH758"/>
      <c r="WII758"/>
      <c r="WIJ758"/>
      <c r="WIK758"/>
      <c r="WIL758"/>
      <c r="WIM758"/>
      <c r="WIN758"/>
      <c r="WIO758"/>
      <c r="WIP758"/>
      <c r="WIQ758"/>
      <c r="WIR758"/>
      <c r="WIS758"/>
      <c r="WIT758"/>
      <c r="WIU758"/>
      <c r="WIV758"/>
      <c r="WIW758"/>
      <c r="WIX758"/>
      <c r="WIY758"/>
      <c r="WIZ758"/>
      <c r="WJA758"/>
      <c r="WJB758"/>
      <c r="WJC758"/>
      <c r="WJD758"/>
      <c r="WJE758"/>
      <c r="WJF758"/>
      <c r="WJG758"/>
      <c r="WJH758"/>
      <c r="WJI758"/>
      <c r="WJJ758"/>
      <c r="WJK758"/>
      <c r="WJL758"/>
      <c r="WJM758"/>
      <c r="WJN758"/>
      <c r="WJO758"/>
      <c r="WJP758"/>
      <c r="WJQ758"/>
      <c r="WJR758"/>
      <c r="WJS758"/>
      <c r="WJT758"/>
      <c r="WJU758"/>
      <c r="WJV758"/>
      <c r="WJW758"/>
      <c r="WJX758"/>
      <c r="WJY758"/>
      <c r="WJZ758"/>
      <c r="WKA758"/>
      <c r="WKB758"/>
      <c r="WKC758"/>
      <c r="WKD758"/>
      <c r="WKE758"/>
      <c r="WKF758"/>
      <c r="WKG758"/>
      <c r="WKH758"/>
      <c r="WKI758"/>
      <c r="WKJ758"/>
      <c r="WKK758"/>
      <c r="WKL758"/>
      <c r="WKM758"/>
      <c r="WKN758"/>
      <c r="WKO758"/>
      <c r="WKP758"/>
      <c r="WKQ758"/>
      <c r="WKR758"/>
      <c r="WKS758"/>
      <c r="WKT758"/>
      <c r="WKU758"/>
      <c r="WKV758"/>
      <c r="WKW758"/>
      <c r="WKX758"/>
      <c r="WKY758"/>
      <c r="WKZ758"/>
      <c r="WLA758"/>
      <c r="WLB758"/>
      <c r="WLC758"/>
      <c r="WLD758"/>
      <c r="WLE758"/>
      <c r="WLF758"/>
      <c r="WLG758"/>
      <c r="WLH758"/>
      <c r="WLI758"/>
      <c r="WLJ758"/>
      <c r="WLK758"/>
      <c r="WLL758"/>
      <c r="WLM758"/>
      <c r="WLN758"/>
      <c r="WLO758"/>
      <c r="WLP758"/>
      <c r="WLQ758"/>
      <c r="WLR758"/>
      <c r="WLS758"/>
      <c r="WLT758"/>
      <c r="WLU758"/>
      <c r="WLV758"/>
      <c r="WLW758"/>
      <c r="WLX758"/>
      <c r="WLY758"/>
      <c r="WLZ758"/>
      <c r="WMA758"/>
      <c r="WMB758"/>
      <c r="WMC758"/>
      <c r="WMD758"/>
      <c r="WME758"/>
      <c r="WMF758"/>
      <c r="WMG758"/>
      <c r="WMH758"/>
      <c r="WMI758"/>
      <c r="WMJ758"/>
      <c r="WMK758"/>
      <c r="WML758"/>
      <c r="WMM758"/>
      <c r="WMN758"/>
      <c r="WMO758"/>
      <c r="WMP758"/>
      <c r="WMQ758"/>
      <c r="WMR758"/>
      <c r="WMS758"/>
      <c r="WMT758"/>
      <c r="WMU758"/>
      <c r="WMV758"/>
      <c r="WMW758"/>
      <c r="WMX758"/>
      <c r="WMY758"/>
      <c r="WMZ758"/>
      <c r="WNA758"/>
      <c r="WNB758"/>
      <c r="WNC758"/>
      <c r="WND758"/>
      <c r="WNE758"/>
      <c r="WNF758"/>
      <c r="WNG758"/>
      <c r="WNH758"/>
      <c r="WNI758"/>
      <c r="WNJ758"/>
      <c r="WNK758"/>
      <c r="WNL758"/>
      <c r="WNM758"/>
      <c r="WNN758"/>
      <c r="WNO758"/>
      <c r="WNP758"/>
      <c r="WNQ758"/>
      <c r="WNR758"/>
      <c r="WNS758"/>
      <c r="WNT758"/>
      <c r="WNU758"/>
      <c r="WNV758"/>
      <c r="WNW758"/>
      <c r="WNX758"/>
      <c r="WNY758"/>
      <c r="WNZ758"/>
      <c r="WOA758"/>
      <c r="WOB758"/>
      <c r="WOC758"/>
      <c r="WOD758"/>
      <c r="WOE758"/>
      <c r="WOF758"/>
      <c r="WOG758"/>
      <c r="WOH758"/>
      <c r="WOI758"/>
      <c r="WOJ758"/>
      <c r="WOK758"/>
      <c r="WOL758"/>
      <c r="WOM758"/>
      <c r="WON758"/>
      <c r="WOO758"/>
      <c r="WOP758"/>
      <c r="WOQ758"/>
      <c r="WOR758"/>
      <c r="WOS758"/>
      <c r="WOT758"/>
      <c r="WOU758"/>
      <c r="WOV758"/>
      <c r="WOW758"/>
      <c r="WOX758"/>
      <c r="WOY758"/>
      <c r="WOZ758"/>
      <c r="WPA758"/>
      <c r="WPB758"/>
      <c r="WPC758"/>
      <c r="WPD758"/>
      <c r="WPE758"/>
      <c r="WPF758"/>
      <c r="WPG758"/>
      <c r="WPH758"/>
      <c r="WPI758"/>
      <c r="WPJ758"/>
      <c r="WPK758"/>
      <c r="WPL758"/>
      <c r="WPM758"/>
      <c r="WPN758"/>
      <c r="WPO758"/>
      <c r="WPP758"/>
      <c r="WPQ758"/>
      <c r="WPR758"/>
      <c r="WPS758"/>
      <c r="WPT758"/>
      <c r="WPU758"/>
      <c r="WPV758"/>
      <c r="WPW758"/>
      <c r="WPX758"/>
      <c r="WPY758"/>
      <c r="WPZ758"/>
      <c r="WQA758"/>
      <c r="WQB758"/>
      <c r="WQC758"/>
      <c r="WQD758"/>
      <c r="WQE758"/>
      <c r="WQF758"/>
      <c r="WQG758"/>
      <c r="WQH758"/>
      <c r="WQI758"/>
      <c r="WQJ758"/>
      <c r="WQK758"/>
      <c r="WQL758"/>
      <c r="WQM758"/>
      <c r="WQN758"/>
      <c r="WQO758"/>
      <c r="WQP758"/>
      <c r="WQQ758"/>
      <c r="WQR758"/>
      <c r="WQS758"/>
      <c r="WQT758"/>
      <c r="WQU758"/>
      <c r="WQV758"/>
      <c r="WQW758"/>
      <c r="WQX758"/>
      <c r="WQY758"/>
      <c r="WQZ758"/>
      <c r="WRA758"/>
      <c r="WRB758"/>
      <c r="WRC758"/>
      <c r="WRD758"/>
      <c r="WRE758"/>
      <c r="WRF758"/>
      <c r="WRG758"/>
      <c r="WRH758"/>
      <c r="WRI758"/>
      <c r="WRJ758"/>
      <c r="WRK758"/>
      <c r="WRL758"/>
      <c r="WRM758"/>
      <c r="WRN758"/>
      <c r="WRO758"/>
      <c r="WRP758"/>
      <c r="WRQ758"/>
      <c r="WRR758"/>
      <c r="WRS758"/>
      <c r="WRT758"/>
      <c r="WRU758"/>
      <c r="WRV758"/>
      <c r="WRW758"/>
      <c r="WRX758"/>
      <c r="WRY758"/>
      <c r="WRZ758"/>
      <c r="WSA758"/>
      <c r="WSB758"/>
      <c r="WSC758"/>
      <c r="WSD758"/>
      <c r="WSE758"/>
      <c r="WSF758"/>
      <c r="WSG758"/>
      <c r="WSH758"/>
      <c r="WSI758"/>
      <c r="WSJ758"/>
      <c r="WSK758"/>
      <c r="WSL758"/>
      <c r="WSM758"/>
      <c r="WSN758"/>
      <c r="WSO758"/>
      <c r="WSP758"/>
      <c r="WSQ758"/>
      <c r="WSR758"/>
      <c r="WSS758"/>
      <c r="WST758"/>
      <c r="WSU758"/>
      <c r="WSV758"/>
      <c r="WSW758"/>
      <c r="WSX758"/>
      <c r="WSY758"/>
      <c r="WSZ758"/>
      <c r="WTA758"/>
      <c r="WTB758"/>
      <c r="WTC758"/>
      <c r="WTD758"/>
      <c r="WTE758"/>
      <c r="WTF758"/>
      <c r="WTG758"/>
      <c r="WTH758"/>
      <c r="WTI758"/>
      <c r="WTJ758"/>
      <c r="WTK758"/>
      <c r="WTL758"/>
      <c r="WTM758"/>
      <c r="WTN758"/>
      <c r="WTO758"/>
      <c r="WTP758"/>
      <c r="WTQ758"/>
      <c r="WTR758"/>
      <c r="WTS758"/>
      <c r="WTT758"/>
      <c r="WTU758"/>
      <c r="WTV758"/>
      <c r="WTW758"/>
      <c r="WTX758"/>
      <c r="WTY758"/>
      <c r="WTZ758"/>
      <c r="WUA758"/>
      <c r="WUB758"/>
      <c r="WUC758"/>
      <c r="WUD758"/>
      <c r="WUE758"/>
      <c r="WUF758"/>
      <c r="WUG758"/>
      <c r="WUH758"/>
      <c r="WUI758"/>
      <c r="WUJ758"/>
      <c r="WUK758"/>
      <c r="WUL758"/>
      <c r="WUM758"/>
      <c r="WUN758"/>
      <c r="WUO758"/>
      <c r="WUP758"/>
      <c r="WUQ758"/>
      <c r="WUR758"/>
      <c r="WUS758"/>
      <c r="WUT758"/>
      <c r="WUU758"/>
      <c r="WUV758"/>
      <c r="WUW758"/>
      <c r="WUX758"/>
      <c r="WUY758"/>
      <c r="WUZ758"/>
      <c r="WVA758"/>
      <c r="WVB758"/>
      <c r="WVC758"/>
      <c r="WVD758"/>
      <c r="WVE758"/>
      <c r="WVF758"/>
      <c r="WVG758"/>
      <c r="WVH758"/>
      <c r="WVI758"/>
      <c r="WVJ758"/>
      <c r="WVK758"/>
      <c r="WVL758"/>
      <c r="WVM758"/>
      <c r="WVN758"/>
      <c r="WVO758"/>
      <c r="WVP758"/>
      <c r="WVQ758"/>
      <c r="WVR758"/>
      <c r="WVS758"/>
      <c r="WVT758"/>
      <c r="WVU758"/>
      <c r="WVV758"/>
      <c r="WVW758"/>
      <c r="WVX758"/>
      <c r="WVY758"/>
      <c r="WVZ758"/>
      <c r="WWA758"/>
      <c r="WWB758"/>
      <c r="WWC758"/>
      <c r="WWD758"/>
      <c r="WWE758"/>
      <c r="WWF758"/>
      <c r="WWG758"/>
      <c r="WWH758"/>
      <c r="WWI758"/>
      <c r="WWJ758"/>
      <c r="WWK758"/>
      <c r="WWL758"/>
      <c r="WWM758"/>
      <c r="WWN758"/>
      <c r="WWO758"/>
      <c r="WWP758"/>
      <c r="WWQ758"/>
      <c r="WWR758"/>
      <c r="WWS758"/>
      <c r="WWT758"/>
      <c r="WWU758"/>
      <c r="WWV758"/>
      <c r="WWW758"/>
      <c r="WWX758"/>
      <c r="WWY758"/>
      <c r="WWZ758"/>
      <c r="WXA758"/>
      <c r="WXB758"/>
      <c r="WXC758"/>
      <c r="WXD758"/>
      <c r="WXE758"/>
      <c r="WXF758"/>
      <c r="WXG758"/>
      <c r="WXH758"/>
      <c r="WXI758"/>
      <c r="WXJ758"/>
      <c r="WXK758"/>
      <c r="WXL758"/>
      <c r="WXM758"/>
      <c r="WXN758"/>
      <c r="WXO758"/>
      <c r="WXP758"/>
      <c r="WXQ758"/>
      <c r="WXR758"/>
      <c r="WXS758"/>
      <c r="WXT758"/>
      <c r="WXU758"/>
      <c r="WXV758"/>
      <c r="WXW758"/>
      <c r="WXX758"/>
      <c r="WXY758"/>
      <c r="WXZ758"/>
      <c r="WYA758"/>
      <c r="WYB758"/>
      <c r="WYC758"/>
      <c r="WYD758"/>
      <c r="WYE758"/>
      <c r="WYF758"/>
      <c r="WYG758"/>
      <c r="WYH758"/>
      <c r="WYI758"/>
      <c r="WYJ758"/>
      <c r="WYK758"/>
      <c r="WYL758"/>
      <c r="WYM758"/>
      <c r="WYN758"/>
      <c r="WYO758"/>
      <c r="WYP758"/>
      <c r="WYQ758"/>
      <c r="WYR758"/>
      <c r="WYS758"/>
      <c r="WYT758"/>
      <c r="WYU758"/>
      <c r="WYV758"/>
      <c r="WYW758"/>
      <c r="WYX758"/>
      <c r="WYY758"/>
      <c r="WYZ758"/>
      <c r="WZA758"/>
      <c r="WZB758"/>
      <c r="WZC758"/>
      <c r="WZD758"/>
      <c r="WZE758"/>
      <c r="WZF758"/>
      <c r="WZG758"/>
      <c r="WZH758"/>
      <c r="WZI758"/>
      <c r="WZJ758"/>
      <c r="WZK758"/>
      <c r="WZL758"/>
      <c r="WZM758"/>
      <c r="WZN758"/>
      <c r="WZO758"/>
      <c r="WZP758"/>
      <c r="WZQ758"/>
      <c r="WZR758"/>
      <c r="WZS758"/>
      <c r="WZT758"/>
      <c r="WZU758"/>
      <c r="WZV758"/>
      <c r="WZW758"/>
      <c r="WZX758"/>
      <c r="WZY758"/>
      <c r="WZZ758"/>
      <c r="XAA758"/>
      <c r="XAB758"/>
      <c r="XAC758"/>
      <c r="XAD758"/>
      <c r="XAE758"/>
      <c r="XAF758"/>
      <c r="XAG758"/>
      <c r="XAH758"/>
      <c r="XAI758"/>
      <c r="XAJ758"/>
      <c r="XAK758"/>
      <c r="XAL758"/>
      <c r="XAM758"/>
      <c r="XAN758"/>
      <c r="XAO758"/>
      <c r="XAP758"/>
      <c r="XAQ758"/>
      <c r="XAR758"/>
      <c r="XAS758"/>
      <c r="XAT758"/>
      <c r="XAU758"/>
      <c r="XAV758"/>
      <c r="XAW758"/>
      <c r="XAX758"/>
      <c r="XAY758"/>
      <c r="XAZ758"/>
      <c r="XBA758"/>
      <c r="XBB758"/>
      <c r="XBC758"/>
      <c r="XBD758"/>
      <c r="XBE758"/>
      <c r="XBF758"/>
      <c r="XBG758"/>
      <c r="XBH758"/>
      <c r="XBI758"/>
      <c r="XBJ758"/>
      <c r="XBK758"/>
      <c r="XBL758"/>
      <c r="XBM758"/>
      <c r="XBN758"/>
      <c r="XBO758"/>
      <c r="XBP758"/>
      <c r="XBQ758"/>
      <c r="XBR758"/>
      <c r="XBS758"/>
      <c r="XBT758"/>
      <c r="XBU758"/>
      <c r="XBV758"/>
      <c r="XBW758"/>
      <c r="XBX758"/>
      <c r="XBY758"/>
      <c r="XBZ758"/>
      <c r="XCA758"/>
      <c r="XCB758"/>
      <c r="XCC758"/>
      <c r="XCD758"/>
      <c r="XCE758"/>
      <c r="XCF758"/>
      <c r="XCG758"/>
      <c r="XCH758"/>
      <c r="XCI758"/>
      <c r="XCJ758"/>
      <c r="XCK758"/>
      <c r="XCL758"/>
      <c r="XCM758"/>
      <c r="XCN758"/>
      <c r="XCO758"/>
      <c r="XCP758"/>
      <c r="XCQ758"/>
      <c r="XCR758"/>
      <c r="XCS758"/>
      <c r="XCT758"/>
      <c r="XCU758"/>
      <c r="XCV758"/>
      <c r="XCW758"/>
      <c r="XCX758"/>
      <c r="XCY758"/>
      <c r="XCZ758"/>
      <c r="XDA758"/>
      <c r="XDB758"/>
      <c r="XDC758"/>
      <c r="XDD758"/>
      <c r="XDE758"/>
      <c r="XDF758"/>
      <c r="XDG758"/>
      <c r="XDH758"/>
      <c r="XDI758"/>
      <c r="XDJ758"/>
      <c r="XDK758"/>
      <c r="XDL758"/>
      <c r="XDM758"/>
      <c r="XDN758"/>
      <c r="XDO758"/>
      <c r="XDP758"/>
      <c r="XDQ758"/>
      <c r="XDR758"/>
      <c r="XDS758"/>
      <c r="XDT758"/>
      <c r="XDU758"/>
      <c r="XDV758"/>
      <c r="XDW758"/>
      <c r="XDX758"/>
      <c r="XDY758"/>
      <c r="XDZ758"/>
      <c r="XEA758"/>
      <c r="XEB758"/>
      <c r="XEC758"/>
      <c r="XED758"/>
      <c r="XEE758"/>
      <c r="XEF758"/>
      <c r="XEG758"/>
      <c r="XEH758"/>
      <c r="XEI758"/>
      <c r="XEJ758"/>
      <c r="XEK758"/>
      <c r="XEL758"/>
      <c r="XEM758"/>
      <c r="XEN758"/>
      <c r="XEO758"/>
      <c r="XEP758"/>
      <c r="XEQ758"/>
      <c r="XER758"/>
      <c r="XES758"/>
      <c r="XET758"/>
      <c r="XEU758"/>
      <c r="XEV758"/>
      <c r="XEW758"/>
      <c r="XEX758"/>
      <c r="XEY758"/>
    </row>
    <row r="759" spans="1:16379" ht="24.75" customHeight="1" x14ac:dyDescent="0.25">
      <c r="A759" s="6">
        <v>751</v>
      </c>
      <c r="B759" s="6" t="s">
        <v>894</v>
      </c>
      <c r="C759" s="6" t="s">
        <v>848</v>
      </c>
      <c r="D759" s="6" t="s">
        <v>190</v>
      </c>
      <c r="E759" s="6" t="s">
        <v>28</v>
      </c>
      <c r="F759" s="6" t="s">
        <v>37</v>
      </c>
      <c r="G759" s="7">
        <v>50000</v>
      </c>
      <c r="H759" s="7">
        <v>0</v>
      </c>
      <c r="I759" s="7">
        <v>50000</v>
      </c>
      <c r="J759" s="7">
        <v>1435</v>
      </c>
      <c r="K759" s="7">
        <v>1854</v>
      </c>
      <c r="L759" s="7">
        <v>1520</v>
      </c>
      <c r="M759" s="7">
        <v>25</v>
      </c>
      <c r="N759" s="7">
        <f t="shared" si="35"/>
        <v>4834</v>
      </c>
      <c r="O759" s="7">
        <f t="shared" si="36"/>
        <v>45166</v>
      </c>
    </row>
    <row r="760" spans="1:16379" ht="24.75" customHeight="1" x14ac:dyDescent="0.25">
      <c r="A760" s="6">
        <v>752</v>
      </c>
      <c r="B760" s="6" t="s">
        <v>895</v>
      </c>
      <c r="C760" s="6" t="s">
        <v>848</v>
      </c>
      <c r="D760" s="6" t="s">
        <v>190</v>
      </c>
      <c r="E760" s="6" t="s">
        <v>28</v>
      </c>
      <c r="F760" s="6" t="s">
        <v>37</v>
      </c>
      <c r="G760" s="7">
        <v>50000</v>
      </c>
      <c r="H760" s="7">
        <v>0</v>
      </c>
      <c r="I760" s="7">
        <v>50000</v>
      </c>
      <c r="J760" s="7">
        <v>1435</v>
      </c>
      <c r="K760" s="7">
        <v>1854</v>
      </c>
      <c r="L760" s="7">
        <v>1520</v>
      </c>
      <c r="M760" s="7">
        <v>425</v>
      </c>
      <c r="N760" s="7">
        <f t="shared" si="35"/>
        <v>5234</v>
      </c>
      <c r="O760" s="7">
        <f t="shared" si="36"/>
        <v>44766</v>
      </c>
    </row>
    <row r="761" spans="1:16379" ht="24.75" customHeight="1" x14ac:dyDescent="0.25">
      <c r="A761" s="6">
        <v>753</v>
      </c>
      <c r="B761" s="6" t="s">
        <v>896</v>
      </c>
      <c r="C761" s="6" t="s">
        <v>848</v>
      </c>
      <c r="D761" s="6" t="s">
        <v>190</v>
      </c>
      <c r="E761" s="6" t="s">
        <v>55</v>
      </c>
      <c r="F761" s="6" t="s">
        <v>29</v>
      </c>
      <c r="G761" s="7">
        <v>50000</v>
      </c>
      <c r="H761" s="7">
        <v>0</v>
      </c>
      <c r="I761" s="7">
        <v>50000</v>
      </c>
      <c r="J761" s="7">
        <v>1435</v>
      </c>
      <c r="K761" s="7">
        <v>1854</v>
      </c>
      <c r="L761" s="7">
        <f t="shared" si="34"/>
        <v>1520</v>
      </c>
      <c r="M761" s="7">
        <v>425</v>
      </c>
      <c r="N761" s="7">
        <f t="shared" si="35"/>
        <v>5234</v>
      </c>
      <c r="O761" s="7">
        <f t="shared" si="36"/>
        <v>44766</v>
      </c>
    </row>
    <row r="762" spans="1:16379" ht="24.75" customHeight="1" x14ac:dyDescent="0.25">
      <c r="A762" s="6">
        <v>754</v>
      </c>
      <c r="B762" s="6" t="s">
        <v>897</v>
      </c>
      <c r="C762" s="6" t="s">
        <v>848</v>
      </c>
      <c r="D762" s="6" t="s">
        <v>181</v>
      </c>
      <c r="E762" s="6" t="s">
        <v>36</v>
      </c>
      <c r="F762" s="6" t="s">
        <v>29</v>
      </c>
      <c r="G762" s="7">
        <v>15000</v>
      </c>
      <c r="H762" s="7">
        <v>0</v>
      </c>
      <c r="I762" s="7">
        <v>15000</v>
      </c>
      <c r="J762" s="7">
        <f>+G762*2.87%</f>
        <v>430.5</v>
      </c>
      <c r="K762" s="7">
        <v>0</v>
      </c>
      <c r="L762" s="7">
        <f t="shared" si="34"/>
        <v>456</v>
      </c>
      <c r="M762" s="7">
        <v>25</v>
      </c>
      <c r="N762" s="7">
        <f t="shared" si="35"/>
        <v>911.5</v>
      </c>
      <c r="O762" s="7">
        <f t="shared" si="36"/>
        <v>14088.5</v>
      </c>
    </row>
    <row r="763" spans="1:16379" ht="24.75" customHeight="1" x14ac:dyDescent="0.25">
      <c r="A763" s="6">
        <v>755</v>
      </c>
      <c r="B763" s="6" t="s">
        <v>898</v>
      </c>
      <c r="C763" s="6" t="s">
        <v>848</v>
      </c>
      <c r="D763" s="6" t="s">
        <v>41</v>
      </c>
      <c r="E763" s="6" t="s">
        <v>36</v>
      </c>
      <c r="F763" s="6" t="s">
        <v>37</v>
      </c>
      <c r="G763" s="7">
        <v>32000</v>
      </c>
      <c r="H763" s="7">
        <v>0</v>
      </c>
      <c r="I763" s="7">
        <v>32000</v>
      </c>
      <c r="J763" s="7">
        <f>+G763*2.87%</f>
        <v>918.4</v>
      </c>
      <c r="K763" s="7">
        <v>0</v>
      </c>
      <c r="L763" s="7">
        <f t="shared" si="34"/>
        <v>972.8</v>
      </c>
      <c r="M763" s="7">
        <v>705</v>
      </c>
      <c r="N763" s="7">
        <f t="shared" si="35"/>
        <v>2596.1999999999998</v>
      </c>
      <c r="O763" s="7">
        <f t="shared" si="36"/>
        <v>29403.8</v>
      </c>
    </row>
    <row r="764" spans="1:16379" ht="24.75" customHeight="1" x14ac:dyDescent="0.25">
      <c r="A764" s="6">
        <v>756</v>
      </c>
      <c r="B764" s="6" t="s">
        <v>899</v>
      </c>
      <c r="C764" s="6" t="s">
        <v>848</v>
      </c>
      <c r="D764" s="6" t="s">
        <v>177</v>
      </c>
      <c r="E764" s="6" t="s">
        <v>36</v>
      </c>
      <c r="F764" s="6" t="s">
        <v>37</v>
      </c>
      <c r="G764" s="7">
        <v>26000</v>
      </c>
      <c r="H764" s="7">
        <v>0</v>
      </c>
      <c r="I764" s="7">
        <v>26000</v>
      </c>
      <c r="J764" s="7">
        <v>746.2</v>
      </c>
      <c r="K764" s="7">
        <v>0</v>
      </c>
      <c r="L764" s="7">
        <f t="shared" si="34"/>
        <v>790.4</v>
      </c>
      <c r="M764" s="7">
        <v>365</v>
      </c>
      <c r="N764" s="7">
        <f t="shared" si="35"/>
        <v>1901.6</v>
      </c>
      <c r="O764" s="7">
        <f t="shared" si="36"/>
        <v>24098.400000000001</v>
      </c>
    </row>
    <row r="765" spans="1:16379" ht="24.75" customHeight="1" x14ac:dyDescent="0.25">
      <c r="A765" s="6">
        <v>757</v>
      </c>
      <c r="B765" s="6" t="s">
        <v>900</v>
      </c>
      <c r="C765" s="6" t="s">
        <v>848</v>
      </c>
      <c r="D765" s="6" t="s">
        <v>67</v>
      </c>
      <c r="E765" s="6" t="s">
        <v>36</v>
      </c>
      <c r="F765" s="6" t="s">
        <v>37</v>
      </c>
      <c r="G765" s="7">
        <v>26000</v>
      </c>
      <c r="H765" s="7">
        <v>0</v>
      </c>
      <c r="I765" s="7">
        <v>26000</v>
      </c>
      <c r="J765" s="7">
        <v>746.2</v>
      </c>
      <c r="K765" s="7">
        <v>0</v>
      </c>
      <c r="L765" s="7">
        <f t="shared" si="34"/>
        <v>790.4</v>
      </c>
      <c r="M765" s="7">
        <v>673.5</v>
      </c>
      <c r="N765" s="7">
        <f t="shared" si="35"/>
        <v>2210.1</v>
      </c>
      <c r="O765" s="7">
        <f t="shared" si="36"/>
        <v>23789.9</v>
      </c>
    </row>
    <row r="766" spans="1:16379" ht="24.75" customHeight="1" x14ac:dyDescent="0.25">
      <c r="A766" s="6">
        <v>758</v>
      </c>
      <c r="B766" s="6" t="s">
        <v>901</v>
      </c>
      <c r="C766" s="6" t="s">
        <v>848</v>
      </c>
      <c r="D766" s="6" t="s">
        <v>67</v>
      </c>
      <c r="E766" s="6" t="s">
        <v>36</v>
      </c>
      <c r="F766" s="6" t="s">
        <v>37</v>
      </c>
      <c r="G766" s="7">
        <v>24000</v>
      </c>
      <c r="H766" s="7">
        <v>0</v>
      </c>
      <c r="I766" s="7">
        <v>24000</v>
      </c>
      <c r="J766" s="7">
        <v>688.8</v>
      </c>
      <c r="K766" s="7">
        <v>0</v>
      </c>
      <c r="L766" s="7">
        <v>729.6</v>
      </c>
      <c r="M766" s="7">
        <v>25</v>
      </c>
      <c r="N766" s="7">
        <f t="shared" si="35"/>
        <v>1443.4</v>
      </c>
      <c r="O766" s="7">
        <f t="shared" si="36"/>
        <v>22556.6</v>
      </c>
    </row>
    <row r="767" spans="1:16379" ht="24.75" customHeight="1" x14ac:dyDescent="0.25">
      <c r="A767" s="6">
        <v>759</v>
      </c>
      <c r="B767" s="6" t="s">
        <v>902</v>
      </c>
      <c r="C767" s="6" t="s">
        <v>848</v>
      </c>
      <c r="D767" s="6" t="s">
        <v>181</v>
      </c>
      <c r="E767" s="6" t="s">
        <v>36</v>
      </c>
      <c r="F767" s="6" t="s">
        <v>29</v>
      </c>
      <c r="G767" s="7">
        <v>15000</v>
      </c>
      <c r="H767" s="7">
        <v>0</v>
      </c>
      <c r="I767" s="7">
        <v>15000</v>
      </c>
      <c r="J767" s="7">
        <f>+G767*2.87%</f>
        <v>430.5</v>
      </c>
      <c r="K767" s="7">
        <v>0</v>
      </c>
      <c r="L767" s="7">
        <f t="shared" si="34"/>
        <v>456</v>
      </c>
      <c r="M767" s="7">
        <v>25</v>
      </c>
      <c r="N767" s="7">
        <f t="shared" si="35"/>
        <v>911.5</v>
      </c>
      <c r="O767" s="7">
        <f t="shared" si="36"/>
        <v>14088.5</v>
      </c>
    </row>
    <row r="768" spans="1:16379" ht="24.75" customHeight="1" x14ac:dyDescent="0.25">
      <c r="A768" s="6">
        <v>760</v>
      </c>
      <c r="B768" s="6" t="s">
        <v>903</v>
      </c>
      <c r="C768" s="6" t="s">
        <v>848</v>
      </c>
      <c r="D768" s="6" t="s">
        <v>181</v>
      </c>
      <c r="E768" s="6" t="s">
        <v>36</v>
      </c>
      <c r="F768" s="6" t="s">
        <v>29</v>
      </c>
      <c r="G768" s="7">
        <v>15000</v>
      </c>
      <c r="H768" s="7">
        <v>0</v>
      </c>
      <c r="I768" s="7">
        <v>15000</v>
      </c>
      <c r="J768" s="7">
        <f>+I768*2.87%</f>
        <v>430.5</v>
      </c>
      <c r="K768" s="7">
        <v>0</v>
      </c>
      <c r="L768" s="7">
        <f t="shared" si="34"/>
        <v>456</v>
      </c>
      <c r="M768" s="7">
        <v>3926.04</v>
      </c>
      <c r="N768" s="7">
        <f t="shared" si="35"/>
        <v>4812.54</v>
      </c>
      <c r="O768" s="7">
        <f t="shared" si="36"/>
        <v>10187.459999999999</v>
      </c>
    </row>
    <row r="769" spans="1:15" ht="24.75" customHeight="1" x14ac:dyDescent="0.25">
      <c r="A769" s="6">
        <v>761</v>
      </c>
      <c r="B769" s="6" t="s">
        <v>904</v>
      </c>
      <c r="C769" s="6" t="s">
        <v>848</v>
      </c>
      <c r="D769" s="6" t="s">
        <v>905</v>
      </c>
      <c r="E769" s="6" t="s">
        <v>55</v>
      </c>
      <c r="F769" s="6" t="s">
        <v>29</v>
      </c>
      <c r="G769" s="7">
        <v>15000</v>
      </c>
      <c r="H769" s="7">
        <v>0</v>
      </c>
      <c r="I769" s="7">
        <v>15000</v>
      </c>
      <c r="J769" s="7">
        <f>+G769*2.87%</f>
        <v>430.5</v>
      </c>
      <c r="K769" s="7">
        <v>0</v>
      </c>
      <c r="L769" s="7">
        <f t="shared" si="34"/>
        <v>456</v>
      </c>
      <c r="M769" s="7">
        <v>4963.53</v>
      </c>
      <c r="N769" s="7">
        <f t="shared" si="35"/>
        <v>5850.03</v>
      </c>
      <c r="O769" s="7">
        <f t="shared" si="36"/>
        <v>9149.9700000000012</v>
      </c>
    </row>
    <row r="770" spans="1:15" ht="24.75" customHeight="1" x14ac:dyDescent="0.25">
      <c r="A770" s="6">
        <v>762</v>
      </c>
      <c r="B770" s="6" t="s">
        <v>906</v>
      </c>
      <c r="C770" s="6" t="s">
        <v>848</v>
      </c>
      <c r="D770" s="6" t="s">
        <v>41</v>
      </c>
      <c r="E770" s="6" t="s">
        <v>36</v>
      </c>
      <c r="F770" s="6" t="s">
        <v>29</v>
      </c>
      <c r="G770" s="7">
        <v>25000</v>
      </c>
      <c r="H770" s="7">
        <v>0</v>
      </c>
      <c r="I770" s="7">
        <v>25000</v>
      </c>
      <c r="J770" s="7">
        <v>717.5</v>
      </c>
      <c r="K770" s="7">
        <v>0</v>
      </c>
      <c r="L770" s="7">
        <f t="shared" si="34"/>
        <v>760</v>
      </c>
      <c r="M770" s="7">
        <v>1257.3</v>
      </c>
      <c r="N770" s="7">
        <f t="shared" si="35"/>
        <v>2734.8</v>
      </c>
      <c r="O770" s="7">
        <f t="shared" si="36"/>
        <v>22265.200000000001</v>
      </c>
    </row>
    <row r="771" spans="1:15" ht="24.75" customHeight="1" x14ac:dyDescent="0.25">
      <c r="A771" s="6">
        <v>763</v>
      </c>
      <c r="B771" s="6" t="s">
        <v>1372</v>
      </c>
      <c r="C771" s="6" t="s">
        <v>848</v>
      </c>
      <c r="D771" s="6" t="s">
        <v>41</v>
      </c>
      <c r="E771" s="6" t="s">
        <v>36</v>
      </c>
      <c r="F771" s="6" t="s">
        <v>29</v>
      </c>
      <c r="G771" s="7">
        <v>25000</v>
      </c>
      <c r="H771" s="7">
        <v>0</v>
      </c>
      <c r="I771" s="7">
        <v>25000</v>
      </c>
      <c r="J771" s="7">
        <v>717.5</v>
      </c>
      <c r="K771" s="7">
        <v>0</v>
      </c>
      <c r="L771" s="7">
        <v>760</v>
      </c>
      <c r="M771" s="7">
        <v>25</v>
      </c>
      <c r="N771" s="7">
        <v>1502.5</v>
      </c>
      <c r="O771" s="7">
        <v>23497.5</v>
      </c>
    </row>
    <row r="772" spans="1:15" ht="24.75" customHeight="1" x14ac:dyDescent="0.25">
      <c r="A772" s="6">
        <v>764</v>
      </c>
      <c r="B772" t="s">
        <v>1396</v>
      </c>
      <c r="C772" s="6" t="s">
        <v>848</v>
      </c>
      <c r="D772" s="6" t="s">
        <v>41</v>
      </c>
      <c r="E772" s="6" t="s">
        <v>36</v>
      </c>
      <c r="F772" s="6" t="s">
        <v>37</v>
      </c>
      <c r="G772" s="7">
        <v>30000</v>
      </c>
      <c r="H772" s="7">
        <v>0</v>
      </c>
      <c r="I772" s="7">
        <v>30000</v>
      </c>
      <c r="J772" s="7">
        <v>861</v>
      </c>
      <c r="K772" s="7">
        <v>0</v>
      </c>
      <c r="L772" s="7">
        <v>912</v>
      </c>
      <c r="M772" s="7">
        <v>25</v>
      </c>
      <c r="N772" s="7">
        <v>1798</v>
      </c>
      <c r="O772" s="7">
        <v>28202</v>
      </c>
    </row>
    <row r="773" spans="1:15" ht="24.75" customHeight="1" x14ac:dyDescent="0.25">
      <c r="A773" s="6">
        <v>765</v>
      </c>
      <c r="B773" t="s">
        <v>1397</v>
      </c>
      <c r="C773" s="6" t="s">
        <v>848</v>
      </c>
      <c r="D773" s="6" t="s">
        <v>41</v>
      </c>
      <c r="E773" s="6" t="s">
        <v>36</v>
      </c>
      <c r="F773" s="6" t="s">
        <v>29</v>
      </c>
      <c r="G773" s="7">
        <v>24000</v>
      </c>
      <c r="H773" s="7">
        <v>0</v>
      </c>
      <c r="I773" s="7">
        <v>24000</v>
      </c>
      <c r="J773" s="7">
        <v>688.8</v>
      </c>
      <c r="K773" s="7">
        <v>0</v>
      </c>
      <c r="L773" s="7">
        <v>729.6</v>
      </c>
      <c r="M773" s="7">
        <v>25</v>
      </c>
      <c r="N773" s="7">
        <v>1443.4</v>
      </c>
      <c r="O773" s="7">
        <v>22556.6</v>
      </c>
    </row>
    <row r="774" spans="1:15" ht="24.75" customHeight="1" x14ac:dyDescent="0.25">
      <c r="A774" s="6">
        <v>766</v>
      </c>
      <c r="B774" s="6" t="s">
        <v>907</v>
      </c>
      <c r="C774" s="6" t="s">
        <v>848</v>
      </c>
      <c r="D774" s="6" t="s">
        <v>67</v>
      </c>
      <c r="E774" s="6" t="s">
        <v>55</v>
      </c>
      <c r="F774" s="6" t="s">
        <v>37</v>
      </c>
      <c r="G774" s="7">
        <v>26000</v>
      </c>
      <c r="H774" s="7">
        <v>0</v>
      </c>
      <c r="I774" s="7">
        <v>26000</v>
      </c>
      <c r="J774" s="7">
        <v>746.2</v>
      </c>
      <c r="K774" s="7">
        <v>0</v>
      </c>
      <c r="L774" s="7">
        <f t="shared" si="34"/>
        <v>790.4</v>
      </c>
      <c r="M774" s="7">
        <v>1615</v>
      </c>
      <c r="N774" s="7">
        <f t="shared" si="35"/>
        <v>3151.6</v>
      </c>
      <c r="O774" s="7">
        <f t="shared" si="36"/>
        <v>22848.400000000001</v>
      </c>
    </row>
    <row r="775" spans="1:15" ht="24.75" customHeight="1" x14ac:dyDescent="0.25">
      <c r="A775" s="6">
        <v>767</v>
      </c>
      <c r="B775" s="6" t="s">
        <v>908</v>
      </c>
      <c r="C775" s="6" t="s">
        <v>848</v>
      </c>
      <c r="D775" s="6" t="s">
        <v>190</v>
      </c>
      <c r="E775" s="6" t="s">
        <v>55</v>
      </c>
      <c r="F775" s="6" t="s">
        <v>37</v>
      </c>
      <c r="G775" s="7">
        <v>50000</v>
      </c>
      <c r="H775" s="7">
        <v>0</v>
      </c>
      <c r="I775" s="7">
        <v>50000</v>
      </c>
      <c r="J775" s="7">
        <v>1435</v>
      </c>
      <c r="K775" s="7">
        <v>1854</v>
      </c>
      <c r="L775" s="7">
        <f t="shared" si="34"/>
        <v>1520</v>
      </c>
      <c r="M775" s="7">
        <v>1273.5</v>
      </c>
      <c r="N775" s="7">
        <f t="shared" si="35"/>
        <v>6082.5</v>
      </c>
      <c r="O775" s="7">
        <f t="shared" si="36"/>
        <v>43917.5</v>
      </c>
    </row>
    <row r="776" spans="1:15" ht="24.75" customHeight="1" x14ac:dyDescent="0.25">
      <c r="A776" s="6">
        <v>768</v>
      </c>
      <c r="B776" s="6" t="s">
        <v>909</v>
      </c>
      <c r="C776" s="6" t="s">
        <v>848</v>
      </c>
      <c r="D776" s="6" t="s">
        <v>910</v>
      </c>
      <c r="E776" s="6" t="s">
        <v>55</v>
      </c>
      <c r="F776" s="6" t="s">
        <v>37</v>
      </c>
      <c r="G776" s="7">
        <v>45000</v>
      </c>
      <c r="H776" s="7">
        <v>0</v>
      </c>
      <c r="I776" s="7">
        <v>45000</v>
      </c>
      <c r="J776" s="7">
        <v>1291.5</v>
      </c>
      <c r="K776" s="7">
        <v>1148.33</v>
      </c>
      <c r="L776" s="7">
        <f t="shared" si="34"/>
        <v>1368</v>
      </c>
      <c r="M776" s="7">
        <v>365</v>
      </c>
      <c r="N776" s="7">
        <f t="shared" si="35"/>
        <v>4172.83</v>
      </c>
      <c r="O776" s="7">
        <f t="shared" si="36"/>
        <v>40827.17</v>
      </c>
    </row>
    <row r="777" spans="1:15" ht="24.75" customHeight="1" x14ac:dyDescent="0.25">
      <c r="A777" s="6">
        <v>769</v>
      </c>
      <c r="B777" s="6" t="s">
        <v>911</v>
      </c>
      <c r="C777" s="6" t="s">
        <v>848</v>
      </c>
      <c r="D777" s="6" t="s">
        <v>190</v>
      </c>
      <c r="E777" s="6" t="s">
        <v>28</v>
      </c>
      <c r="F777" s="6" t="s">
        <v>29</v>
      </c>
      <c r="G777" s="7">
        <v>50000</v>
      </c>
      <c r="H777" s="7">
        <v>0</v>
      </c>
      <c r="I777" s="7">
        <v>50000</v>
      </c>
      <c r="J777" s="7">
        <v>1435</v>
      </c>
      <c r="K777" s="7">
        <v>1854</v>
      </c>
      <c r="L777" s="7">
        <f t="shared" si="34"/>
        <v>1520</v>
      </c>
      <c r="M777" s="7">
        <v>425</v>
      </c>
      <c r="N777" s="7">
        <f t="shared" si="35"/>
        <v>5234</v>
      </c>
      <c r="O777" s="7">
        <f t="shared" si="36"/>
        <v>44766</v>
      </c>
    </row>
    <row r="778" spans="1:15" ht="24.75" customHeight="1" x14ac:dyDescent="0.25">
      <c r="A778" s="6">
        <v>770</v>
      </c>
      <c r="B778" s="6" t="s">
        <v>912</v>
      </c>
      <c r="C778" s="6" t="s">
        <v>848</v>
      </c>
      <c r="D778" s="6" t="s">
        <v>137</v>
      </c>
      <c r="E778" s="6" t="s">
        <v>55</v>
      </c>
      <c r="F778" s="6" t="s">
        <v>29</v>
      </c>
      <c r="G778" s="7">
        <v>19292.87</v>
      </c>
      <c r="H778" s="7">
        <v>0</v>
      </c>
      <c r="I778" s="7">
        <v>19292.87</v>
      </c>
      <c r="J778" s="7">
        <v>553.71</v>
      </c>
      <c r="K778" s="7">
        <v>0</v>
      </c>
      <c r="L778" s="7">
        <f t="shared" si="34"/>
        <v>586.50324799999999</v>
      </c>
      <c r="M778" s="7">
        <v>1257.3</v>
      </c>
      <c r="N778" s="7">
        <f t="shared" si="35"/>
        <v>2397.5132480000002</v>
      </c>
      <c r="O778" s="7">
        <f t="shared" si="36"/>
        <v>16895.356752</v>
      </c>
    </row>
    <row r="779" spans="1:15" ht="24.75" customHeight="1" x14ac:dyDescent="0.25">
      <c r="A779" s="6">
        <v>771</v>
      </c>
      <c r="B779" t="s">
        <v>1400</v>
      </c>
      <c r="C779" s="6" t="s">
        <v>848</v>
      </c>
      <c r="D779" s="6" t="s">
        <v>137</v>
      </c>
      <c r="E779" s="6" t="s">
        <v>36</v>
      </c>
      <c r="F779" s="6" t="s">
        <v>29</v>
      </c>
      <c r="G779" s="7">
        <v>20000</v>
      </c>
      <c r="H779" s="7">
        <v>0</v>
      </c>
      <c r="I779" s="7">
        <v>20000</v>
      </c>
      <c r="J779" s="7">
        <v>574</v>
      </c>
      <c r="K779" s="7">
        <v>0</v>
      </c>
      <c r="L779" s="7">
        <v>608</v>
      </c>
      <c r="M779" s="7">
        <v>25</v>
      </c>
      <c r="N779" s="7">
        <v>1207</v>
      </c>
      <c r="O779" s="7">
        <v>18793</v>
      </c>
    </row>
    <row r="780" spans="1:15" ht="24.75" customHeight="1" x14ac:dyDescent="0.25">
      <c r="A780" s="6">
        <v>772</v>
      </c>
      <c r="B780" t="s">
        <v>1402</v>
      </c>
      <c r="C780" s="6" t="s">
        <v>848</v>
      </c>
      <c r="D780" s="6" t="s">
        <v>137</v>
      </c>
      <c r="E780" s="6" t="s">
        <v>36</v>
      </c>
      <c r="F780" s="6" t="s">
        <v>29</v>
      </c>
      <c r="G780" s="7">
        <v>18000</v>
      </c>
      <c r="H780" s="7">
        <v>0</v>
      </c>
      <c r="I780" s="7">
        <v>18000</v>
      </c>
      <c r="J780" s="7">
        <v>516.6</v>
      </c>
      <c r="K780" s="7">
        <v>0</v>
      </c>
      <c r="L780" s="7">
        <v>547.20000000000005</v>
      </c>
      <c r="M780" s="7">
        <v>25</v>
      </c>
      <c r="N780" s="7">
        <v>1088.8</v>
      </c>
      <c r="O780" s="7">
        <v>16911.2</v>
      </c>
    </row>
    <row r="781" spans="1:15" ht="24.75" customHeight="1" x14ac:dyDescent="0.25">
      <c r="A781" s="6">
        <v>773</v>
      </c>
      <c r="B781" s="6" t="s">
        <v>913</v>
      </c>
      <c r="C781" s="6" t="s">
        <v>848</v>
      </c>
      <c r="D781" s="6" t="s">
        <v>190</v>
      </c>
      <c r="E781" s="6" t="s">
        <v>28</v>
      </c>
      <c r="F781" s="6" t="s">
        <v>37</v>
      </c>
      <c r="G781" s="7">
        <v>50000</v>
      </c>
      <c r="H781" s="7">
        <v>0</v>
      </c>
      <c r="I781" s="7">
        <v>50000</v>
      </c>
      <c r="J781" s="7">
        <v>1435</v>
      </c>
      <c r="K781" s="7">
        <v>1596.68</v>
      </c>
      <c r="L781" s="7">
        <f t="shared" si="34"/>
        <v>1520</v>
      </c>
      <c r="M781" s="7">
        <v>1740.46</v>
      </c>
      <c r="N781" s="7">
        <f t="shared" si="35"/>
        <v>6292.14</v>
      </c>
      <c r="O781" s="7">
        <f t="shared" si="36"/>
        <v>43707.86</v>
      </c>
    </row>
    <row r="782" spans="1:15" ht="24.75" customHeight="1" x14ac:dyDescent="0.25">
      <c r="A782" s="6">
        <v>774</v>
      </c>
      <c r="B782" s="6" t="s">
        <v>914</v>
      </c>
      <c r="C782" s="6" t="s">
        <v>848</v>
      </c>
      <c r="D782" s="6" t="s">
        <v>190</v>
      </c>
      <c r="E782" s="6" t="s">
        <v>28</v>
      </c>
      <c r="F782" s="6" t="s">
        <v>37</v>
      </c>
      <c r="G782" s="7">
        <v>50000</v>
      </c>
      <c r="H782" s="7">
        <v>0</v>
      </c>
      <c r="I782" s="7">
        <v>50000</v>
      </c>
      <c r="J782" s="7">
        <v>1435</v>
      </c>
      <c r="K782" s="7">
        <v>1854</v>
      </c>
      <c r="L782" s="7">
        <v>1520</v>
      </c>
      <c r="M782" s="7">
        <v>125</v>
      </c>
      <c r="N782" s="7">
        <f t="shared" si="35"/>
        <v>4934</v>
      </c>
      <c r="O782" s="7">
        <f t="shared" si="36"/>
        <v>45066</v>
      </c>
    </row>
    <row r="783" spans="1:15" ht="24.75" customHeight="1" x14ac:dyDescent="0.25">
      <c r="A783" s="6">
        <v>775</v>
      </c>
      <c r="B783" s="6" t="s">
        <v>915</v>
      </c>
      <c r="C783" s="6" t="s">
        <v>848</v>
      </c>
      <c r="D783" s="6" t="s">
        <v>181</v>
      </c>
      <c r="E783" s="6" t="s">
        <v>36</v>
      </c>
      <c r="F783" s="6" t="s">
        <v>37</v>
      </c>
      <c r="G783" s="7">
        <v>30000</v>
      </c>
      <c r="H783" s="7">
        <v>0</v>
      </c>
      <c r="I783" s="7">
        <v>30000</v>
      </c>
      <c r="J783" s="7">
        <v>861</v>
      </c>
      <c r="K783" s="7">
        <v>0</v>
      </c>
      <c r="L783" s="7">
        <f t="shared" ref="L783:L797" si="37">+I783*3.04%</f>
        <v>912</v>
      </c>
      <c r="M783" s="7">
        <v>673.5</v>
      </c>
      <c r="N783" s="7">
        <f t="shared" si="35"/>
        <v>2446.5</v>
      </c>
      <c r="O783" s="7">
        <f t="shared" si="36"/>
        <v>27553.5</v>
      </c>
    </row>
    <row r="784" spans="1:15" ht="24.75" customHeight="1" x14ac:dyDescent="0.25">
      <c r="A784" s="6">
        <v>776</v>
      </c>
      <c r="B784" s="6" t="s">
        <v>916</v>
      </c>
      <c r="C784" s="6" t="s">
        <v>848</v>
      </c>
      <c r="D784" s="6" t="s">
        <v>181</v>
      </c>
      <c r="E784" s="6" t="s">
        <v>36</v>
      </c>
      <c r="F784" s="6" t="s">
        <v>37</v>
      </c>
      <c r="G784" s="7">
        <v>15000</v>
      </c>
      <c r="H784" s="7">
        <v>0</v>
      </c>
      <c r="I784" s="7">
        <v>15000</v>
      </c>
      <c r="J784" s="7">
        <f>+I784*2.87%</f>
        <v>430.5</v>
      </c>
      <c r="K784" s="7">
        <v>0</v>
      </c>
      <c r="L784" s="7">
        <f t="shared" si="37"/>
        <v>456</v>
      </c>
      <c r="M784" s="7">
        <v>25</v>
      </c>
      <c r="N784" s="7">
        <f t="shared" si="35"/>
        <v>911.5</v>
      </c>
      <c r="O784" s="7">
        <f t="shared" si="36"/>
        <v>14088.5</v>
      </c>
    </row>
    <row r="785" spans="1:15" ht="24.75" customHeight="1" x14ac:dyDescent="0.25">
      <c r="A785" s="6">
        <v>777</v>
      </c>
      <c r="B785" s="6" t="s">
        <v>917</v>
      </c>
      <c r="C785" s="6" t="s">
        <v>848</v>
      </c>
      <c r="D785" s="6" t="s">
        <v>918</v>
      </c>
      <c r="E785" s="6" t="s">
        <v>28</v>
      </c>
      <c r="F785" s="6" t="s">
        <v>29</v>
      </c>
      <c r="G785" s="7">
        <v>28000</v>
      </c>
      <c r="H785" s="7">
        <v>0</v>
      </c>
      <c r="I785" s="7">
        <v>28000</v>
      </c>
      <c r="J785" s="7">
        <v>803.6</v>
      </c>
      <c r="K785" s="7">
        <v>0</v>
      </c>
      <c r="L785" s="7">
        <f t="shared" si="37"/>
        <v>851.2</v>
      </c>
      <c r="M785" s="7">
        <v>25</v>
      </c>
      <c r="N785" s="7">
        <f t="shared" si="35"/>
        <v>1679.8000000000002</v>
      </c>
      <c r="O785" s="7">
        <f t="shared" si="36"/>
        <v>26320.2</v>
      </c>
    </row>
    <row r="786" spans="1:15" ht="24.75" customHeight="1" x14ac:dyDescent="0.25">
      <c r="A786" s="6">
        <v>778</v>
      </c>
      <c r="B786" s="6" t="s">
        <v>919</v>
      </c>
      <c r="C786" s="6" t="s">
        <v>848</v>
      </c>
      <c r="D786" s="6" t="s">
        <v>204</v>
      </c>
      <c r="E786" s="6" t="s">
        <v>55</v>
      </c>
      <c r="F786" s="6" t="s">
        <v>37</v>
      </c>
      <c r="G786" s="7">
        <v>50000</v>
      </c>
      <c r="H786" s="7">
        <v>0</v>
      </c>
      <c r="I786" s="7">
        <v>50000</v>
      </c>
      <c r="J786" s="7">
        <v>1435</v>
      </c>
      <c r="K786" s="7">
        <v>1854</v>
      </c>
      <c r="L786" s="7">
        <f t="shared" si="37"/>
        <v>1520</v>
      </c>
      <c r="M786" s="7">
        <v>425</v>
      </c>
      <c r="N786" s="7">
        <f t="shared" si="35"/>
        <v>5234</v>
      </c>
      <c r="O786" s="7">
        <f t="shared" si="36"/>
        <v>44766</v>
      </c>
    </row>
    <row r="787" spans="1:15" ht="24.75" customHeight="1" x14ac:dyDescent="0.25">
      <c r="A787" s="6">
        <v>779</v>
      </c>
      <c r="B787" s="6" t="s">
        <v>920</v>
      </c>
      <c r="C787" s="6" t="s">
        <v>848</v>
      </c>
      <c r="D787" s="6" t="s">
        <v>70</v>
      </c>
      <c r="E787" s="6" t="s">
        <v>55</v>
      </c>
      <c r="F787" s="6" t="s">
        <v>29</v>
      </c>
      <c r="G787" s="7">
        <v>60000</v>
      </c>
      <c r="H787" s="7">
        <v>0</v>
      </c>
      <c r="I787" s="7">
        <v>60000</v>
      </c>
      <c r="J787" s="7">
        <v>1722</v>
      </c>
      <c r="K787" s="7">
        <v>3486.68</v>
      </c>
      <c r="L787" s="7">
        <f t="shared" si="37"/>
        <v>1824</v>
      </c>
      <c r="M787" s="7">
        <v>1025</v>
      </c>
      <c r="N787" s="7">
        <f t="shared" si="35"/>
        <v>8057.68</v>
      </c>
      <c r="O787" s="7">
        <f t="shared" si="36"/>
        <v>51942.32</v>
      </c>
    </row>
    <row r="788" spans="1:15" ht="24.75" customHeight="1" x14ac:dyDescent="0.25">
      <c r="A788" s="6">
        <v>780</v>
      </c>
      <c r="B788" s="6" t="s">
        <v>921</v>
      </c>
      <c r="C788" s="6" t="s">
        <v>848</v>
      </c>
      <c r="D788" s="6" t="s">
        <v>70</v>
      </c>
      <c r="E788" s="6" t="s">
        <v>55</v>
      </c>
      <c r="F788" s="6" t="s">
        <v>37</v>
      </c>
      <c r="G788" s="7">
        <v>60000</v>
      </c>
      <c r="H788" s="7">
        <v>0</v>
      </c>
      <c r="I788" s="7">
        <v>60000</v>
      </c>
      <c r="J788" s="7">
        <v>1722</v>
      </c>
      <c r="K788" s="7">
        <v>3486.68</v>
      </c>
      <c r="L788" s="7">
        <f t="shared" si="37"/>
        <v>1824</v>
      </c>
      <c r="M788" s="7">
        <v>1785</v>
      </c>
      <c r="N788" s="7">
        <f t="shared" si="35"/>
        <v>8817.68</v>
      </c>
      <c r="O788" s="7">
        <f t="shared" si="36"/>
        <v>51182.32</v>
      </c>
    </row>
    <row r="789" spans="1:15" ht="24.75" customHeight="1" x14ac:dyDescent="0.25">
      <c r="A789" s="6">
        <v>781</v>
      </c>
      <c r="B789" s="6" t="s">
        <v>922</v>
      </c>
      <c r="C789" s="6" t="s">
        <v>848</v>
      </c>
      <c r="D789" s="6" t="s">
        <v>863</v>
      </c>
      <c r="E789" s="6" t="s">
        <v>55</v>
      </c>
      <c r="F789" s="6" t="s">
        <v>37</v>
      </c>
      <c r="G789" s="7">
        <v>50000</v>
      </c>
      <c r="H789" s="7">
        <v>0</v>
      </c>
      <c r="I789" s="7">
        <v>50000</v>
      </c>
      <c r="J789" s="7">
        <v>1435</v>
      </c>
      <c r="K789" s="7">
        <v>1854</v>
      </c>
      <c r="L789" s="7">
        <f t="shared" si="37"/>
        <v>1520</v>
      </c>
      <c r="M789" s="7">
        <v>1373.5</v>
      </c>
      <c r="N789" s="7">
        <f t="shared" si="35"/>
        <v>6182.5</v>
      </c>
      <c r="O789" s="7">
        <f t="shared" si="36"/>
        <v>43817.5</v>
      </c>
    </row>
    <row r="790" spans="1:15" ht="24.75" customHeight="1" x14ac:dyDescent="0.25">
      <c r="A790" s="6">
        <v>782</v>
      </c>
      <c r="B790" s="6" t="s">
        <v>923</v>
      </c>
      <c r="C790" s="6" t="s">
        <v>848</v>
      </c>
      <c r="D790" s="6" t="s">
        <v>305</v>
      </c>
      <c r="E790" s="6" t="s">
        <v>55</v>
      </c>
      <c r="F790" s="6" t="s">
        <v>29</v>
      </c>
      <c r="G790" s="7">
        <v>60000</v>
      </c>
      <c r="H790" s="7">
        <v>0</v>
      </c>
      <c r="I790" s="7">
        <v>60000</v>
      </c>
      <c r="J790" s="7">
        <v>1722</v>
      </c>
      <c r="K790" s="7">
        <v>3143.58</v>
      </c>
      <c r="L790" s="7">
        <f t="shared" si="37"/>
        <v>1824</v>
      </c>
      <c r="M790" s="7">
        <v>3437.46</v>
      </c>
      <c r="N790" s="7">
        <f t="shared" si="35"/>
        <v>10127.040000000001</v>
      </c>
      <c r="O790" s="7">
        <f t="shared" si="36"/>
        <v>49872.959999999999</v>
      </c>
    </row>
    <row r="791" spans="1:15" ht="24.75" customHeight="1" x14ac:dyDescent="0.25">
      <c r="A791" s="6">
        <v>783</v>
      </c>
      <c r="B791" s="6" t="s">
        <v>924</v>
      </c>
      <c r="C791" s="6" t="s">
        <v>848</v>
      </c>
      <c r="D791" s="6" t="s">
        <v>104</v>
      </c>
      <c r="E791" s="6" t="s">
        <v>36</v>
      </c>
      <c r="F791" s="6" t="s">
        <v>29</v>
      </c>
      <c r="G791" s="7">
        <v>20000</v>
      </c>
      <c r="H791" s="7">
        <v>0</v>
      </c>
      <c r="I791" s="7">
        <v>20000</v>
      </c>
      <c r="J791" s="7">
        <f>+I791*2.87%</f>
        <v>574</v>
      </c>
      <c r="K791" s="7">
        <v>0</v>
      </c>
      <c r="L791" s="7">
        <f t="shared" si="37"/>
        <v>608</v>
      </c>
      <c r="M791" s="7">
        <v>25</v>
      </c>
      <c r="N791" s="7">
        <f t="shared" si="35"/>
        <v>1207</v>
      </c>
      <c r="O791" s="7">
        <f t="shared" si="36"/>
        <v>18793</v>
      </c>
    </row>
    <row r="792" spans="1:15" ht="24.75" customHeight="1" x14ac:dyDescent="0.25">
      <c r="A792" s="6">
        <v>784</v>
      </c>
      <c r="B792" s="6" t="s">
        <v>925</v>
      </c>
      <c r="C792" s="6" t="s">
        <v>848</v>
      </c>
      <c r="D792" s="6" t="s">
        <v>190</v>
      </c>
      <c r="E792" s="6" t="s">
        <v>55</v>
      </c>
      <c r="F792" s="6" t="s">
        <v>29</v>
      </c>
      <c r="G792" s="7">
        <v>50000</v>
      </c>
      <c r="H792" s="7">
        <v>0</v>
      </c>
      <c r="I792" s="7">
        <v>50000</v>
      </c>
      <c r="J792" s="7">
        <v>1435</v>
      </c>
      <c r="K792" s="7">
        <v>1854</v>
      </c>
      <c r="L792" s="7">
        <f t="shared" si="37"/>
        <v>1520</v>
      </c>
      <c r="M792" s="7">
        <v>1657.3</v>
      </c>
      <c r="N792" s="7">
        <f t="shared" si="35"/>
        <v>6466.3</v>
      </c>
      <c r="O792" s="7">
        <f t="shared" si="36"/>
        <v>43533.7</v>
      </c>
    </row>
    <row r="793" spans="1:15" ht="24.75" customHeight="1" x14ac:dyDescent="0.25">
      <c r="A793" s="6">
        <v>785</v>
      </c>
      <c r="B793" s="6" t="s">
        <v>926</v>
      </c>
      <c r="C793" s="6" t="s">
        <v>848</v>
      </c>
      <c r="D793" s="6" t="s">
        <v>863</v>
      </c>
      <c r="E793" s="6" t="s">
        <v>28</v>
      </c>
      <c r="F793" s="6" t="s">
        <v>37</v>
      </c>
      <c r="G793" s="7">
        <v>50000</v>
      </c>
      <c r="H793" s="7">
        <v>0</v>
      </c>
      <c r="I793" s="7">
        <v>50000</v>
      </c>
      <c r="J793" s="7">
        <v>1435</v>
      </c>
      <c r="K793" s="7">
        <v>1854</v>
      </c>
      <c r="L793" s="7">
        <f t="shared" si="37"/>
        <v>1520</v>
      </c>
      <c r="M793" s="7">
        <v>425</v>
      </c>
      <c r="N793" s="7">
        <f t="shared" si="35"/>
        <v>5234</v>
      </c>
      <c r="O793" s="7">
        <f t="shared" si="36"/>
        <v>44766</v>
      </c>
    </row>
    <row r="794" spans="1:15" ht="24.75" customHeight="1" x14ac:dyDescent="0.25">
      <c r="A794" s="6">
        <v>786</v>
      </c>
      <c r="B794" s="6" t="s">
        <v>927</v>
      </c>
      <c r="C794" s="6" t="s">
        <v>848</v>
      </c>
      <c r="D794" s="6" t="s">
        <v>305</v>
      </c>
      <c r="E794" s="6" t="s">
        <v>55</v>
      </c>
      <c r="F794" s="6" t="s">
        <v>29</v>
      </c>
      <c r="G794" s="7">
        <v>60000</v>
      </c>
      <c r="H794" s="7">
        <v>0</v>
      </c>
      <c r="I794" s="7">
        <v>60000</v>
      </c>
      <c r="J794" s="7">
        <v>1722</v>
      </c>
      <c r="K794" s="7">
        <v>3486.68</v>
      </c>
      <c r="L794" s="7">
        <f t="shared" si="37"/>
        <v>1824</v>
      </c>
      <c r="M794" s="7">
        <v>3035.8</v>
      </c>
      <c r="N794" s="7">
        <f t="shared" si="35"/>
        <v>10068.48</v>
      </c>
      <c r="O794" s="7">
        <f t="shared" si="36"/>
        <v>49931.520000000004</v>
      </c>
    </row>
    <row r="795" spans="1:15" ht="24.75" customHeight="1" x14ac:dyDescent="0.25">
      <c r="A795" s="6">
        <v>787</v>
      </c>
      <c r="B795" s="6" t="s">
        <v>928</v>
      </c>
      <c r="C795" s="6" t="s">
        <v>848</v>
      </c>
      <c r="D795" s="6" t="s">
        <v>96</v>
      </c>
      <c r="E795" s="6" t="s">
        <v>28</v>
      </c>
      <c r="F795" s="6" t="s">
        <v>29</v>
      </c>
      <c r="G795" s="7">
        <v>20000</v>
      </c>
      <c r="H795" s="7">
        <v>0</v>
      </c>
      <c r="I795" s="7">
        <v>20000</v>
      </c>
      <c r="J795" s="7">
        <v>574</v>
      </c>
      <c r="K795" s="7">
        <v>0</v>
      </c>
      <c r="L795" s="7">
        <v>608</v>
      </c>
      <c r="M795" s="7">
        <v>25</v>
      </c>
      <c r="N795" s="7">
        <f t="shared" si="35"/>
        <v>1207</v>
      </c>
      <c r="O795" s="7">
        <f t="shared" si="36"/>
        <v>18793</v>
      </c>
    </row>
    <row r="796" spans="1:15" ht="24.75" customHeight="1" x14ac:dyDescent="0.25">
      <c r="A796" s="6">
        <v>788</v>
      </c>
      <c r="B796" s="6" t="s">
        <v>929</v>
      </c>
      <c r="C796" s="6" t="s">
        <v>848</v>
      </c>
      <c r="D796" s="6" t="s">
        <v>305</v>
      </c>
      <c r="E796" s="6" t="s">
        <v>55</v>
      </c>
      <c r="F796" s="6" t="s">
        <v>29</v>
      </c>
      <c r="G796" s="7">
        <v>60000</v>
      </c>
      <c r="H796" s="7">
        <v>0</v>
      </c>
      <c r="I796" s="7">
        <v>60000</v>
      </c>
      <c r="J796" s="7">
        <v>1722</v>
      </c>
      <c r="K796" s="7">
        <v>3143.58</v>
      </c>
      <c r="L796" s="7">
        <f t="shared" si="37"/>
        <v>1824</v>
      </c>
      <c r="M796" s="7">
        <v>2140.46</v>
      </c>
      <c r="N796" s="7">
        <f t="shared" si="35"/>
        <v>8830.0400000000009</v>
      </c>
      <c r="O796" s="7">
        <f t="shared" si="36"/>
        <v>51169.96</v>
      </c>
    </row>
    <row r="797" spans="1:15" ht="24.75" customHeight="1" x14ac:dyDescent="0.25">
      <c r="A797" s="6">
        <v>789</v>
      </c>
      <c r="B797" s="6" t="s">
        <v>930</v>
      </c>
      <c r="C797" s="6" t="s">
        <v>848</v>
      </c>
      <c r="D797" s="6" t="s">
        <v>35</v>
      </c>
      <c r="E797" s="6" t="s">
        <v>28</v>
      </c>
      <c r="F797" s="6" t="s">
        <v>37</v>
      </c>
      <c r="G797" s="7">
        <v>34500</v>
      </c>
      <c r="H797" s="7">
        <v>0</v>
      </c>
      <c r="I797" s="7">
        <v>34500</v>
      </c>
      <c r="J797" s="7">
        <v>990.15</v>
      </c>
      <c r="K797" s="7">
        <v>0</v>
      </c>
      <c r="L797" s="7">
        <f t="shared" si="37"/>
        <v>1048.8</v>
      </c>
      <c r="M797" s="7">
        <v>25</v>
      </c>
      <c r="N797" s="7">
        <f t="shared" si="35"/>
        <v>2063.9499999999998</v>
      </c>
      <c r="O797" s="7">
        <f t="shared" si="36"/>
        <v>32436.05</v>
      </c>
    </row>
    <row r="798" spans="1:15" ht="24.75" customHeight="1" x14ac:dyDescent="0.25">
      <c r="A798" s="6">
        <v>790</v>
      </c>
      <c r="B798" t="s">
        <v>1373</v>
      </c>
      <c r="C798" s="6" t="s">
        <v>848</v>
      </c>
      <c r="D798" s="6" t="s">
        <v>263</v>
      </c>
      <c r="E798" s="6" t="s">
        <v>36</v>
      </c>
      <c r="F798" s="6" t="s">
        <v>29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v>911.5</v>
      </c>
      <c r="O798" s="7">
        <v>14088.5</v>
      </c>
    </row>
    <row r="799" spans="1:15" ht="24.75" customHeight="1" x14ac:dyDescent="0.25">
      <c r="A799" s="6">
        <v>791</v>
      </c>
      <c r="B799" t="s">
        <v>1374</v>
      </c>
      <c r="C799" s="6" t="s">
        <v>848</v>
      </c>
      <c r="D799" t="s">
        <v>263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v>911.5</v>
      </c>
      <c r="O799" s="7">
        <v>14088.5</v>
      </c>
    </row>
    <row r="800" spans="1:15" ht="24.75" customHeight="1" x14ac:dyDescent="0.25">
      <c r="A800" s="6">
        <v>792</v>
      </c>
      <c r="B800" t="s">
        <v>1375</v>
      </c>
      <c r="C800" s="6" t="s">
        <v>848</v>
      </c>
      <c r="D800" t="s">
        <v>263</v>
      </c>
      <c r="E800" s="6" t="s">
        <v>36</v>
      </c>
      <c r="F800" s="6" t="s">
        <v>29</v>
      </c>
      <c r="G800" s="7">
        <v>24000</v>
      </c>
      <c r="H800" s="7">
        <v>0</v>
      </c>
      <c r="I800" s="7">
        <v>24000</v>
      </c>
      <c r="J800" s="7">
        <v>688.8</v>
      </c>
      <c r="K800" s="7">
        <v>0</v>
      </c>
      <c r="L800" s="7">
        <v>729.6</v>
      </c>
      <c r="M800" s="7">
        <v>25</v>
      </c>
      <c r="N800" s="7">
        <v>1443.4</v>
      </c>
      <c r="O800" s="7">
        <v>22556.6</v>
      </c>
    </row>
    <row r="801" spans="1:15" ht="24.75" customHeight="1" x14ac:dyDescent="0.25">
      <c r="A801" s="6">
        <v>793</v>
      </c>
      <c r="B801" t="s">
        <v>1376</v>
      </c>
      <c r="C801" s="6" t="s">
        <v>848</v>
      </c>
      <c r="D801" t="s">
        <v>263</v>
      </c>
      <c r="E801" s="6" t="s">
        <v>36</v>
      </c>
      <c r="F801" s="6" t="s">
        <v>29</v>
      </c>
      <c r="G801" s="7">
        <v>18000</v>
      </c>
      <c r="H801" s="7">
        <v>0</v>
      </c>
      <c r="I801" s="7">
        <v>18000</v>
      </c>
      <c r="J801" s="7">
        <v>516.6</v>
      </c>
      <c r="K801" s="7">
        <v>0</v>
      </c>
      <c r="L801" s="7">
        <v>547.20000000000005</v>
      </c>
      <c r="M801" s="7">
        <v>25</v>
      </c>
      <c r="N801" s="7">
        <v>1088.8</v>
      </c>
      <c r="O801" s="7">
        <v>16911.2</v>
      </c>
    </row>
    <row r="802" spans="1:15" ht="24.75" customHeight="1" x14ac:dyDescent="0.25">
      <c r="A802" s="6">
        <v>794</v>
      </c>
      <c r="B802" t="s">
        <v>1384</v>
      </c>
      <c r="C802" s="6" t="s">
        <v>848</v>
      </c>
      <c r="D802" t="s">
        <v>263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v>911.5</v>
      </c>
      <c r="O802" s="7">
        <v>14088.5</v>
      </c>
    </row>
    <row r="803" spans="1:15" ht="24.75" customHeight="1" x14ac:dyDescent="0.25">
      <c r="A803" s="6">
        <v>795</v>
      </c>
      <c r="B803" t="s">
        <v>1387</v>
      </c>
      <c r="C803" s="6" t="s">
        <v>848</v>
      </c>
      <c r="D803" t="s">
        <v>263</v>
      </c>
      <c r="E803" s="6" t="s">
        <v>36</v>
      </c>
      <c r="F803" s="6" t="s">
        <v>29</v>
      </c>
      <c r="G803" s="7">
        <v>15000</v>
      </c>
      <c r="H803" s="7">
        <v>0</v>
      </c>
      <c r="I803" s="7">
        <v>15000</v>
      </c>
      <c r="J803" s="7">
        <v>430.5</v>
      </c>
      <c r="K803" s="7">
        <v>0</v>
      </c>
      <c r="L803" s="7">
        <v>456</v>
      </c>
      <c r="M803" s="7">
        <v>25</v>
      </c>
      <c r="N803" s="7">
        <v>911.5</v>
      </c>
      <c r="O803" s="7">
        <v>14088.5</v>
      </c>
    </row>
    <row r="804" spans="1:15" ht="24.75" customHeight="1" x14ac:dyDescent="0.25">
      <c r="A804" s="6">
        <v>796</v>
      </c>
      <c r="B804" t="s">
        <v>1389</v>
      </c>
      <c r="C804" s="6" t="s">
        <v>848</v>
      </c>
      <c r="D804" t="s">
        <v>263</v>
      </c>
      <c r="E804" s="6" t="s">
        <v>36</v>
      </c>
      <c r="F804" s="6" t="s">
        <v>29</v>
      </c>
      <c r="G804" s="7">
        <v>15000</v>
      </c>
      <c r="H804" s="7">
        <v>0</v>
      </c>
      <c r="I804" s="7">
        <v>15000</v>
      </c>
      <c r="J804" s="7">
        <v>430.5</v>
      </c>
      <c r="K804" s="7">
        <v>0</v>
      </c>
      <c r="L804" s="7">
        <v>456</v>
      </c>
      <c r="M804" s="7">
        <v>25</v>
      </c>
      <c r="N804" s="7">
        <v>911.5</v>
      </c>
      <c r="O804" s="7">
        <v>14088.5</v>
      </c>
    </row>
    <row r="805" spans="1:15" ht="24.75" customHeight="1" x14ac:dyDescent="0.25">
      <c r="A805" s="6">
        <v>797</v>
      </c>
      <c r="B805" t="s">
        <v>1391</v>
      </c>
      <c r="C805" s="6" t="s">
        <v>848</v>
      </c>
      <c r="D805" t="s">
        <v>263</v>
      </c>
      <c r="E805" s="6" t="s">
        <v>36</v>
      </c>
      <c r="F805" s="6" t="s">
        <v>29</v>
      </c>
      <c r="G805" s="7">
        <v>15000</v>
      </c>
      <c r="H805" s="7">
        <v>0</v>
      </c>
      <c r="I805" s="7">
        <v>15000</v>
      </c>
      <c r="J805" s="7">
        <v>430.5</v>
      </c>
      <c r="K805" s="7">
        <v>0</v>
      </c>
      <c r="L805" s="7">
        <v>456</v>
      </c>
      <c r="M805" s="7">
        <v>25</v>
      </c>
      <c r="N805" s="7">
        <v>911.5</v>
      </c>
      <c r="O805" s="7">
        <v>14088.5</v>
      </c>
    </row>
    <row r="806" spans="1:15" ht="24.75" customHeight="1" x14ac:dyDescent="0.25">
      <c r="A806" s="6">
        <v>798</v>
      </c>
      <c r="B806" t="s">
        <v>1393</v>
      </c>
      <c r="C806" s="6" t="s">
        <v>848</v>
      </c>
      <c r="D806" t="s">
        <v>263</v>
      </c>
      <c r="E806" s="6" t="s">
        <v>36</v>
      </c>
      <c r="F806" s="6" t="s">
        <v>29</v>
      </c>
      <c r="G806" s="7">
        <v>18000</v>
      </c>
      <c r="H806" s="7">
        <v>0</v>
      </c>
      <c r="I806" s="7">
        <v>18000</v>
      </c>
      <c r="J806" s="7">
        <v>516.6</v>
      </c>
      <c r="K806" s="7">
        <v>0</v>
      </c>
      <c r="L806" s="7">
        <v>547.20000000000005</v>
      </c>
      <c r="M806" s="7">
        <v>25</v>
      </c>
      <c r="N806" s="7">
        <v>1088.8</v>
      </c>
      <c r="O806" s="7">
        <v>16911.2</v>
      </c>
    </row>
    <row r="807" spans="1:15" ht="24.75" customHeight="1" x14ac:dyDescent="0.25">
      <c r="A807" s="6">
        <v>799</v>
      </c>
      <c r="B807" t="s">
        <v>1395</v>
      </c>
      <c r="C807" s="6" t="s">
        <v>848</v>
      </c>
      <c r="D807" t="s">
        <v>263</v>
      </c>
      <c r="E807" s="6" t="s">
        <v>36</v>
      </c>
      <c r="F807" s="6" t="s">
        <v>29</v>
      </c>
      <c r="G807" s="7">
        <v>15000</v>
      </c>
      <c r="H807" s="7">
        <v>0</v>
      </c>
      <c r="I807" s="7">
        <v>15000</v>
      </c>
      <c r="J807" s="7">
        <v>430.5</v>
      </c>
      <c r="K807" s="7">
        <v>0</v>
      </c>
      <c r="L807" s="7">
        <v>456</v>
      </c>
      <c r="M807" s="7">
        <v>25</v>
      </c>
      <c r="N807" s="7">
        <v>911.5</v>
      </c>
      <c r="O807" s="7">
        <v>14088.5</v>
      </c>
    </row>
    <row r="808" spans="1:15" ht="24.75" customHeight="1" x14ac:dyDescent="0.25">
      <c r="A808" s="6">
        <v>800</v>
      </c>
      <c r="B808" t="s">
        <v>1398</v>
      </c>
      <c r="C808" s="6" t="s">
        <v>848</v>
      </c>
      <c r="D808" t="s">
        <v>263</v>
      </c>
      <c r="E808" s="6" t="s">
        <v>36</v>
      </c>
      <c r="F808" s="6" t="s">
        <v>29</v>
      </c>
      <c r="G808" s="7">
        <v>15000</v>
      </c>
      <c r="H808" s="7">
        <v>0</v>
      </c>
      <c r="I808" s="7">
        <v>15000</v>
      </c>
      <c r="J808" s="7">
        <v>430.5</v>
      </c>
      <c r="K808" s="7">
        <v>0</v>
      </c>
      <c r="L808" s="7">
        <v>456</v>
      </c>
      <c r="M808" s="7">
        <v>25</v>
      </c>
      <c r="N808" s="7">
        <v>911.5</v>
      </c>
      <c r="O808" s="7">
        <v>14088.5</v>
      </c>
    </row>
    <row r="809" spans="1:15" ht="24.75" customHeight="1" x14ac:dyDescent="0.25">
      <c r="A809" s="6">
        <v>801</v>
      </c>
      <c r="B809" t="s">
        <v>1401</v>
      </c>
      <c r="C809" s="6" t="s">
        <v>848</v>
      </c>
      <c r="D809" t="s">
        <v>263</v>
      </c>
      <c r="E809" s="6" t="s">
        <v>36</v>
      </c>
      <c r="F809" s="6" t="s">
        <v>29</v>
      </c>
      <c r="G809" s="7">
        <v>15000</v>
      </c>
      <c r="H809" s="7">
        <v>0</v>
      </c>
      <c r="I809" s="7">
        <v>15000</v>
      </c>
      <c r="J809" s="7">
        <v>430.5</v>
      </c>
      <c r="K809" s="7">
        <v>0</v>
      </c>
      <c r="L809" s="7">
        <v>456</v>
      </c>
      <c r="M809" s="7">
        <v>25</v>
      </c>
      <c r="N809" s="7">
        <v>911.5</v>
      </c>
      <c r="O809" s="7">
        <v>14088.5</v>
      </c>
    </row>
    <row r="810" spans="1:15" ht="24.75" customHeight="1" x14ac:dyDescent="0.25">
      <c r="A810" s="6">
        <v>802</v>
      </c>
      <c r="B810" t="s">
        <v>1377</v>
      </c>
      <c r="C810" s="6" t="s">
        <v>848</v>
      </c>
      <c r="D810" t="s">
        <v>266</v>
      </c>
      <c r="E810" s="6" t="s">
        <v>36</v>
      </c>
      <c r="F810" s="6" t="s">
        <v>29</v>
      </c>
      <c r="G810" s="7">
        <v>15000</v>
      </c>
      <c r="H810" s="7">
        <v>0</v>
      </c>
      <c r="I810" s="7">
        <v>15000</v>
      </c>
      <c r="J810" s="7">
        <v>430.5</v>
      </c>
      <c r="K810" s="7">
        <v>0</v>
      </c>
      <c r="L810" s="7">
        <v>456</v>
      </c>
      <c r="M810" s="7">
        <v>25</v>
      </c>
      <c r="N810" s="7">
        <v>911.5</v>
      </c>
      <c r="O810" s="7">
        <v>14088.5</v>
      </c>
    </row>
    <row r="811" spans="1:15" ht="24.75" customHeight="1" x14ac:dyDescent="0.25">
      <c r="A811" s="6">
        <v>803</v>
      </c>
      <c r="B811" t="s">
        <v>1383</v>
      </c>
      <c r="C811" s="6" t="s">
        <v>848</v>
      </c>
      <c r="D811" t="s">
        <v>266</v>
      </c>
      <c r="E811" s="6" t="s">
        <v>36</v>
      </c>
      <c r="F811" s="6" t="s">
        <v>29</v>
      </c>
      <c r="G811" s="7">
        <v>15400</v>
      </c>
      <c r="H811" s="7">
        <v>0</v>
      </c>
      <c r="I811" s="7">
        <v>15400</v>
      </c>
      <c r="J811" s="7">
        <v>441.98</v>
      </c>
      <c r="K811" s="7">
        <v>0</v>
      </c>
      <c r="L811" s="7">
        <v>468.16</v>
      </c>
      <c r="M811" s="7">
        <v>25</v>
      </c>
      <c r="N811" s="7">
        <v>935.14</v>
      </c>
      <c r="O811" s="7">
        <v>14464.86</v>
      </c>
    </row>
    <row r="812" spans="1:15" ht="24.75" customHeight="1" x14ac:dyDescent="0.25">
      <c r="A812" s="6">
        <v>804</v>
      </c>
      <c r="B812" t="s">
        <v>1399</v>
      </c>
      <c r="C812" s="6" t="s">
        <v>848</v>
      </c>
      <c r="D812" t="s">
        <v>266</v>
      </c>
      <c r="E812" s="6" t="s">
        <v>36</v>
      </c>
      <c r="F812" s="6" t="s">
        <v>29</v>
      </c>
      <c r="G812" s="7">
        <v>15000</v>
      </c>
      <c r="H812" s="7">
        <v>0</v>
      </c>
      <c r="I812" s="7">
        <v>15000</v>
      </c>
      <c r="J812" s="7">
        <v>430.5</v>
      </c>
      <c r="K812" s="7">
        <v>0</v>
      </c>
      <c r="L812" s="7">
        <v>456</v>
      </c>
      <c r="M812" s="7">
        <v>25</v>
      </c>
      <c r="N812" s="7">
        <v>911.5</v>
      </c>
      <c r="O812" s="7">
        <v>14088.5</v>
      </c>
    </row>
    <row r="813" spans="1:15" ht="24.75" customHeight="1" x14ac:dyDescent="0.25">
      <c r="A813" s="6">
        <v>805</v>
      </c>
      <c r="B813" t="s">
        <v>1379</v>
      </c>
      <c r="C813" s="6" t="s">
        <v>848</v>
      </c>
      <c r="D813" t="s">
        <v>1380</v>
      </c>
      <c r="E813" s="6" t="s">
        <v>36</v>
      </c>
      <c r="F813" s="6" t="s">
        <v>29</v>
      </c>
      <c r="G813" s="7">
        <v>25000</v>
      </c>
      <c r="H813" s="7">
        <v>0</v>
      </c>
      <c r="I813" s="7">
        <v>25000</v>
      </c>
      <c r="J813" s="7">
        <v>717.5</v>
      </c>
      <c r="K813" s="7">
        <v>0</v>
      </c>
      <c r="L813" s="7">
        <v>760</v>
      </c>
      <c r="M813" s="7">
        <v>25</v>
      </c>
      <c r="N813" s="7">
        <v>1502.5</v>
      </c>
      <c r="O813" s="7">
        <v>23497.5</v>
      </c>
    </row>
    <row r="814" spans="1:15" ht="24.75" customHeight="1" x14ac:dyDescent="0.25">
      <c r="A814" s="6">
        <v>806</v>
      </c>
      <c r="B814" t="s">
        <v>1385</v>
      </c>
      <c r="C814" s="6" t="s">
        <v>848</v>
      </c>
      <c r="D814" t="s">
        <v>1380</v>
      </c>
      <c r="E814" s="6" t="s">
        <v>36</v>
      </c>
      <c r="F814" s="6" t="s">
        <v>29</v>
      </c>
      <c r="G814" s="7">
        <v>18000</v>
      </c>
      <c r="H814" s="7">
        <v>0</v>
      </c>
      <c r="I814" s="7">
        <v>18000</v>
      </c>
      <c r="J814" s="7">
        <v>516.6</v>
      </c>
      <c r="K814" s="7">
        <v>0</v>
      </c>
      <c r="L814" s="7">
        <v>547.20000000000005</v>
      </c>
      <c r="M814" s="7">
        <v>25</v>
      </c>
      <c r="N814" s="7">
        <v>1088.8</v>
      </c>
      <c r="O814" s="7">
        <v>16911.2</v>
      </c>
    </row>
    <row r="815" spans="1:15" ht="24.75" customHeight="1" x14ac:dyDescent="0.25">
      <c r="A815" s="6">
        <v>807</v>
      </c>
      <c r="B815" t="s">
        <v>1392</v>
      </c>
      <c r="C815" s="6" t="s">
        <v>848</v>
      </c>
      <c r="D815" t="s">
        <v>1380</v>
      </c>
      <c r="E815" s="6" t="s">
        <v>36</v>
      </c>
      <c r="F815" s="6" t="s">
        <v>37</v>
      </c>
      <c r="G815" s="7">
        <v>24000</v>
      </c>
      <c r="H815" s="7">
        <v>0</v>
      </c>
      <c r="I815" s="7">
        <v>24000</v>
      </c>
      <c r="J815" s="7">
        <v>688.8</v>
      </c>
      <c r="K815" s="7">
        <v>0</v>
      </c>
      <c r="L815" s="7">
        <v>729.6</v>
      </c>
      <c r="M815" s="7">
        <v>25</v>
      </c>
      <c r="N815" s="7">
        <v>1443.4</v>
      </c>
      <c r="O815" s="7">
        <v>22556.6</v>
      </c>
    </row>
    <row r="816" spans="1:15" ht="24.75" customHeight="1" x14ac:dyDescent="0.25">
      <c r="A816" s="6">
        <v>808</v>
      </c>
      <c r="B816" t="s">
        <v>1394</v>
      </c>
      <c r="C816" s="6" t="s">
        <v>848</v>
      </c>
      <c r="D816" t="s">
        <v>1380</v>
      </c>
      <c r="E816" s="6" t="s">
        <v>36</v>
      </c>
      <c r="F816" s="6" t="s">
        <v>37</v>
      </c>
      <c r="G816" s="7">
        <v>15000</v>
      </c>
      <c r="H816" s="7">
        <v>0</v>
      </c>
      <c r="I816" s="7">
        <v>15000</v>
      </c>
      <c r="J816" s="7">
        <v>430.5</v>
      </c>
      <c r="K816" s="7">
        <v>0</v>
      </c>
      <c r="L816" s="7">
        <v>456</v>
      </c>
      <c r="M816" s="7">
        <v>25</v>
      </c>
      <c r="N816" s="7">
        <v>911.5</v>
      </c>
      <c r="O816" s="7">
        <v>14088.5</v>
      </c>
    </row>
    <row r="817" spans="1:15" ht="24.75" customHeight="1" x14ac:dyDescent="0.25">
      <c r="A817" s="6"/>
      <c r="B817"/>
      <c r="C817" s="6"/>
      <c r="D817"/>
      <c r="E817" s="6"/>
      <c r="F817" s="6"/>
      <c r="G817" s="7"/>
      <c r="H817" s="7"/>
      <c r="I817" s="7"/>
      <c r="J817" s="7"/>
      <c r="K817" s="7"/>
      <c r="L817" s="7"/>
      <c r="M817" s="7"/>
      <c r="N817" s="7"/>
      <c r="O817" s="7"/>
    </row>
    <row r="818" spans="1:15" s="2" customFormat="1" ht="24.75" customHeight="1" thickBot="1" x14ac:dyDescent="0.3">
      <c r="A818" s="6"/>
      <c r="G818" s="13">
        <f>SUM(G9:G817)</f>
        <v>24881175.010000002</v>
      </c>
      <c r="H818" s="13">
        <f>SUM(H9:H817)</f>
        <v>0</v>
      </c>
      <c r="I818" s="13">
        <f>SUM(I9:I817)</f>
        <v>24881175.010000002</v>
      </c>
      <c r="J818" s="13">
        <f>SUM(J9:J817)</f>
        <v>714089.88999999908</v>
      </c>
      <c r="K818" s="13">
        <f>SUM(K9:K817)</f>
        <v>777591.70000000123</v>
      </c>
      <c r="L818" s="13">
        <f>SUM(L9:L817)</f>
        <v>754974.88353600225</v>
      </c>
      <c r="M818" s="13">
        <f>SUM(M9:M817)</f>
        <v>1551665.5099999993</v>
      </c>
      <c r="N818" s="13">
        <f>SUM(N9:N817)</f>
        <v>3798321.983536012</v>
      </c>
      <c r="O818" s="13">
        <f>SUM(O9:O817)</f>
        <v>21082853.026464038</v>
      </c>
    </row>
    <row r="819" spans="1:15" ht="24.75" customHeight="1" thickTop="1" x14ac:dyDescent="0.25">
      <c r="C819" s="1" t="s">
        <v>1378</v>
      </c>
      <c r="G819" s="15"/>
      <c r="H819"/>
      <c r="I819" s="15"/>
      <c r="J819" s="15"/>
      <c r="K819" s="15"/>
      <c r="L819" s="15"/>
      <c r="M819" s="15"/>
      <c r="N819" s="15"/>
      <c r="O819" s="15"/>
    </row>
    <row r="820" spans="1:15" ht="24.75" customHeight="1" x14ac:dyDescent="0.25">
      <c r="F820" s="16"/>
      <c r="G820" s="16"/>
      <c r="H820" s="16"/>
    </row>
    <row r="821" spans="1:15" ht="24.75" customHeight="1" x14ac:dyDescent="0.25">
      <c r="F821" s="38" t="s">
        <v>931</v>
      </c>
      <c r="G821" s="38"/>
      <c r="H821" s="38"/>
    </row>
    <row r="822" spans="1:15" ht="24.75" customHeight="1" x14ac:dyDescent="0.4">
      <c r="F822" s="39" t="s">
        <v>932</v>
      </c>
      <c r="G822" s="39"/>
      <c r="H822" s="39"/>
      <c r="M822" s="17"/>
    </row>
    <row r="823" spans="1:15" ht="24.75" customHeight="1" x14ac:dyDescent="0.25">
      <c r="B823" s="6"/>
      <c r="D823" s="18"/>
      <c r="H823" s="14"/>
    </row>
    <row r="824" spans="1:15" ht="24.75" customHeight="1" x14ac:dyDescent="0.25">
      <c r="B824" s="6"/>
      <c r="H824" s="14"/>
    </row>
    <row r="825" spans="1:15" ht="24.75" customHeight="1" x14ac:dyDescent="0.25">
      <c r="B825" s="6"/>
      <c r="F825"/>
      <c r="G825" s="15"/>
      <c r="H825"/>
      <c r="I825" s="15"/>
      <c r="J825" s="15"/>
      <c r="K825" s="15"/>
      <c r="L825" s="15"/>
      <c r="M825" s="15"/>
      <c r="N825" s="15"/>
      <c r="O825" s="15"/>
    </row>
    <row r="826" spans="1:15" ht="24.75" customHeight="1" x14ac:dyDescent="0.25">
      <c r="B826" s="6"/>
      <c r="H826" s="14"/>
    </row>
    <row r="827" spans="1:15" ht="24.75" customHeight="1" x14ac:dyDescent="0.25">
      <c r="B827" s="6"/>
      <c r="H827" s="14"/>
    </row>
    <row r="828" spans="1:15" ht="24.75" customHeight="1" x14ac:dyDescent="0.25">
      <c r="B828" s="6"/>
      <c r="H828" s="14"/>
    </row>
    <row r="829" spans="1:15" ht="24.75" customHeight="1" x14ac:dyDescent="0.25">
      <c r="B829" s="6"/>
    </row>
    <row r="830" spans="1:15" ht="24.75" customHeight="1" x14ac:dyDescent="0.25">
      <c r="B830" s="6"/>
    </row>
    <row r="831" spans="1:15" ht="24.75" customHeight="1" x14ac:dyDescent="0.25">
      <c r="B831" s="6"/>
    </row>
    <row r="832" spans="1:15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  <row r="1586" spans="2:2" ht="24.75" customHeight="1" x14ac:dyDescent="0.25">
      <c r="B1586" s="6"/>
    </row>
    <row r="1587" spans="2:2" ht="24.75" customHeight="1" x14ac:dyDescent="0.25">
      <c r="B1587" s="6"/>
    </row>
    <row r="1588" spans="2:2" ht="24.75" customHeight="1" x14ac:dyDescent="0.25">
      <c r="B1588" s="6"/>
    </row>
    <row r="1589" spans="2:2" ht="24.75" customHeight="1" x14ac:dyDescent="0.25">
      <c r="B1589" s="6"/>
    </row>
    <row r="1590" spans="2:2" ht="24.75" customHeight="1" x14ac:dyDescent="0.25">
      <c r="B1590" s="6"/>
    </row>
    <row r="1591" spans="2:2" ht="24.75" customHeight="1" x14ac:dyDescent="0.25">
      <c r="B1591" s="6"/>
    </row>
    <row r="1592" spans="2:2" ht="24.75" customHeight="1" x14ac:dyDescent="0.25">
      <c r="B1592" s="6"/>
    </row>
    <row r="1593" spans="2:2" ht="24.75" customHeight="1" x14ac:dyDescent="0.25">
      <c r="B1593" s="6"/>
    </row>
    <row r="1594" spans="2:2" ht="24.75" customHeight="1" x14ac:dyDescent="0.25">
      <c r="B1594" s="6"/>
    </row>
    <row r="1595" spans="2:2" ht="24.75" customHeight="1" x14ac:dyDescent="0.25">
      <c r="B1595" s="6"/>
    </row>
    <row r="1596" spans="2:2" ht="24.75" customHeight="1" x14ac:dyDescent="0.25">
      <c r="B1596" s="6"/>
    </row>
  </sheetData>
  <mergeCells count="8">
    <mergeCell ref="F821:H821"/>
    <mergeCell ref="F822:H822"/>
    <mergeCell ref="A1:O1"/>
    <mergeCell ref="A2:O2"/>
    <mergeCell ref="B3:O3"/>
    <mergeCell ref="A4:O4"/>
    <mergeCell ref="A5:O5"/>
    <mergeCell ref="A6:O6"/>
  </mergeCells>
  <conditionalFormatting sqref="GJ327:IQ327">
    <cfRule type="duplicateValues" dxfId="7" priority="3" stopIfTrue="1"/>
  </conditionalFormatting>
  <pageMargins left="0.7" right="0.7" top="0.75" bottom="0.75" header="0.3" footer="0.3"/>
  <pageSetup paperSize="5" scale="5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713"/>
  <sheetViews>
    <sheetView tabSelected="1" zoomScale="110" zoomScaleNormal="110" workbookViewId="0">
      <selection activeCell="B34" sqref="B34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3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6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6" ht="21" x14ac:dyDescent="0.35">
      <c r="A5" s="42" t="s">
        <v>1429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1" t="s">
        <v>0</v>
      </c>
    </row>
    <row r="6" spans="1:16" ht="30" x14ac:dyDescent="0.25">
      <c r="E6" s="43" t="s">
        <v>4</v>
      </c>
      <c r="F6" s="4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1355</v>
      </c>
      <c r="C8" s="1" t="s">
        <v>66</v>
      </c>
      <c r="D8" s="1" t="s">
        <v>1356</v>
      </c>
      <c r="E8" s="14" t="s">
        <v>28</v>
      </c>
      <c r="F8" s="14" t="s">
        <v>37</v>
      </c>
      <c r="G8" s="15">
        <v>75000</v>
      </c>
      <c r="H8">
        <v>0</v>
      </c>
      <c r="I8" s="15">
        <f t="shared" ref="I8:I9" si="0">+G8+H8</f>
        <v>75000</v>
      </c>
      <c r="J8">
        <f t="shared" ref="J8:J9" si="1">+I8*2.87%</f>
        <v>2152.5</v>
      </c>
      <c r="K8" s="7">
        <v>6309.35</v>
      </c>
      <c r="L8">
        <f t="shared" ref="L8:L9" si="2">+I8*3.04%</f>
        <v>2280</v>
      </c>
      <c r="M8">
        <v>25</v>
      </c>
      <c r="N8" s="7">
        <f>+J8+K8+L8+M8</f>
        <v>10766.85</v>
      </c>
      <c r="O8" s="15">
        <f>+I8-N8</f>
        <v>64233.15</v>
      </c>
    </row>
    <row r="9" spans="1:16" x14ac:dyDescent="0.25">
      <c r="A9" s="1">
        <v>2</v>
      </c>
      <c r="B9" s="1" t="s">
        <v>1357</v>
      </c>
      <c r="C9" s="1" t="s">
        <v>1115</v>
      </c>
      <c r="D9" s="1" t="s">
        <v>98</v>
      </c>
      <c r="E9" s="14" t="s">
        <v>28</v>
      </c>
      <c r="F9" s="14" t="s">
        <v>1182</v>
      </c>
      <c r="G9" s="15">
        <v>65000</v>
      </c>
      <c r="H9">
        <v>0</v>
      </c>
      <c r="I9" s="15">
        <f t="shared" si="0"/>
        <v>65000</v>
      </c>
      <c r="J9">
        <f t="shared" si="1"/>
        <v>1865.5</v>
      </c>
      <c r="K9" s="7">
        <v>4427.55</v>
      </c>
      <c r="L9">
        <f t="shared" si="2"/>
        <v>1976</v>
      </c>
      <c r="M9">
        <v>25</v>
      </c>
      <c r="N9" s="7">
        <f t="shared" ref="N9" si="3">+J9+K9+L9+M9</f>
        <v>8294.0499999999993</v>
      </c>
      <c r="O9" s="15">
        <f t="shared" ref="O9" si="4">+I9-N9</f>
        <v>56705.95</v>
      </c>
    </row>
    <row r="11" spans="1:16" ht="15.75" thickBot="1" x14ac:dyDescent="0.3">
      <c r="A11" s="2"/>
      <c r="B11" s="2"/>
      <c r="C11" s="2"/>
      <c r="D11" s="2"/>
      <c r="E11" s="2"/>
      <c r="F11" s="2"/>
      <c r="G11" s="13">
        <f t="shared" ref="G11:O11" si="5">SUM(G8:G9)</f>
        <v>140000</v>
      </c>
      <c r="H11" s="13">
        <f t="shared" si="5"/>
        <v>0</v>
      </c>
      <c r="I11" s="13">
        <f t="shared" si="5"/>
        <v>140000</v>
      </c>
      <c r="J11" s="13">
        <f t="shared" si="5"/>
        <v>4018</v>
      </c>
      <c r="K11" s="13">
        <f t="shared" si="5"/>
        <v>10736.900000000001</v>
      </c>
      <c r="L11" s="13">
        <f t="shared" si="5"/>
        <v>4256</v>
      </c>
      <c r="M11" s="13">
        <f t="shared" si="5"/>
        <v>50</v>
      </c>
      <c r="N11" s="13">
        <f t="shared" si="5"/>
        <v>19060.900000000001</v>
      </c>
      <c r="O11" s="13">
        <f t="shared" si="5"/>
        <v>120939.1</v>
      </c>
    </row>
    <row r="12" spans="1:16" ht="15.75" thickTop="1" x14ac:dyDescent="0.25"/>
    <row r="15" spans="1:16" x14ac:dyDescent="0.25">
      <c r="F15" s="16"/>
      <c r="G15" s="16"/>
      <c r="H15" s="16"/>
    </row>
    <row r="16" spans="1:16" x14ac:dyDescent="0.25">
      <c r="F16" s="38" t="s">
        <v>931</v>
      </c>
      <c r="G16" s="38"/>
      <c r="H16" s="38"/>
    </row>
    <row r="17" spans="6:8" x14ac:dyDescent="0.25">
      <c r="F17" s="39" t="s">
        <v>932</v>
      </c>
      <c r="G17" s="39"/>
      <c r="H17" s="39"/>
    </row>
    <row r="18" spans="6:8" x14ac:dyDescent="0.25">
      <c r="G18" s="1"/>
      <c r="H18" s="1"/>
    </row>
    <row r="41" spans="1:18" s="34" customFormat="1" x14ac:dyDescent="0.25">
      <c r="A41" s="1"/>
      <c r="B41" s="1"/>
      <c r="C41" s="1"/>
      <c r="D41" s="1"/>
      <c r="E41" s="1"/>
      <c r="F41" s="1"/>
      <c r="G41" s="14"/>
      <c r="H41" s="14"/>
      <c r="I41" s="14"/>
      <c r="J41" s="14"/>
      <c r="K41" s="14"/>
      <c r="L41" s="14"/>
      <c r="M41" s="35"/>
      <c r="N41" s="12"/>
      <c r="O41" s="12"/>
      <c r="P41" s="1"/>
      <c r="Q41" s="1"/>
      <c r="R41" s="1"/>
    </row>
    <row r="43" spans="1:18" x14ac:dyDescent="0.25">
      <c r="F43" s="18"/>
      <c r="K43" s="37"/>
    </row>
    <row r="713" spans="11:11" x14ac:dyDescent="0.25">
      <c r="K713" s="14" t="s">
        <v>0</v>
      </c>
    </row>
  </sheetData>
  <mergeCells count="8">
    <mergeCell ref="A1:O1"/>
    <mergeCell ref="A2:O2"/>
    <mergeCell ref="A3:O3"/>
    <mergeCell ref="A4:O4"/>
    <mergeCell ref="A5:O5"/>
    <mergeCell ref="E6:F6"/>
    <mergeCell ref="F16:H16"/>
    <mergeCell ref="F17:H17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B143"/>
  <sheetViews>
    <sheetView topLeftCell="A118" zoomScale="130" zoomScaleNormal="130" workbookViewId="0">
      <selection activeCell="J140" sqref="J140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1.570312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8" customWidth="1"/>
    <col min="8" max="8" width="16.42578125" style="28" customWidth="1"/>
    <col min="9" max="9" width="13.7109375" style="14" customWidth="1"/>
    <col min="10" max="10" width="11.5703125" style="14" bestFit="1" customWidth="1"/>
    <col min="11" max="11" width="14.7109375" style="14" customWidth="1"/>
    <col min="12" max="12" width="13.85546875" style="14" customWidth="1"/>
    <col min="13" max="13" width="13.5703125" style="14" customWidth="1"/>
    <col min="14" max="14" width="14.140625" style="14" customWidth="1"/>
    <col min="15" max="15" width="12" style="14" customWidth="1"/>
    <col min="16" max="16" width="14.5703125" style="14" customWidth="1"/>
    <col min="17" max="17" width="17" style="14" customWidth="1"/>
    <col min="18" max="254" width="11.42578125" style="1"/>
    <col min="255" max="255" width="6.42578125" style="1" customWidth="1"/>
    <col min="256" max="256" width="39.5703125" style="1" customWidth="1"/>
    <col min="257" max="257" width="41.5703125" style="1" customWidth="1"/>
    <col min="258" max="258" width="31.140625" style="1" customWidth="1"/>
    <col min="259" max="259" width="27.85546875" style="1" customWidth="1"/>
    <col min="260" max="260" width="13" style="1" bestFit="1" customWidth="1"/>
    <col min="261" max="261" width="17.5703125" style="1" customWidth="1"/>
    <col min="262" max="262" width="16.42578125" style="1" customWidth="1"/>
    <col min="263" max="263" width="13.7109375" style="1" customWidth="1"/>
    <col min="264" max="264" width="11.5703125" style="1" bestFit="1" customWidth="1"/>
    <col min="265" max="265" width="14.7109375" style="1" customWidth="1"/>
    <col min="266" max="266" width="13.85546875" style="1" customWidth="1"/>
    <col min="267" max="267" width="13.5703125" style="1" customWidth="1"/>
    <col min="268" max="268" width="14.140625" style="1" customWidth="1"/>
    <col min="269" max="269" width="12" style="1" customWidth="1"/>
    <col min="270" max="270" width="14.5703125" style="1" customWidth="1"/>
    <col min="271" max="271" width="17" style="1" customWidth="1"/>
    <col min="272" max="510" width="11.42578125" style="1"/>
    <col min="511" max="511" width="6.42578125" style="1" customWidth="1"/>
    <col min="512" max="512" width="39.5703125" style="1" customWidth="1"/>
    <col min="513" max="513" width="41.5703125" style="1" customWidth="1"/>
    <col min="514" max="514" width="31.140625" style="1" customWidth="1"/>
    <col min="515" max="515" width="27.85546875" style="1" customWidth="1"/>
    <col min="516" max="516" width="13" style="1" bestFit="1" customWidth="1"/>
    <col min="517" max="517" width="17.5703125" style="1" customWidth="1"/>
    <col min="518" max="518" width="16.42578125" style="1" customWidth="1"/>
    <col min="519" max="519" width="13.7109375" style="1" customWidth="1"/>
    <col min="520" max="520" width="11.5703125" style="1" bestFit="1" customWidth="1"/>
    <col min="521" max="521" width="14.7109375" style="1" customWidth="1"/>
    <col min="522" max="522" width="13.85546875" style="1" customWidth="1"/>
    <col min="523" max="523" width="13.5703125" style="1" customWidth="1"/>
    <col min="524" max="524" width="14.140625" style="1" customWidth="1"/>
    <col min="525" max="525" width="12" style="1" customWidth="1"/>
    <col min="526" max="526" width="14.5703125" style="1" customWidth="1"/>
    <col min="527" max="527" width="17" style="1" customWidth="1"/>
    <col min="528" max="766" width="11.42578125" style="1"/>
    <col min="767" max="767" width="6.42578125" style="1" customWidth="1"/>
    <col min="768" max="768" width="39.5703125" style="1" customWidth="1"/>
    <col min="769" max="769" width="41.5703125" style="1" customWidth="1"/>
    <col min="770" max="770" width="31.140625" style="1" customWidth="1"/>
    <col min="771" max="771" width="27.85546875" style="1" customWidth="1"/>
    <col min="772" max="772" width="13" style="1" bestFit="1" customWidth="1"/>
    <col min="773" max="773" width="17.5703125" style="1" customWidth="1"/>
    <col min="774" max="774" width="16.42578125" style="1" customWidth="1"/>
    <col min="775" max="775" width="13.7109375" style="1" customWidth="1"/>
    <col min="776" max="776" width="11.5703125" style="1" bestFit="1" customWidth="1"/>
    <col min="777" max="777" width="14.7109375" style="1" customWidth="1"/>
    <col min="778" max="778" width="13.85546875" style="1" customWidth="1"/>
    <col min="779" max="779" width="13.5703125" style="1" customWidth="1"/>
    <col min="780" max="780" width="14.140625" style="1" customWidth="1"/>
    <col min="781" max="781" width="12" style="1" customWidth="1"/>
    <col min="782" max="782" width="14.5703125" style="1" customWidth="1"/>
    <col min="783" max="783" width="17" style="1" customWidth="1"/>
    <col min="784" max="1022" width="11.42578125" style="1"/>
    <col min="1023" max="1023" width="6.42578125" style="1" customWidth="1"/>
    <col min="1024" max="1024" width="39.5703125" style="1" customWidth="1"/>
    <col min="1025" max="1025" width="41.5703125" style="1" customWidth="1"/>
    <col min="1026" max="1026" width="31.140625" style="1" customWidth="1"/>
    <col min="1027" max="1027" width="27.85546875" style="1" customWidth="1"/>
    <col min="1028" max="1028" width="13" style="1" bestFit="1" customWidth="1"/>
    <col min="1029" max="1029" width="17.5703125" style="1" customWidth="1"/>
    <col min="1030" max="1030" width="16.42578125" style="1" customWidth="1"/>
    <col min="1031" max="1031" width="13.7109375" style="1" customWidth="1"/>
    <col min="1032" max="1032" width="11.5703125" style="1" bestFit="1" customWidth="1"/>
    <col min="1033" max="1033" width="14.7109375" style="1" customWidth="1"/>
    <col min="1034" max="1034" width="13.85546875" style="1" customWidth="1"/>
    <col min="1035" max="1035" width="13.5703125" style="1" customWidth="1"/>
    <col min="1036" max="1036" width="14.140625" style="1" customWidth="1"/>
    <col min="1037" max="1037" width="12" style="1" customWidth="1"/>
    <col min="1038" max="1038" width="14.5703125" style="1" customWidth="1"/>
    <col min="1039" max="1039" width="17" style="1" customWidth="1"/>
    <col min="1040" max="1278" width="11.42578125" style="1"/>
    <col min="1279" max="1279" width="6.42578125" style="1" customWidth="1"/>
    <col min="1280" max="1280" width="39.5703125" style="1" customWidth="1"/>
    <col min="1281" max="1281" width="41.5703125" style="1" customWidth="1"/>
    <col min="1282" max="1282" width="31.140625" style="1" customWidth="1"/>
    <col min="1283" max="1283" width="27.85546875" style="1" customWidth="1"/>
    <col min="1284" max="1284" width="13" style="1" bestFit="1" customWidth="1"/>
    <col min="1285" max="1285" width="17.5703125" style="1" customWidth="1"/>
    <col min="1286" max="1286" width="16.42578125" style="1" customWidth="1"/>
    <col min="1287" max="1287" width="13.7109375" style="1" customWidth="1"/>
    <col min="1288" max="1288" width="11.5703125" style="1" bestFit="1" customWidth="1"/>
    <col min="1289" max="1289" width="14.7109375" style="1" customWidth="1"/>
    <col min="1290" max="1290" width="13.85546875" style="1" customWidth="1"/>
    <col min="1291" max="1291" width="13.5703125" style="1" customWidth="1"/>
    <col min="1292" max="1292" width="14.140625" style="1" customWidth="1"/>
    <col min="1293" max="1293" width="12" style="1" customWidth="1"/>
    <col min="1294" max="1294" width="14.5703125" style="1" customWidth="1"/>
    <col min="1295" max="1295" width="17" style="1" customWidth="1"/>
    <col min="1296" max="1534" width="11.42578125" style="1"/>
    <col min="1535" max="1535" width="6.42578125" style="1" customWidth="1"/>
    <col min="1536" max="1536" width="39.5703125" style="1" customWidth="1"/>
    <col min="1537" max="1537" width="41.5703125" style="1" customWidth="1"/>
    <col min="1538" max="1538" width="31.140625" style="1" customWidth="1"/>
    <col min="1539" max="1539" width="27.85546875" style="1" customWidth="1"/>
    <col min="1540" max="1540" width="13" style="1" bestFit="1" customWidth="1"/>
    <col min="1541" max="1541" width="17.5703125" style="1" customWidth="1"/>
    <col min="1542" max="1542" width="16.42578125" style="1" customWidth="1"/>
    <col min="1543" max="1543" width="13.7109375" style="1" customWidth="1"/>
    <col min="1544" max="1544" width="11.5703125" style="1" bestFit="1" customWidth="1"/>
    <col min="1545" max="1545" width="14.7109375" style="1" customWidth="1"/>
    <col min="1546" max="1546" width="13.85546875" style="1" customWidth="1"/>
    <col min="1547" max="1547" width="13.5703125" style="1" customWidth="1"/>
    <col min="1548" max="1548" width="14.140625" style="1" customWidth="1"/>
    <col min="1549" max="1549" width="12" style="1" customWidth="1"/>
    <col min="1550" max="1550" width="14.5703125" style="1" customWidth="1"/>
    <col min="1551" max="1551" width="17" style="1" customWidth="1"/>
    <col min="1552" max="1790" width="11.42578125" style="1"/>
    <col min="1791" max="1791" width="6.42578125" style="1" customWidth="1"/>
    <col min="1792" max="1792" width="39.5703125" style="1" customWidth="1"/>
    <col min="1793" max="1793" width="41.5703125" style="1" customWidth="1"/>
    <col min="1794" max="1794" width="31.140625" style="1" customWidth="1"/>
    <col min="1795" max="1795" width="27.85546875" style="1" customWidth="1"/>
    <col min="1796" max="1796" width="13" style="1" bestFit="1" customWidth="1"/>
    <col min="1797" max="1797" width="17.5703125" style="1" customWidth="1"/>
    <col min="1798" max="1798" width="16.42578125" style="1" customWidth="1"/>
    <col min="1799" max="1799" width="13.7109375" style="1" customWidth="1"/>
    <col min="1800" max="1800" width="11.5703125" style="1" bestFit="1" customWidth="1"/>
    <col min="1801" max="1801" width="14.7109375" style="1" customWidth="1"/>
    <col min="1802" max="1802" width="13.85546875" style="1" customWidth="1"/>
    <col min="1803" max="1803" width="13.5703125" style="1" customWidth="1"/>
    <col min="1804" max="1804" width="14.140625" style="1" customWidth="1"/>
    <col min="1805" max="1805" width="12" style="1" customWidth="1"/>
    <col min="1806" max="1806" width="14.5703125" style="1" customWidth="1"/>
    <col min="1807" max="1807" width="17" style="1" customWidth="1"/>
    <col min="1808" max="2046" width="11.42578125" style="1"/>
    <col min="2047" max="2047" width="6.42578125" style="1" customWidth="1"/>
    <col min="2048" max="2048" width="39.5703125" style="1" customWidth="1"/>
    <col min="2049" max="2049" width="41.5703125" style="1" customWidth="1"/>
    <col min="2050" max="2050" width="31.140625" style="1" customWidth="1"/>
    <col min="2051" max="2051" width="27.85546875" style="1" customWidth="1"/>
    <col min="2052" max="2052" width="13" style="1" bestFit="1" customWidth="1"/>
    <col min="2053" max="2053" width="17.5703125" style="1" customWidth="1"/>
    <col min="2054" max="2054" width="16.42578125" style="1" customWidth="1"/>
    <col min="2055" max="2055" width="13.7109375" style="1" customWidth="1"/>
    <col min="2056" max="2056" width="11.5703125" style="1" bestFit="1" customWidth="1"/>
    <col min="2057" max="2057" width="14.7109375" style="1" customWidth="1"/>
    <col min="2058" max="2058" width="13.85546875" style="1" customWidth="1"/>
    <col min="2059" max="2059" width="13.5703125" style="1" customWidth="1"/>
    <col min="2060" max="2060" width="14.140625" style="1" customWidth="1"/>
    <col min="2061" max="2061" width="12" style="1" customWidth="1"/>
    <col min="2062" max="2062" width="14.5703125" style="1" customWidth="1"/>
    <col min="2063" max="2063" width="17" style="1" customWidth="1"/>
    <col min="2064" max="2302" width="11.42578125" style="1"/>
    <col min="2303" max="2303" width="6.42578125" style="1" customWidth="1"/>
    <col min="2304" max="2304" width="39.5703125" style="1" customWidth="1"/>
    <col min="2305" max="2305" width="41.5703125" style="1" customWidth="1"/>
    <col min="2306" max="2306" width="31.140625" style="1" customWidth="1"/>
    <col min="2307" max="2307" width="27.85546875" style="1" customWidth="1"/>
    <col min="2308" max="2308" width="13" style="1" bestFit="1" customWidth="1"/>
    <col min="2309" max="2309" width="17.5703125" style="1" customWidth="1"/>
    <col min="2310" max="2310" width="16.42578125" style="1" customWidth="1"/>
    <col min="2311" max="2311" width="13.7109375" style="1" customWidth="1"/>
    <col min="2312" max="2312" width="11.5703125" style="1" bestFit="1" customWidth="1"/>
    <col min="2313" max="2313" width="14.7109375" style="1" customWidth="1"/>
    <col min="2314" max="2314" width="13.85546875" style="1" customWidth="1"/>
    <col min="2315" max="2315" width="13.5703125" style="1" customWidth="1"/>
    <col min="2316" max="2316" width="14.140625" style="1" customWidth="1"/>
    <col min="2317" max="2317" width="12" style="1" customWidth="1"/>
    <col min="2318" max="2318" width="14.5703125" style="1" customWidth="1"/>
    <col min="2319" max="2319" width="17" style="1" customWidth="1"/>
    <col min="2320" max="2558" width="11.42578125" style="1"/>
    <col min="2559" max="2559" width="6.42578125" style="1" customWidth="1"/>
    <col min="2560" max="2560" width="39.5703125" style="1" customWidth="1"/>
    <col min="2561" max="2561" width="41.5703125" style="1" customWidth="1"/>
    <col min="2562" max="2562" width="31.140625" style="1" customWidth="1"/>
    <col min="2563" max="2563" width="27.85546875" style="1" customWidth="1"/>
    <col min="2564" max="2564" width="13" style="1" bestFit="1" customWidth="1"/>
    <col min="2565" max="2565" width="17.5703125" style="1" customWidth="1"/>
    <col min="2566" max="2566" width="16.42578125" style="1" customWidth="1"/>
    <col min="2567" max="2567" width="13.7109375" style="1" customWidth="1"/>
    <col min="2568" max="2568" width="11.5703125" style="1" bestFit="1" customWidth="1"/>
    <col min="2569" max="2569" width="14.7109375" style="1" customWidth="1"/>
    <col min="2570" max="2570" width="13.85546875" style="1" customWidth="1"/>
    <col min="2571" max="2571" width="13.5703125" style="1" customWidth="1"/>
    <col min="2572" max="2572" width="14.140625" style="1" customWidth="1"/>
    <col min="2573" max="2573" width="12" style="1" customWidth="1"/>
    <col min="2574" max="2574" width="14.5703125" style="1" customWidth="1"/>
    <col min="2575" max="2575" width="17" style="1" customWidth="1"/>
    <col min="2576" max="2814" width="11.42578125" style="1"/>
    <col min="2815" max="2815" width="6.42578125" style="1" customWidth="1"/>
    <col min="2816" max="2816" width="39.5703125" style="1" customWidth="1"/>
    <col min="2817" max="2817" width="41.5703125" style="1" customWidth="1"/>
    <col min="2818" max="2818" width="31.140625" style="1" customWidth="1"/>
    <col min="2819" max="2819" width="27.85546875" style="1" customWidth="1"/>
    <col min="2820" max="2820" width="13" style="1" bestFit="1" customWidth="1"/>
    <col min="2821" max="2821" width="17.5703125" style="1" customWidth="1"/>
    <col min="2822" max="2822" width="16.42578125" style="1" customWidth="1"/>
    <col min="2823" max="2823" width="13.7109375" style="1" customWidth="1"/>
    <col min="2824" max="2824" width="11.5703125" style="1" bestFit="1" customWidth="1"/>
    <col min="2825" max="2825" width="14.7109375" style="1" customWidth="1"/>
    <col min="2826" max="2826" width="13.85546875" style="1" customWidth="1"/>
    <col min="2827" max="2827" width="13.5703125" style="1" customWidth="1"/>
    <col min="2828" max="2828" width="14.140625" style="1" customWidth="1"/>
    <col min="2829" max="2829" width="12" style="1" customWidth="1"/>
    <col min="2830" max="2830" width="14.5703125" style="1" customWidth="1"/>
    <col min="2831" max="2831" width="17" style="1" customWidth="1"/>
    <col min="2832" max="3070" width="11.42578125" style="1"/>
    <col min="3071" max="3071" width="6.42578125" style="1" customWidth="1"/>
    <col min="3072" max="3072" width="39.5703125" style="1" customWidth="1"/>
    <col min="3073" max="3073" width="41.5703125" style="1" customWidth="1"/>
    <col min="3074" max="3074" width="31.140625" style="1" customWidth="1"/>
    <col min="3075" max="3075" width="27.85546875" style="1" customWidth="1"/>
    <col min="3076" max="3076" width="13" style="1" bestFit="1" customWidth="1"/>
    <col min="3077" max="3077" width="17.5703125" style="1" customWidth="1"/>
    <col min="3078" max="3078" width="16.42578125" style="1" customWidth="1"/>
    <col min="3079" max="3079" width="13.7109375" style="1" customWidth="1"/>
    <col min="3080" max="3080" width="11.5703125" style="1" bestFit="1" customWidth="1"/>
    <col min="3081" max="3081" width="14.7109375" style="1" customWidth="1"/>
    <col min="3082" max="3082" width="13.85546875" style="1" customWidth="1"/>
    <col min="3083" max="3083" width="13.5703125" style="1" customWidth="1"/>
    <col min="3084" max="3084" width="14.140625" style="1" customWidth="1"/>
    <col min="3085" max="3085" width="12" style="1" customWidth="1"/>
    <col min="3086" max="3086" width="14.5703125" style="1" customWidth="1"/>
    <col min="3087" max="3087" width="17" style="1" customWidth="1"/>
    <col min="3088" max="3326" width="11.42578125" style="1"/>
    <col min="3327" max="3327" width="6.42578125" style="1" customWidth="1"/>
    <col min="3328" max="3328" width="39.5703125" style="1" customWidth="1"/>
    <col min="3329" max="3329" width="41.5703125" style="1" customWidth="1"/>
    <col min="3330" max="3330" width="31.140625" style="1" customWidth="1"/>
    <col min="3331" max="3331" width="27.85546875" style="1" customWidth="1"/>
    <col min="3332" max="3332" width="13" style="1" bestFit="1" customWidth="1"/>
    <col min="3333" max="3333" width="17.5703125" style="1" customWidth="1"/>
    <col min="3334" max="3334" width="16.42578125" style="1" customWidth="1"/>
    <col min="3335" max="3335" width="13.7109375" style="1" customWidth="1"/>
    <col min="3336" max="3336" width="11.5703125" style="1" bestFit="1" customWidth="1"/>
    <col min="3337" max="3337" width="14.7109375" style="1" customWidth="1"/>
    <col min="3338" max="3338" width="13.85546875" style="1" customWidth="1"/>
    <col min="3339" max="3339" width="13.5703125" style="1" customWidth="1"/>
    <col min="3340" max="3340" width="14.140625" style="1" customWidth="1"/>
    <col min="3341" max="3341" width="12" style="1" customWidth="1"/>
    <col min="3342" max="3342" width="14.5703125" style="1" customWidth="1"/>
    <col min="3343" max="3343" width="17" style="1" customWidth="1"/>
    <col min="3344" max="3582" width="11.42578125" style="1"/>
    <col min="3583" max="3583" width="6.42578125" style="1" customWidth="1"/>
    <col min="3584" max="3584" width="39.5703125" style="1" customWidth="1"/>
    <col min="3585" max="3585" width="41.5703125" style="1" customWidth="1"/>
    <col min="3586" max="3586" width="31.140625" style="1" customWidth="1"/>
    <col min="3587" max="3587" width="27.85546875" style="1" customWidth="1"/>
    <col min="3588" max="3588" width="13" style="1" bestFit="1" customWidth="1"/>
    <col min="3589" max="3589" width="17.5703125" style="1" customWidth="1"/>
    <col min="3590" max="3590" width="16.42578125" style="1" customWidth="1"/>
    <col min="3591" max="3591" width="13.7109375" style="1" customWidth="1"/>
    <col min="3592" max="3592" width="11.5703125" style="1" bestFit="1" customWidth="1"/>
    <col min="3593" max="3593" width="14.7109375" style="1" customWidth="1"/>
    <col min="3594" max="3594" width="13.85546875" style="1" customWidth="1"/>
    <col min="3595" max="3595" width="13.5703125" style="1" customWidth="1"/>
    <col min="3596" max="3596" width="14.140625" style="1" customWidth="1"/>
    <col min="3597" max="3597" width="12" style="1" customWidth="1"/>
    <col min="3598" max="3598" width="14.5703125" style="1" customWidth="1"/>
    <col min="3599" max="3599" width="17" style="1" customWidth="1"/>
    <col min="3600" max="3838" width="11.42578125" style="1"/>
    <col min="3839" max="3839" width="6.42578125" style="1" customWidth="1"/>
    <col min="3840" max="3840" width="39.5703125" style="1" customWidth="1"/>
    <col min="3841" max="3841" width="41.5703125" style="1" customWidth="1"/>
    <col min="3842" max="3842" width="31.140625" style="1" customWidth="1"/>
    <col min="3843" max="3843" width="27.85546875" style="1" customWidth="1"/>
    <col min="3844" max="3844" width="13" style="1" bestFit="1" customWidth="1"/>
    <col min="3845" max="3845" width="17.5703125" style="1" customWidth="1"/>
    <col min="3846" max="3846" width="16.42578125" style="1" customWidth="1"/>
    <col min="3847" max="3847" width="13.7109375" style="1" customWidth="1"/>
    <col min="3848" max="3848" width="11.5703125" style="1" bestFit="1" customWidth="1"/>
    <col min="3849" max="3849" width="14.7109375" style="1" customWidth="1"/>
    <col min="3850" max="3850" width="13.85546875" style="1" customWidth="1"/>
    <col min="3851" max="3851" width="13.5703125" style="1" customWidth="1"/>
    <col min="3852" max="3852" width="14.140625" style="1" customWidth="1"/>
    <col min="3853" max="3853" width="12" style="1" customWidth="1"/>
    <col min="3854" max="3854" width="14.5703125" style="1" customWidth="1"/>
    <col min="3855" max="3855" width="17" style="1" customWidth="1"/>
    <col min="3856" max="4094" width="11.42578125" style="1"/>
    <col min="4095" max="4095" width="6.42578125" style="1" customWidth="1"/>
    <col min="4096" max="4096" width="39.5703125" style="1" customWidth="1"/>
    <col min="4097" max="4097" width="41.5703125" style="1" customWidth="1"/>
    <col min="4098" max="4098" width="31.140625" style="1" customWidth="1"/>
    <col min="4099" max="4099" width="27.85546875" style="1" customWidth="1"/>
    <col min="4100" max="4100" width="13" style="1" bestFit="1" customWidth="1"/>
    <col min="4101" max="4101" width="17.5703125" style="1" customWidth="1"/>
    <col min="4102" max="4102" width="16.42578125" style="1" customWidth="1"/>
    <col min="4103" max="4103" width="13.7109375" style="1" customWidth="1"/>
    <col min="4104" max="4104" width="11.5703125" style="1" bestFit="1" customWidth="1"/>
    <col min="4105" max="4105" width="14.7109375" style="1" customWidth="1"/>
    <col min="4106" max="4106" width="13.85546875" style="1" customWidth="1"/>
    <col min="4107" max="4107" width="13.5703125" style="1" customWidth="1"/>
    <col min="4108" max="4108" width="14.140625" style="1" customWidth="1"/>
    <col min="4109" max="4109" width="12" style="1" customWidth="1"/>
    <col min="4110" max="4110" width="14.5703125" style="1" customWidth="1"/>
    <col min="4111" max="4111" width="17" style="1" customWidth="1"/>
    <col min="4112" max="4350" width="11.42578125" style="1"/>
    <col min="4351" max="4351" width="6.42578125" style="1" customWidth="1"/>
    <col min="4352" max="4352" width="39.5703125" style="1" customWidth="1"/>
    <col min="4353" max="4353" width="41.5703125" style="1" customWidth="1"/>
    <col min="4354" max="4354" width="31.140625" style="1" customWidth="1"/>
    <col min="4355" max="4355" width="27.85546875" style="1" customWidth="1"/>
    <col min="4356" max="4356" width="13" style="1" bestFit="1" customWidth="1"/>
    <col min="4357" max="4357" width="17.5703125" style="1" customWidth="1"/>
    <col min="4358" max="4358" width="16.42578125" style="1" customWidth="1"/>
    <col min="4359" max="4359" width="13.7109375" style="1" customWidth="1"/>
    <col min="4360" max="4360" width="11.5703125" style="1" bestFit="1" customWidth="1"/>
    <col min="4361" max="4361" width="14.7109375" style="1" customWidth="1"/>
    <col min="4362" max="4362" width="13.85546875" style="1" customWidth="1"/>
    <col min="4363" max="4363" width="13.5703125" style="1" customWidth="1"/>
    <col min="4364" max="4364" width="14.140625" style="1" customWidth="1"/>
    <col min="4365" max="4365" width="12" style="1" customWidth="1"/>
    <col min="4366" max="4366" width="14.5703125" style="1" customWidth="1"/>
    <col min="4367" max="4367" width="17" style="1" customWidth="1"/>
    <col min="4368" max="4606" width="11.42578125" style="1"/>
    <col min="4607" max="4607" width="6.42578125" style="1" customWidth="1"/>
    <col min="4608" max="4608" width="39.5703125" style="1" customWidth="1"/>
    <col min="4609" max="4609" width="41.5703125" style="1" customWidth="1"/>
    <col min="4610" max="4610" width="31.140625" style="1" customWidth="1"/>
    <col min="4611" max="4611" width="27.85546875" style="1" customWidth="1"/>
    <col min="4612" max="4612" width="13" style="1" bestFit="1" customWidth="1"/>
    <col min="4613" max="4613" width="17.5703125" style="1" customWidth="1"/>
    <col min="4614" max="4614" width="16.42578125" style="1" customWidth="1"/>
    <col min="4615" max="4615" width="13.7109375" style="1" customWidth="1"/>
    <col min="4616" max="4616" width="11.5703125" style="1" bestFit="1" customWidth="1"/>
    <col min="4617" max="4617" width="14.7109375" style="1" customWidth="1"/>
    <col min="4618" max="4618" width="13.85546875" style="1" customWidth="1"/>
    <col min="4619" max="4619" width="13.5703125" style="1" customWidth="1"/>
    <col min="4620" max="4620" width="14.140625" style="1" customWidth="1"/>
    <col min="4621" max="4621" width="12" style="1" customWidth="1"/>
    <col min="4622" max="4622" width="14.5703125" style="1" customWidth="1"/>
    <col min="4623" max="4623" width="17" style="1" customWidth="1"/>
    <col min="4624" max="4862" width="11.42578125" style="1"/>
    <col min="4863" max="4863" width="6.42578125" style="1" customWidth="1"/>
    <col min="4864" max="4864" width="39.5703125" style="1" customWidth="1"/>
    <col min="4865" max="4865" width="41.5703125" style="1" customWidth="1"/>
    <col min="4866" max="4866" width="31.140625" style="1" customWidth="1"/>
    <col min="4867" max="4867" width="27.85546875" style="1" customWidth="1"/>
    <col min="4868" max="4868" width="13" style="1" bestFit="1" customWidth="1"/>
    <col min="4869" max="4869" width="17.5703125" style="1" customWidth="1"/>
    <col min="4870" max="4870" width="16.42578125" style="1" customWidth="1"/>
    <col min="4871" max="4871" width="13.7109375" style="1" customWidth="1"/>
    <col min="4872" max="4872" width="11.5703125" style="1" bestFit="1" customWidth="1"/>
    <col min="4873" max="4873" width="14.7109375" style="1" customWidth="1"/>
    <col min="4874" max="4874" width="13.85546875" style="1" customWidth="1"/>
    <col min="4875" max="4875" width="13.5703125" style="1" customWidth="1"/>
    <col min="4876" max="4876" width="14.140625" style="1" customWidth="1"/>
    <col min="4877" max="4877" width="12" style="1" customWidth="1"/>
    <col min="4878" max="4878" width="14.5703125" style="1" customWidth="1"/>
    <col min="4879" max="4879" width="17" style="1" customWidth="1"/>
    <col min="4880" max="5118" width="11.42578125" style="1"/>
    <col min="5119" max="5119" width="6.42578125" style="1" customWidth="1"/>
    <col min="5120" max="5120" width="39.5703125" style="1" customWidth="1"/>
    <col min="5121" max="5121" width="41.5703125" style="1" customWidth="1"/>
    <col min="5122" max="5122" width="31.140625" style="1" customWidth="1"/>
    <col min="5123" max="5123" width="27.85546875" style="1" customWidth="1"/>
    <col min="5124" max="5124" width="13" style="1" bestFit="1" customWidth="1"/>
    <col min="5125" max="5125" width="17.5703125" style="1" customWidth="1"/>
    <col min="5126" max="5126" width="16.42578125" style="1" customWidth="1"/>
    <col min="5127" max="5127" width="13.7109375" style="1" customWidth="1"/>
    <col min="5128" max="5128" width="11.5703125" style="1" bestFit="1" customWidth="1"/>
    <col min="5129" max="5129" width="14.7109375" style="1" customWidth="1"/>
    <col min="5130" max="5130" width="13.85546875" style="1" customWidth="1"/>
    <col min="5131" max="5131" width="13.5703125" style="1" customWidth="1"/>
    <col min="5132" max="5132" width="14.140625" style="1" customWidth="1"/>
    <col min="5133" max="5133" width="12" style="1" customWidth="1"/>
    <col min="5134" max="5134" width="14.5703125" style="1" customWidth="1"/>
    <col min="5135" max="5135" width="17" style="1" customWidth="1"/>
    <col min="5136" max="5374" width="11.42578125" style="1"/>
    <col min="5375" max="5375" width="6.42578125" style="1" customWidth="1"/>
    <col min="5376" max="5376" width="39.5703125" style="1" customWidth="1"/>
    <col min="5377" max="5377" width="41.5703125" style="1" customWidth="1"/>
    <col min="5378" max="5378" width="31.140625" style="1" customWidth="1"/>
    <col min="5379" max="5379" width="27.85546875" style="1" customWidth="1"/>
    <col min="5380" max="5380" width="13" style="1" bestFit="1" customWidth="1"/>
    <col min="5381" max="5381" width="17.5703125" style="1" customWidth="1"/>
    <col min="5382" max="5382" width="16.42578125" style="1" customWidth="1"/>
    <col min="5383" max="5383" width="13.7109375" style="1" customWidth="1"/>
    <col min="5384" max="5384" width="11.5703125" style="1" bestFit="1" customWidth="1"/>
    <col min="5385" max="5385" width="14.7109375" style="1" customWidth="1"/>
    <col min="5386" max="5386" width="13.85546875" style="1" customWidth="1"/>
    <col min="5387" max="5387" width="13.5703125" style="1" customWidth="1"/>
    <col min="5388" max="5388" width="14.140625" style="1" customWidth="1"/>
    <col min="5389" max="5389" width="12" style="1" customWidth="1"/>
    <col min="5390" max="5390" width="14.5703125" style="1" customWidth="1"/>
    <col min="5391" max="5391" width="17" style="1" customWidth="1"/>
    <col min="5392" max="5630" width="11.42578125" style="1"/>
    <col min="5631" max="5631" width="6.42578125" style="1" customWidth="1"/>
    <col min="5632" max="5632" width="39.5703125" style="1" customWidth="1"/>
    <col min="5633" max="5633" width="41.5703125" style="1" customWidth="1"/>
    <col min="5634" max="5634" width="31.140625" style="1" customWidth="1"/>
    <col min="5635" max="5635" width="27.85546875" style="1" customWidth="1"/>
    <col min="5636" max="5636" width="13" style="1" bestFit="1" customWidth="1"/>
    <col min="5637" max="5637" width="17.5703125" style="1" customWidth="1"/>
    <col min="5638" max="5638" width="16.42578125" style="1" customWidth="1"/>
    <col min="5639" max="5639" width="13.7109375" style="1" customWidth="1"/>
    <col min="5640" max="5640" width="11.5703125" style="1" bestFit="1" customWidth="1"/>
    <col min="5641" max="5641" width="14.7109375" style="1" customWidth="1"/>
    <col min="5642" max="5642" width="13.85546875" style="1" customWidth="1"/>
    <col min="5643" max="5643" width="13.5703125" style="1" customWidth="1"/>
    <col min="5644" max="5644" width="14.140625" style="1" customWidth="1"/>
    <col min="5645" max="5645" width="12" style="1" customWidth="1"/>
    <col min="5646" max="5646" width="14.5703125" style="1" customWidth="1"/>
    <col min="5647" max="5647" width="17" style="1" customWidth="1"/>
    <col min="5648" max="5886" width="11.42578125" style="1"/>
    <col min="5887" max="5887" width="6.42578125" style="1" customWidth="1"/>
    <col min="5888" max="5888" width="39.5703125" style="1" customWidth="1"/>
    <col min="5889" max="5889" width="41.5703125" style="1" customWidth="1"/>
    <col min="5890" max="5890" width="31.140625" style="1" customWidth="1"/>
    <col min="5891" max="5891" width="27.85546875" style="1" customWidth="1"/>
    <col min="5892" max="5892" width="13" style="1" bestFit="1" customWidth="1"/>
    <col min="5893" max="5893" width="17.5703125" style="1" customWidth="1"/>
    <col min="5894" max="5894" width="16.42578125" style="1" customWidth="1"/>
    <col min="5895" max="5895" width="13.7109375" style="1" customWidth="1"/>
    <col min="5896" max="5896" width="11.5703125" style="1" bestFit="1" customWidth="1"/>
    <col min="5897" max="5897" width="14.7109375" style="1" customWidth="1"/>
    <col min="5898" max="5898" width="13.85546875" style="1" customWidth="1"/>
    <col min="5899" max="5899" width="13.5703125" style="1" customWidth="1"/>
    <col min="5900" max="5900" width="14.140625" style="1" customWidth="1"/>
    <col min="5901" max="5901" width="12" style="1" customWidth="1"/>
    <col min="5902" max="5902" width="14.5703125" style="1" customWidth="1"/>
    <col min="5903" max="5903" width="17" style="1" customWidth="1"/>
    <col min="5904" max="6142" width="11.42578125" style="1"/>
    <col min="6143" max="6143" width="6.42578125" style="1" customWidth="1"/>
    <col min="6144" max="6144" width="39.5703125" style="1" customWidth="1"/>
    <col min="6145" max="6145" width="41.5703125" style="1" customWidth="1"/>
    <col min="6146" max="6146" width="31.140625" style="1" customWidth="1"/>
    <col min="6147" max="6147" width="27.85546875" style="1" customWidth="1"/>
    <col min="6148" max="6148" width="13" style="1" bestFit="1" customWidth="1"/>
    <col min="6149" max="6149" width="17.5703125" style="1" customWidth="1"/>
    <col min="6150" max="6150" width="16.42578125" style="1" customWidth="1"/>
    <col min="6151" max="6151" width="13.7109375" style="1" customWidth="1"/>
    <col min="6152" max="6152" width="11.5703125" style="1" bestFit="1" customWidth="1"/>
    <col min="6153" max="6153" width="14.7109375" style="1" customWidth="1"/>
    <col min="6154" max="6154" width="13.85546875" style="1" customWidth="1"/>
    <col min="6155" max="6155" width="13.5703125" style="1" customWidth="1"/>
    <col min="6156" max="6156" width="14.140625" style="1" customWidth="1"/>
    <col min="6157" max="6157" width="12" style="1" customWidth="1"/>
    <col min="6158" max="6158" width="14.5703125" style="1" customWidth="1"/>
    <col min="6159" max="6159" width="17" style="1" customWidth="1"/>
    <col min="6160" max="6398" width="11.42578125" style="1"/>
    <col min="6399" max="6399" width="6.42578125" style="1" customWidth="1"/>
    <col min="6400" max="6400" width="39.5703125" style="1" customWidth="1"/>
    <col min="6401" max="6401" width="41.5703125" style="1" customWidth="1"/>
    <col min="6402" max="6402" width="31.140625" style="1" customWidth="1"/>
    <col min="6403" max="6403" width="27.85546875" style="1" customWidth="1"/>
    <col min="6404" max="6404" width="13" style="1" bestFit="1" customWidth="1"/>
    <col min="6405" max="6405" width="17.5703125" style="1" customWidth="1"/>
    <col min="6406" max="6406" width="16.42578125" style="1" customWidth="1"/>
    <col min="6407" max="6407" width="13.7109375" style="1" customWidth="1"/>
    <col min="6408" max="6408" width="11.5703125" style="1" bestFit="1" customWidth="1"/>
    <col min="6409" max="6409" width="14.7109375" style="1" customWidth="1"/>
    <col min="6410" max="6410" width="13.85546875" style="1" customWidth="1"/>
    <col min="6411" max="6411" width="13.5703125" style="1" customWidth="1"/>
    <col min="6412" max="6412" width="14.140625" style="1" customWidth="1"/>
    <col min="6413" max="6413" width="12" style="1" customWidth="1"/>
    <col min="6414" max="6414" width="14.5703125" style="1" customWidth="1"/>
    <col min="6415" max="6415" width="17" style="1" customWidth="1"/>
    <col min="6416" max="6654" width="11.42578125" style="1"/>
    <col min="6655" max="6655" width="6.42578125" style="1" customWidth="1"/>
    <col min="6656" max="6656" width="39.5703125" style="1" customWidth="1"/>
    <col min="6657" max="6657" width="41.5703125" style="1" customWidth="1"/>
    <col min="6658" max="6658" width="31.140625" style="1" customWidth="1"/>
    <col min="6659" max="6659" width="27.85546875" style="1" customWidth="1"/>
    <col min="6660" max="6660" width="13" style="1" bestFit="1" customWidth="1"/>
    <col min="6661" max="6661" width="17.5703125" style="1" customWidth="1"/>
    <col min="6662" max="6662" width="16.42578125" style="1" customWidth="1"/>
    <col min="6663" max="6663" width="13.7109375" style="1" customWidth="1"/>
    <col min="6664" max="6664" width="11.5703125" style="1" bestFit="1" customWidth="1"/>
    <col min="6665" max="6665" width="14.7109375" style="1" customWidth="1"/>
    <col min="6666" max="6666" width="13.85546875" style="1" customWidth="1"/>
    <col min="6667" max="6667" width="13.5703125" style="1" customWidth="1"/>
    <col min="6668" max="6668" width="14.140625" style="1" customWidth="1"/>
    <col min="6669" max="6669" width="12" style="1" customWidth="1"/>
    <col min="6670" max="6670" width="14.5703125" style="1" customWidth="1"/>
    <col min="6671" max="6671" width="17" style="1" customWidth="1"/>
    <col min="6672" max="6910" width="11.42578125" style="1"/>
    <col min="6911" max="6911" width="6.42578125" style="1" customWidth="1"/>
    <col min="6912" max="6912" width="39.5703125" style="1" customWidth="1"/>
    <col min="6913" max="6913" width="41.5703125" style="1" customWidth="1"/>
    <col min="6914" max="6914" width="31.140625" style="1" customWidth="1"/>
    <col min="6915" max="6915" width="27.85546875" style="1" customWidth="1"/>
    <col min="6916" max="6916" width="13" style="1" bestFit="1" customWidth="1"/>
    <col min="6917" max="6917" width="17.5703125" style="1" customWidth="1"/>
    <col min="6918" max="6918" width="16.42578125" style="1" customWidth="1"/>
    <col min="6919" max="6919" width="13.7109375" style="1" customWidth="1"/>
    <col min="6920" max="6920" width="11.5703125" style="1" bestFit="1" customWidth="1"/>
    <col min="6921" max="6921" width="14.7109375" style="1" customWidth="1"/>
    <col min="6922" max="6922" width="13.85546875" style="1" customWidth="1"/>
    <col min="6923" max="6923" width="13.5703125" style="1" customWidth="1"/>
    <col min="6924" max="6924" width="14.140625" style="1" customWidth="1"/>
    <col min="6925" max="6925" width="12" style="1" customWidth="1"/>
    <col min="6926" max="6926" width="14.5703125" style="1" customWidth="1"/>
    <col min="6927" max="6927" width="17" style="1" customWidth="1"/>
    <col min="6928" max="7166" width="11.42578125" style="1"/>
    <col min="7167" max="7167" width="6.42578125" style="1" customWidth="1"/>
    <col min="7168" max="7168" width="39.5703125" style="1" customWidth="1"/>
    <col min="7169" max="7169" width="41.5703125" style="1" customWidth="1"/>
    <col min="7170" max="7170" width="31.140625" style="1" customWidth="1"/>
    <col min="7171" max="7171" width="27.85546875" style="1" customWidth="1"/>
    <col min="7172" max="7172" width="13" style="1" bestFit="1" customWidth="1"/>
    <col min="7173" max="7173" width="17.5703125" style="1" customWidth="1"/>
    <col min="7174" max="7174" width="16.42578125" style="1" customWidth="1"/>
    <col min="7175" max="7175" width="13.7109375" style="1" customWidth="1"/>
    <col min="7176" max="7176" width="11.5703125" style="1" bestFit="1" customWidth="1"/>
    <col min="7177" max="7177" width="14.7109375" style="1" customWidth="1"/>
    <col min="7178" max="7178" width="13.85546875" style="1" customWidth="1"/>
    <col min="7179" max="7179" width="13.5703125" style="1" customWidth="1"/>
    <col min="7180" max="7180" width="14.140625" style="1" customWidth="1"/>
    <col min="7181" max="7181" width="12" style="1" customWidth="1"/>
    <col min="7182" max="7182" width="14.5703125" style="1" customWidth="1"/>
    <col min="7183" max="7183" width="17" style="1" customWidth="1"/>
    <col min="7184" max="7422" width="11.42578125" style="1"/>
    <col min="7423" max="7423" width="6.42578125" style="1" customWidth="1"/>
    <col min="7424" max="7424" width="39.5703125" style="1" customWidth="1"/>
    <col min="7425" max="7425" width="41.5703125" style="1" customWidth="1"/>
    <col min="7426" max="7426" width="31.140625" style="1" customWidth="1"/>
    <col min="7427" max="7427" width="27.85546875" style="1" customWidth="1"/>
    <col min="7428" max="7428" width="13" style="1" bestFit="1" customWidth="1"/>
    <col min="7429" max="7429" width="17.5703125" style="1" customWidth="1"/>
    <col min="7430" max="7430" width="16.42578125" style="1" customWidth="1"/>
    <col min="7431" max="7431" width="13.7109375" style="1" customWidth="1"/>
    <col min="7432" max="7432" width="11.5703125" style="1" bestFit="1" customWidth="1"/>
    <col min="7433" max="7433" width="14.7109375" style="1" customWidth="1"/>
    <col min="7434" max="7434" width="13.85546875" style="1" customWidth="1"/>
    <col min="7435" max="7435" width="13.5703125" style="1" customWidth="1"/>
    <col min="7436" max="7436" width="14.140625" style="1" customWidth="1"/>
    <col min="7437" max="7437" width="12" style="1" customWidth="1"/>
    <col min="7438" max="7438" width="14.5703125" style="1" customWidth="1"/>
    <col min="7439" max="7439" width="17" style="1" customWidth="1"/>
    <col min="7440" max="7678" width="11.42578125" style="1"/>
    <col min="7679" max="7679" width="6.42578125" style="1" customWidth="1"/>
    <col min="7680" max="7680" width="39.5703125" style="1" customWidth="1"/>
    <col min="7681" max="7681" width="41.5703125" style="1" customWidth="1"/>
    <col min="7682" max="7682" width="31.140625" style="1" customWidth="1"/>
    <col min="7683" max="7683" width="27.85546875" style="1" customWidth="1"/>
    <col min="7684" max="7684" width="13" style="1" bestFit="1" customWidth="1"/>
    <col min="7685" max="7685" width="17.5703125" style="1" customWidth="1"/>
    <col min="7686" max="7686" width="16.42578125" style="1" customWidth="1"/>
    <col min="7687" max="7687" width="13.7109375" style="1" customWidth="1"/>
    <col min="7688" max="7688" width="11.5703125" style="1" bestFit="1" customWidth="1"/>
    <col min="7689" max="7689" width="14.7109375" style="1" customWidth="1"/>
    <col min="7690" max="7690" width="13.85546875" style="1" customWidth="1"/>
    <col min="7691" max="7691" width="13.5703125" style="1" customWidth="1"/>
    <col min="7692" max="7692" width="14.140625" style="1" customWidth="1"/>
    <col min="7693" max="7693" width="12" style="1" customWidth="1"/>
    <col min="7694" max="7694" width="14.5703125" style="1" customWidth="1"/>
    <col min="7695" max="7695" width="17" style="1" customWidth="1"/>
    <col min="7696" max="7934" width="11.42578125" style="1"/>
    <col min="7935" max="7935" width="6.42578125" style="1" customWidth="1"/>
    <col min="7936" max="7936" width="39.5703125" style="1" customWidth="1"/>
    <col min="7937" max="7937" width="41.5703125" style="1" customWidth="1"/>
    <col min="7938" max="7938" width="31.140625" style="1" customWidth="1"/>
    <col min="7939" max="7939" width="27.85546875" style="1" customWidth="1"/>
    <col min="7940" max="7940" width="13" style="1" bestFit="1" customWidth="1"/>
    <col min="7941" max="7941" width="17.5703125" style="1" customWidth="1"/>
    <col min="7942" max="7942" width="16.42578125" style="1" customWidth="1"/>
    <col min="7943" max="7943" width="13.7109375" style="1" customWidth="1"/>
    <col min="7944" max="7944" width="11.5703125" style="1" bestFit="1" customWidth="1"/>
    <col min="7945" max="7945" width="14.7109375" style="1" customWidth="1"/>
    <col min="7946" max="7946" width="13.85546875" style="1" customWidth="1"/>
    <col min="7947" max="7947" width="13.5703125" style="1" customWidth="1"/>
    <col min="7948" max="7948" width="14.140625" style="1" customWidth="1"/>
    <col min="7949" max="7949" width="12" style="1" customWidth="1"/>
    <col min="7950" max="7950" width="14.5703125" style="1" customWidth="1"/>
    <col min="7951" max="7951" width="17" style="1" customWidth="1"/>
    <col min="7952" max="8190" width="11.42578125" style="1"/>
    <col min="8191" max="8191" width="6.42578125" style="1" customWidth="1"/>
    <col min="8192" max="8192" width="39.5703125" style="1" customWidth="1"/>
    <col min="8193" max="8193" width="41.5703125" style="1" customWidth="1"/>
    <col min="8194" max="8194" width="31.140625" style="1" customWidth="1"/>
    <col min="8195" max="8195" width="27.85546875" style="1" customWidth="1"/>
    <col min="8196" max="8196" width="13" style="1" bestFit="1" customWidth="1"/>
    <col min="8197" max="8197" width="17.5703125" style="1" customWidth="1"/>
    <col min="8198" max="8198" width="16.42578125" style="1" customWidth="1"/>
    <col min="8199" max="8199" width="13.7109375" style="1" customWidth="1"/>
    <col min="8200" max="8200" width="11.5703125" style="1" bestFit="1" customWidth="1"/>
    <col min="8201" max="8201" width="14.7109375" style="1" customWidth="1"/>
    <col min="8202" max="8202" width="13.85546875" style="1" customWidth="1"/>
    <col min="8203" max="8203" width="13.5703125" style="1" customWidth="1"/>
    <col min="8204" max="8204" width="14.140625" style="1" customWidth="1"/>
    <col min="8205" max="8205" width="12" style="1" customWidth="1"/>
    <col min="8206" max="8206" width="14.5703125" style="1" customWidth="1"/>
    <col min="8207" max="8207" width="17" style="1" customWidth="1"/>
    <col min="8208" max="8446" width="11.42578125" style="1"/>
    <col min="8447" max="8447" width="6.42578125" style="1" customWidth="1"/>
    <col min="8448" max="8448" width="39.5703125" style="1" customWidth="1"/>
    <col min="8449" max="8449" width="41.5703125" style="1" customWidth="1"/>
    <col min="8450" max="8450" width="31.140625" style="1" customWidth="1"/>
    <col min="8451" max="8451" width="27.85546875" style="1" customWidth="1"/>
    <col min="8452" max="8452" width="13" style="1" bestFit="1" customWidth="1"/>
    <col min="8453" max="8453" width="17.5703125" style="1" customWidth="1"/>
    <col min="8454" max="8454" width="16.42578125" style="1" customWidth="1"/>
    <col min="8455" max="8455" width="13.7109375" style="1" customWidth="1"/>
    <col min="8456" max="8456" width="11.5703125" style="1" bestFit="1" customWidth="1"/>
    <col min="8457" max="8457" width="14.7109375" style="1" customWidth="1"/>
    <col min="8458" max="8458" width="13.85546875" style="1" customWidth="1"/>
    <col min="8459" max="8459" width="13.5703125" style="1" customWidth="1"/>
    <col min="8460" max="8460" width="14.140625" style="1" customWidth="1"/>
    <col min="8461" max="8461" width="12" style="1" customWidth="1"/>
    <col min="8462" max="8462" width="14.5703125" style="1" customWidth="1"/>
    <col min="8463" max="8463" width="17" style="1" customWidth="1"/>
    <col min="8464" max="8702" width="11.42578125" style="1"/>
    <col min="8703" max="8703" width="6.42578125" style="1" customWidth="1"/>
    <col min="8704" max="8704" width="39.5703125" style="1" customWidth="1"/>
    <col min="8705" max="8705" width="41.5703125" style="1" customWidth="1"/>
    <col min="8706" max="8706" width="31.140625" style="1" customWidth="1"/>
    <col min="8707" max="8707" width="27.85546875" style="1" customWidth="1"/>
    <col min="8708" max="8708" width="13" style="1" bestFit="1" customWidth="1"/>
    <col min="8709" max="8709" width="17.5703125" style="1" customWidth="1"/>
    <col min="8710" max="8710" width="16.42578125" style="1" customWidth="1"/>
    <col min="8711" max="8711" width="13.7109375" style="1" customWidth="1"/>
    <col min="8712" max="8712" width="11.5703125" style="1" bestFit="1" customWidth="1"/>
    <col min="8713" max="8713" width="14.7109375" style="1" customWidth="1"/>
    <col min="8714" max="8714" width="13.85546875" style="1" customWidth="1"/>
    <col min="8715" max="8715" width="13.5703125" style="1" customWidth="1"/>
    <col min="8716" max="8716" width="14.140625" style="1" customWidth="1"/>
    <col min="8717" max="8717" width="12" style="1" customWidth="1"/>
    <col min="8718" max="8718" width="14.5703125" style="1" customWidth="1"/>
    <col min="8719" max="8719" width="17" style="1" customWidth="1"/>
    <col min="8720" max="8958" width="11.42578125" style="1"/>
    <col min="8959" max="8959" width="6.42578125" style="1" customWidth="1"/>
    <col min="8960" max="8960" width="39.5703125" style="1" customWidth="1"/>
    <col min="8961" max="8961" width="41.5703125" style="1" customWidth="1"/>
    <col min="8962" max="8962" width="31.140625" style="1" customWidth="1"/>
    <col min="8963" max="8963" width="27.85546875" style="1" customWidth="1"/>
    <col min="8964" max="8964" width="13" style="1" bestFit="1" customWidth="1"/>
    <col min="8965" max="8965" width="17.5703125" style="1" customWidth="1"/>
    <col min="8966" max="8966" width="16.42578125" style="1" customWidth="1"/>
    <col min="8967" max="8967" width="13.7109375" style="1" customWidth="1"/>
    <col min="8968" max="8968" width="11.5703125" style="1" bestFit="1" customWidth="1"/>
    <col min="8969" max="8969" width="14.7109375" style="1" customWidth="1"/>
    <col min="8970" max="8970" width="13.85546875" style="1" customWidth="1"/>
    <col min="8971" max="8971" width="13.5703125" style="1" customWidth="1"/>
    <col min="8972" max="8972" width="14.140625" style="1" customWidth="1"/>
    <col min="8973" max="8973" width="12" style="1" customWidth="1"/>
    <col min="8974" max="8974" width="14.5703125" style="1" customWidth="1"/>
    <col min="8975" max="8975" width="17" style="1" customWidth="1"/>
    <col min="8976" max="9214" width="11.42578125" style="1"/>
    <col min="9215" max="9215" width="6.42578125" style="1" customWidth="1"/>
    <col min="9216" max="9216" width="39.5703125" style="1" customWidth="1"/>
    <col min="9217" max="9217" width="41.5703125" style="1" customWidth="1"/>
    <col min="9218" max="9218" width="31.140625" style="1" customWidth="1"/>
    <col min="9219" max="9219" width="27.85546875" style="1" customWidth="1"/>
    <col min="9220" max="9220" width="13" style="1" bestFit="1" customWidth="1"/>
    <col min="9221" max="9221" width="17.5703125" style="1" customWidth="1"/>
    <col min="9222" max="9222" width="16.42578125" style="1" customWidth="1"/>
    <col min="9223" max="9223" width="13.7109375" style="1" customWidth="1"/>
    <col min="9224" max="9224" width="11.5703125" style="1" bestFit="1" customWidth="1"/>
    <col min="9225" max="9225" width="14.7109375" style="1" customWidth="1"/>
    <col min="9226" max="9226" width="13.85546875" style="1" customWidth="1"/>
    <col min="9227" max="9227" width="13.5703125" style="1" customWidth="1"/>
    <col min="9228" max="9228" width="14.140625" style="1" customWidth="1"/>
    <col min="9229" max="9229" width="12" style="1" customWidth="1"/>
    <col min="9230" max="9230" width="14.5703125" style="1" customWidth="1"/>
    <col min="9231" max="9231" width="17" style="1" customWidth="1"/>
    <col min="9232" max="9470" width="11.42578125" style="1"/>
    <col min="9471" max="9471" width="6.42578125" style="1" customWidth="1"/>
    <col min="9472" max="9472" width="39.5703125" style="1" customWidth="1"/>
    <col min="9473" max="9473" width="41.5703125" style="1" customWidth="1"/>
    <col min="9474" max="9474" width="31.140625" style="1" customWidth="1"/>
    <col min="9475" max="9475" width="27.85546875" style="1" customWidth="1"/>
    <col min="9476" max="9476" width="13" style="1" bestFit="1" customWidth="1"/>
    <col min="9477" max="9477" width="17.5703125" style="1" customWidth="1"/>
    <col min="9478" max="9478" width="16.42578125" style="1" customWidth="1"/>
    <col min="9479" max="9479" width="13.7109375" style="1" customWidth="1"/>
    <col min="9480" max="9480" width="11.5703125" style="1" bestFit="1" customWidth="1"/>
    <col min="9481" max="9481" width="14.7109375" style="1" customWidth="1"/>
    <col min="9482" max="9482" width="13.85546875" style="1" customWidth="1"/>
    <col min="9483" max="9483" width="13.5703125" style="1" customWidth="1"/>
    <col min="9484" max="9484" width="14.140625" style="1" customWidth="1"/>
    <col min="9485" max="9485" width="12" style="1" customWidth="1"/>
    <col min="9486" max="9486" width="14.5703125" style="1" customWidth="1"/>
    <col min="9487" max="9487" width="17" style="1" customWidth="1"/>
    <col min="9488" max="9726" width="11.42578125" style="1"/>
    <col min="9727" max="9727" width="6.42578125" style="1" customWidth="1"/>
    <col min="9728" max="9728" width="39.5703125" style="1" customWidth="1"/>
    <col min="9729" max="9729" width="41.5703125" style="1" customWidth="1"/>
    <col min="9730" max="9730" width="31.140625" style="1" customWidth="1"/>
    <col min="9731" max="9731" width="27.85546875" style="1" customWidth="1"/>
    <col min="9732" max="9732" width="13" style="1" bestFit="1" customWidth="1"/>
    <col min="9733" max="9733" width="17.5703125" style="1" customWidth="1"/>
    <col min="9734" max="9734" width="16.42578125" style="1" customWidth="1"/>
    <col min="9735" max="9735" width="13.7109375" style="1" customWidth="1"/>
    <col min="9736" max="9736" width="11.5703125" style="1" bestFit="1" customWidth="1"/>
    <col min="9737" max="9737" width="14.7109375" style="1" customWidth="1"/>
    <col min="9738" max="9738" width="13.85546875" style="1" customWidth="1"/>
    <col min="9739" max="9739" width="13.5703125" style="1" customWidth="1"/>
    <col min="9740" max="9740" width="14.140625" style="1" customWidth="1"/>
    <col min="9741" max="9741" width="12" style="1" customWidth="1"/>
    <col min="9742" max="9742" width="14.5703125" style="1" customWidth="1"/>
    <col min="9743" max="9743" width="17" style="1" customWidth="1"/>
    <col min="9744" max="9982" width="11.42578125" style="1"/>
    <col min="9983" max="9983" width="6.42578125" style="1" customWidth="1"/>
    <col min="9984" max="9984" width="39.5703125" style="1" customWidth="1"/>
    <col min="9985" max="9985" width="41.5703125" style="1" customWidth="1"/>
    <col min="9986" max="9986" width="31.140625" style="1" customWidth="1"/>
    <col min="9987" max="9987" width="27.85546875" style="1" customWidth="1"/>
    <col min="9988" max="9988" width="13" style="1" bestFit="1" customWidth="1"/>
    <col min="9989" max="9989" width="17.5703125" style="1" customWidth="1"/>
    <col min="9990" max="9990" width="16.42578125" style="1" customWidth="1"/>
    <col min="9991" max="9991" width="13.7109375" style="1" customWidth="1"/>
    <col min="9992" max="9992" width="11.5703125" style="1" bestFit="1" customWidth="1"/>
    <col min="9993" max="9993" width="14.7109375" style="1" customWidth="1"/>
    <col min="9994" max="9994" width="13.85546875" style="1" customWidth="1"/>
    <col min="9995" max="9995" width="13.5703125" style="1" customWidth="1"/>
    <col min="9996" max="9996" width="14.140625" style="1" customWidth="1"/>
    <col min="9997" max="9997" width="12" style="1" customWidth="1"/>
    <col min="9998" max="9998" width="14.5703125" style="1" customWidth="1"/>
    <col min="9999" max="9999" width="17" style="1" customWidth="1"/>
    <col min="10000" max="10238" width="11.42578125" style="1"/>
    <col min="10239" max="10239" width="6.42578125" style="1" customWidth="1"/>
    <col min="10240" max="10240" width="39.5703125" style="1" customWidth="1"/>
    <col min="10241" max="10241" width="41.5703125" style="1" customWidth="1"/>
    <col min="10242" max="10242" width="31.140625" style="1" customWidth="1"/>
    <col min="10243" max="10243" width="27.85546875" style="1" customWidth="1"/>
    <col min="10244" max="10244" width="13" style="1" bestFit="1" customWidth="1"/>
    <col min="10245" max="10245" width="17.5703125" style="1" customWidth="1"/>
    <col min="10246" max="10246" width="16.42578125" style="1" customWidth="1"/>
    <col min="10247" max="10247" width="13.7109375" style="1" customWidth="1"/>
    <col min="10248" max="10248" width="11.5703125" style="1" bestFit="1" customWidth="1"/>
    <col min="10249" max="10249" width="14.7109375" style="1" customWidth="1"/>
    <col min="10250" max="10250" width="13.85546875" style="1" customWidth="1"/>
    <col min="10251" max="10251" width="13.5703125" style="1" customWidth="1"/>
    <col min="10252" max="10252" width="14.140625" style="1" customWidth="1"/>
    <col min="10253" max="10253" width="12" style="1" customWidth="1"/>
    <col min="10254" max="10254" width="14.5703125" style="1" customWidth="1"/>
    <col min="10255" max="10255" width="17" style="1" customWidth="1"/>
    <col min="10256" max="10494" width="11.42578125" style="1"/>
    <col min="10495" max="10495" width="6.42578125" style="1" customWidth="1"/>
    <col min="10496" max="10496" width="39.5703125" style="1" customWidth="1"/>
    <col min="10497" max="10497" width="41.5703125" style="1" customWidth="1"/>
    <col min="10498" max="10498" width="31.140625" style="1" customWidth="1"/>
    <col min="10499" max="10499" width="27.85546875" style="1" customWidth="1"/>
    <col min="10500" max="10500" width="13" style="1" bestFit="1" customWidth="1"/>
    <col min="10501" max="10501" width="17.5703125" style="1" customWidth="1"/>
    <col min="10502" max="10502" width="16.42578125" style="1" customWidth="1"/>
    <col min="10503" max="10503" width="13.7109375" style="1" customWidth="1"/>
    <col min="10504" max="10504" width="11.5703125" style="1" bestFit="1" customWidth="1"/>
    <col min="10505" max="10505" width="14.7109375" style="1" customWidth="1"/>
    <col min="10506" max="10506" width="13.85546875" style="1" customWidth="1"/>
    <col min="10507" max="10507" width="13.5703125" style="1" customWidth="1"/>
    <col min="10508" max="10508" width="14.140625" style="1" customWidth="1"/>
    <col min="10509" max="10509" width="12" style="1" customWidth="1"/>
    <col min="10510" max="10510" width="14.5703125" style="1" customWidth="1"/>
    <col min="10511" max="10511" width="17" style="1" customWidth="1"/>
    <col min="10512" max="10750" width="11.42578125" style="1"/>
    <col min="10751" max="10751" width="6.42578125" style="1" customWidth="1"/>
    <col min="10752" max="10752" width="39.5703125" style="1" customWidth="1"/>
    <col min="10753" max="10753" width="41.5703125" style="1" customWidth="1"/>
    <col min="10754" max="10754" width="31.140625" style="1" customWidth="1"/>
    <col min="10755" max="10755" width="27.85546875" style="1" customWidth="1"/>
    <col min="10756" max="10756" width="13" style="1" bestFit="1" customWidth="1"/>
    <col min="10757" max="10757" width="17.5703125" style="1" customWidth="1"/>
    <col min="10758" max="10758" width="16.42578125" style="1" customWidth="1"/>
    <col min="10759" max="10759" width="13.7109375" style="1" customWidth="1"/>
    <col min="10760" max="10760" width="11.5703125" style="1" bestFit="1" customWidth="1"/>
    <col min="10761" max="10761" width="14.7109375" style="1" customWidth="1"/>
    <col min="10762" max="10762" width="13.85546875" style="1" customWidth="1"/>
    <col min="10763" max="10763" width="13.5703125" style="1" customWidth="1"/>
    <col min="10764" max="10764" width="14.140625" style="1" customWidth="1"/>
    <col min="10765" max="10765" width="12" style="1" customWidth="1"/>
    <col min="10766" max="10766" width="14.5703125" style="1" customWidth="1"/>
    <col min="10767" max="10767" width="17" style="1" customWidth="1"/>
    <col min="10768" max="11006" width="11.42578125" style="1"/>
    <col min="11007" max="11007" width="6.42578125" style="1" customWidth="1"/>
    <col min="11008" max="11008" width="39.5703125" style="1" customWidth="1"/>
    <col min="11009" max="11009" width="41.5703125" style="1" customWidth="1"/>
    <col min="11010" max="11010" width="31.140625" style="1" customWidth="1"/>
    <col min="11011" max="11011" width="27.85546875" style="1" customWidth="1"/>
    <col min="11012" max="11012" width="13" style="1" bestFit="1" customWidth="1"/>
    <col min="11013" max="11013" width="17.5703125" style="1" customWidth="1"/>
    <col min="11014" max="11014" width="16.42578125" style="1" customWidth="1"/>
    <col min="11015" max="11015" width="13.7109375" style="1" customWidth="1"/>
    <col min="11016" max="11016" width="11.5703125" style="1" bestFit="1" customWidth="1"/>
    <col min="11017" max="11017" width="14.7109375" style="1" customWidth="1"/>
    <col min="11018" max="11018" width="13.85546875" style="1" customWidth="1"/>
    <col min="11019" max="11019" width="13.5703125" style="1" customWidth="1"/>
    <col min="11020" max="11020" width="14.140625" style="1" customWidth="1"/>
    <col min="11021" max="11021" width="12" style="1" customWidth="1"/>
    <col min="11022" max="11022" width="14.5703125" style="1" customWidth="1"/>
    <col min="11023" max="11023" width="17" style="1" customWidth="1"/>
    <col min="11024" max="11262" width="11.42578125" style="1"/>
    <col min="11263" max="11263" width="6.42578125" style="1" customWidth="1"/>
    <col min="11264" max="11264" width="39.5703125" style="1" customWidth="1"/>
    <col min="11265" max="11265" width="41.5703125" style="1" customWidth="1"/>
    <col min="11266" max="11266" width="31.140625" style="1" customWidth="1"/>
    <col min="11267" max="11267" width="27.85546875" style="1" customWidth="1"/>
    <col min="11268" max="11268" width="13" style="1" bestFit="1" customWidth="1"/>
    <col min="11269" max="11269" width="17.5703125" style="1" customWidth="1"/>
    <col min="11270" max="11270" width="16.42578125" style="1" customWidth="1"/>
    <col min="11271" max="11271" width="13.7109375" style="1" customWidth="1"/>
    <col min="11272" max="11272" width="11.5703125" style="1" bestFit="1" customWidth="1"/>
    <col min="11273" max="11273" width="14.7109375" style="1" customWidth="1"/>
    <col min="11274" max="11274" width="13.85546875" style="1" customWidth="1"/>
    <col min="11275" max="11275" width="13.5703125" style="1" customWidth="1"/>
    <col min="11276" max="11276" width="14.140625" style="1" customWidth="1"/>
    <col min="11277" max="11277" width="12" style="1" customWidth="1"/>
    <col min="11278" max="11278" width="14.5703125" style="1" customWidth="1"/>
    <col min="11279" max="11279" width="17" style="1" customWidth="1"/>
    <col min="11280" max="11518" width="11.42578125" style="1"/>
    <col min="11519" max="11519" width="6.42578125" style="1" customWidth="1"/>
    <col min="11520" max="11520" width="39.5703125" style="1" customWidth="1"/>
    <col min="11521" max="11521" width="41.5703125" style="1" customWidth="1"/>
    <col min="11522" max="11522" width="31.140625" style="1" customWidth="1"/>
    <col min="11523" max="11523" width="27.85546875" style="1" customWidth="1"/>
    <col min="11524" max="11524" width="13" style="1" bestFit="1" customWidth="1"/>
    <col min="11525" max="11525" width="17.5703125" style="1" customWidth="1"/>
    <col min="11526" max="11526" width="16.42578125" style="1" customWidth="1"/>
    <col min="11527" max="11527" width="13.7109375" style="1" customWidth="1"/>
    <col min="11528" max="11528" width="11.5703125" style="1" bestFit="1" customWidth="1"/>
    <col min="11529" max="11529" width="14.7109375" style="1" customWidth="1"/>
    <col min="11530" max="11530" width="13.85546875" style="1" customWidth="1"/>
    <col min="11531" max="11531" width="13.5703125" style="1" customWidth="1"/>
    <col min="11532" max="11532" width="14.140625" style="1" customWidth="1"/>
    <col min="11533" max="11533" width="12" style="1" customWidth="1"/>
    <col min="11534" max="11534" width="14.5703125" style="1" customWidth="1"/>
    <col min="11535" max="11535" width="17" style="1" customWidth="1"/>
    <col min="11536" max="11774" width="11.42578125" style="1"/>
    <col min="11775" max="11775" width="6.42578125" style="1" customWidth="1"/>
    <col min="11776" max="11776" width="39.5703125" style="1" customWidth="1"/>
    <col min="11777" max="11777" width="41.5703125" style="1" customWidth="1"/>
    <col min="11778" max="11778" width="31.140625" style="1" customWidth="1"/>
    <col min="11779" max="11779" width="27.85546875" style="1" customWidth="1"/>
    <col min="11780" max="11780" width="13" style="1" bestFit="1" customWidth="1"/>
    <col min="11781" max="11781" width="17.5703125" style="1" customWidth="1"/>
    <col min="11782" max="11782" width="16.42578125" style="1" customWidth="1"/>
    <col min="11783" max="11783" width="13.7109375" style="1" customWidth="1"/>
    <col min="11784" max="11784" width="11.5703125" style="1" bestFit="1" customWidth="1"/>
    <col min="11785" max="11785" width="14.7109375" style="1" customWidth="1"/>
    <col min="11786" max="11786" width="13.85546875" style="1" customWidth="1"/>
    <col min="11787" max="11787" width="13.5703125" style="1" customWidth="1"/>
    <col min="11788" max="11788" width="14.140625" style="1" customWidth="1"/>
    <col min="11789" max="11789" width="12" style="1" customWidth="1"/>
    <col min="11790" max="11790" width="14.5703125" style="1" customWidth="1"/>
    <col min="11791" max="11791" width="17" style="1" customWidth="1"/>
    <col min="11792" max="12030" width="11.42578125" style="1"/>
    <col min="12031" max="12031" width="6.42578125" style="1" customWidth="1"/>
    <col min="12032" max="12032" width="39.5703125" style="1" customWidth="1"/>
    <col min="12033" max="12033" width="41.5703125" style="1" customWidth="1"/>
    <col min="12034" max="12034" width="31.140625" style="1" customWidth="1"/>
    <col min="12035" max="12035" width="27.85546875" style="1" customWidth="1"/>
    <col min="12036" max="12036" width="13" style="1" bestFit="1" customWidth="1"/>
    <col min="12037" max="12037" width="17.5703125" style="1" customWidth="1"/>
    <col min="12038" max="12038" width="16.42578125" style="1" customWidth="1"/>
    <col min="12039" max="12039" width="13.7109375" style="1" customWidth="1"/>
    <col min="12040" max="12040" width="11.5703125" style="1" bestFit="1" customWidth="1"/>
    <col min="12041" max="12041" width="14.7109375" style="1" customWidth="1"/>
    <col min="12042" max="12042" width="13.85546875" style="1" customWidth="1"/>
    <col min="12043" max="12043" width="13.5703125" style="1" customWidth="1"/>
    <col min="12044" max="12044" width="14.140625" style="1" customWidth="1"/>
    <col min="12045" max="12045" width="12" style="1" customWidth="1"/>
    <col min="12046" max="12046" width="14.5703125" style="1" customWidth="1"/>
    <col min="12047" max="12047" width="17" style="1" customWidth="1"/>
    <col min="12048" max="12286" width="11.42578125" style="1"/>
    <col min="12287" max="12287" width="6.42578125" style="1" customWidth="1"/>
    <col min="12288" max="12288" width="39.5703125" style="1" customWidth="1"/>
    <col min="12289" max="12289" width="41.5703125" style="1" customWidth="1"/>
    <col min="12290" max="12290" width="31.140625" style="1" customWidth="1"/>
    <col min="12291" max="12291" width="27.85546875" style="1" customWidth="1"/>
    <col min="12292" max="12292" width="13" style="1" bestFit="1" customWidth="1"/>
    <col min="12293" max="12293" width="17.5703125" style="1" customWidth="1"/>
    <col min="12294" max="12294" width="16.42578125" style="1" customWidth="1"/>
    <col min="12295" max="12295" width="13.7109375" style="1" customWidth="1"/>
    <col min="12296" max="12296" width="11.5703125" style="1" bestFit="1" customWidth="1"/>
    <col min="12297" max="12297" width="14.7109375" style="1" customWidth="1"/>
    <col min="12298" max="12298" width="13.85546875" style="1" customWidth="1"/>
    <col min="12299" max="12299" width="13.5703125" style="1" customWidth="1"/>
    <col min="12300" max="12300" width="14.140625" style="1" customWidth="1"/>
    <col min="12301" max="12301" width="12" style="1" customWidth="1"/>
    <col min="12302" max="12302" width="14.5703125" style="1" customWidth="1"/>
    <col min="12303" max="12303" width="17" style="1" customWidth="1"/>
    <col min="12304" max="12542" width="11.42578125" style="1"/>
    <col min="12543" max="12543" width="6.42578125" style="1" customWidth="1"/>
    <col min="12544" max="12544" width="39.5703125" style="1" customWidth="1"/>
    <col min="12545" max="12545" width="41.5703125" style="1" customWidth="1"/>
    <col min="12546" max="12546" width="31.140625" style="1" customWidth="1"/>
    <col min="12547" max="12547" width="27.85546875" style="1" customWidth="1"/>
    <col min="12548" max="12548" width="13" style="1" bestFit="1" customWidth="1"/>
    <col min="12549" max="12549" width="17.5703125" style="1" customWidth="1"/>
    <col min="12550" max="12550" width="16.42578125" style="1" customWidth="1"/>
    <col min="12551" max="12551" width="13.7109375" style="1" customWidth="1"/>
    <col min="12552" max="12552" width="11.5703125" style="1" bestFit="1" customWidth="1"/>
    <col min="12553" max="12553" width="14.7109375" style="1" customWidth="1"/>
    <col min="12554" max="12554" width="13.85546875" style="1" customWidth="1"/>
    <col min="12555" max="12555" width="13.5703125" style="1" customWidth="1"/>
    <col min="12556" max="12556" width="14.140625" style="1" customWidth="1"/>
    <col min="12557" max="12557" width="12" style="1" customWidth="1"/>
    <col min="12558" max="12558" width="14.5703125" style="1" customWidth="1"/>
    <col min="12559" max="12559" width="17" style="1" customWidth="1"/>
    <col min="12560" max="12798" width="11.42578125" style="1"/>
    <col min="12799" max="12799" width="6.42578125" style="1" customWidth="1"/>
    <col min="12800" max="12800" width="39.5703125" style="1" customWidth="1"/>
    <col min="12801" max="12801" width="41.5703125" style="1" customWidth="1"/>
    <col min="12802" max="12802" width="31.140625" style="1" customWidth="1"/>
    <col min="12803" max="12803" width="27.85546875" style="1" customWidth="1"/>
    <col min="12804" max="12804" width="13" style="1" bestFit="1" customWidth="1"/>
    <col min="12805" max="12805" width="17.5703125" style="1" customWidth="1"/>
    <col min="12806" max="12806" width="16.42578125" style="1" customWidth="1"/>
    <col min="12807" max="12807" width="13.7109375" style="1" customWidth="1"/>
    <col min="12808" max="12808" width="11.5703125" style="1" bestFit="1" customWidth="1"/>
    <col min="12809" max="12809" width="14.7109375" style="1" customWidth="1"/>
    <col min="12810" max="12810" width="13.85546875" style="1" customWidth="1"/>
    <col min="12811" max="12811" width="13.5703125" style="1" customWidth="1"/>
    <col min="12812" max="12812" width="14.140625" style="1" customWidth="1"/>
    <col min="12813" max="12813" width="12" style="1" customWidth="1"/>
    <col min="12814" max="12814" width="14.5703125" style="1" customWidth="1"/>
    <col min="12815" max="12815" width="17" style="1" customWidth="1"/>
    <col min="12816" max="13054" width="11.42578125" style="1"/>
    <col min="13055" max="13055" width="6.42578125" style="1" customWidth="1"/>
    <col min="13056" max="13056" width="39.5703125" style="1" customWidth="1"/>
    <col min="13057" max="13057" width="41.5703125" style="1" customWidth="1"/>
    <col min="13058" max="13058" width="31.140625" style="1" customWidth="1"/>
    <col min="13059" max="13059" width="27.85546875" style="1" customWidth="1"/>
    <col min="13060" max="13060" width="13" style="1" bestFit="1" customWidth="1"/>
    <col min="13061" max="13061" width="17.5703125" style="1" customWidth="1"/>
    <col min="13062" max="13062" width="16.42578125" style="1" customWidth="1"/>
    <col min="13063" max="13063" width="13.7109375" style="1" customWidth="1"/>
    <col min="13064" max="13064" width="11.5703125" style="1" bestFit="1" customWidth="1"/>
    <col min="13065" max="13065" width="14.7109375" style="1" customWidth="1"/>
    <col min="13066" max="13066" width="13.85546875" style="1" customWidth="1"/>
    <col min="13067" max="13067" width="13.5703125" style="1" customWidth="1"/>
    <col min="13068" max="13068" width="14.140625" style="1" customWidth="1"/>
    <col min="13069" max="13069" width="12" style="1" customWidth="1"/>
    <col min="13070" max="13070" width="14.5703125" style="1" customWidth="1"/>
    <col min="13071" max="13071" width="17" style="1" customWidth="1"/>
    <col min="13072" max="13310" width="11.42578125" style="1"/>
    <col min="13311" max="13311" width="6.42578125" style="1" customWidth="1"/>
    <col min="13312" max="13312" width="39.5703125" style="1" customWidth="1"/>
    <col min="13313" max="13313" width="41.5703125" style="1" customWidth="1"/>
    <col min="13314" max="13314" width="31.140625" style="1" customWidth="1"/>
    <col min="13315" max="13315" width="27.85546875" style="1" customWidth="1"/>
    <col min="13316" max="13316" width="13" style="1" bestFit="1" customWidth="1"/>
    <col min="13317" max="13317" width="17.5703125" style="1" customWidth="1"/>
    <col min="13318" max="13318" width="16.42578125" style="1" customWidth="1"/>
    <col min="13319" max="13319" width="13.7109375" style="1" customWidth="1"/>
    <col min="13320" max="13320" width="11.5703125" style="1" bestFit="1" customWidth="1"/>
    <col min="13321" max="13321" width="14.7109375" style="1" customWidth="1"/>
    <col min="13322" max="13322" width="13.85546875" style="1" customWidth="1"/>
    <col min="13323" max="13323" width="13.5703125" style="1" customWidth="1"/>
    <col min="13324" max="13324" width="14.140625" style="1" customWidth="1"/>
    <col min="13325" max="13325" width="12" style="1" customWidth="1"/>
    <col min="13326" max="13326" width="14.5703125" style="1" customWidth="1"/>
    <col min="13327" max="13327" width="17" style="1" customWidth="1"/>
    <col min="13328" max="13566" width="11.42578125" style="1"/>
    <col min="13567" max="13567" width="6.42578125" style="1" customWidth="1"/>
    <col min="13568" max="13568" width="39.5703125" style="1" customWidth="1"/>
    <col min="13569" max="13569" width="41.5703125" style="1" customWidth="1"/>
    <col min="13570" max="13570" width="31.140625" style="1" customWidth="1"/>
    <col min="13571" max="13571" width="27.85546875" style="1" customWidth="1"/>
    <col min="13572" max="13572" width="13" style="1" bestFit="1" customWidth="1"/>
    <col min="13573" max="13573" width="17.5703125" style="1" customWidth="1"/>
    <col min="13574" max="13574" width="16.42578125" style="1" customWidth="1"/>
    <col min="13575" max="13575" width="13.7109375" style="1" customWidth="1"/>
    <col min="13576" max="13576" width="11.5703125" style="1" bestFit="1" customWidth="1"/>
    <col min="13577" max="13577" width="14.7109375" style="1" customWidth="1"/>
    <col min="13578" max="13578" width="13.85546875" style="1" customWidth="1"/>
    <col min="13579" max="13579" width="13.5703125" style="1" customWidth="1"/>
    <col min="13580" max="13580" width="14.140625" style="1" customWidth="1"/>
    <col min="13581" max="13581" width="12" style="1" customWidth="1"/>
    <col min="13582" max="13582" width="14.5703125" style="1" customWidth="1"/>
    <col min="13583" max="13583" width="17" style="1" customWidth="1"/>
    <col min="13584" max="13822" width="11.42578125" style="1"/>
    <col min="13823" max="13823" width="6.42578125" style="1" customWidth="1"/>
    <col min="13824" max="13824" width="39.5703125" style="1" customWidth="1"/>
    <col min="13825" max="13825" width="41.5703125" style="1" customWidth="1"/>
    <col min="13826" max="13826" width="31.140625" style="1" customWidth="1"/>
    <col min="13827" max="13827" width="27.85546875" style="1" customWidth="1"/>
    <col min="13828" max="13828" width="13" style="1" bestFit="1" customWidth="1"/>
    <col min="13829" max="13829" width="17.5703125" style="1" customWidth="1"/>
    <col min="13830" max="13830" width="16.42578125" style="1" customWidth="1"/>
    <col min="13831" max="13831" width="13.7109375" style="1" customWidth="1"/>
    <col min="13832" max="13832" width="11.5703125" style="1" bestFit="1" customWidth="1"/>
    <col min="13833" max="13833" width="14.7109375" style="1" customWidth="1"/>
    <col min="13834" max="13834" width="13.85546875" style="1" customWidth="1"/>
    <col min="13835" max="13835" width="13.5703125" style="1" customWidth="1"/>
    <col min="13836" max="13836" width="14.140625" style="1" customWidth="1"/>
    <col min="13837" max="13837" width="12" style="1" customWidth="1"/>
    <col min="13838" max="13838" width="14.5703125" style="1" customWidth="1"/>
    <col min="13839" max="13839" width="17" style="1" customWidth="1"/>
    <col min="13840" max="14078" width="11.42578125" style="1"/>
    <col min="14079" max="14079" width="6.42578125" style="1" customWidth="1"/>
    <col min="14080" max="14080" width="39.5703125" style="1" customWidth="1"/>
    <col min="14081" max="14081" width="41.5703125" style="1" customWidth="1"/>
    <col min="14082" max="14082" width="31.140625" style="1" customWidth="1"/>
    <col min="14083" max="14083" width="27.85546875" style="1" customWidth="1"/>
    <col min="14084" max="14084" width="13" style="1" bestFit="1" customWidth="1"/>
    <col min="14085" max="14085" width="17.5703125" style="1" customWidth="1"/>
    <col min="14086" max="14086" width="16.42578125" style="1" customWidth="1"/>
    <col min="14087" max="14087" width="13.7109375" style="1" customWidth="1"/>
    <col min="14088" max="14088" width="11.5703125" style="1" bestFit="1" customWidth="1"/>
    <col min="14089" max="14089" width="14.7109375" style="1" customWidth="1"/>
    <col min="14090" max="14090" width="13.85546875" style="1" customWidth="1"/>
    <col min="14091" max="14091" width="13.5703125" style="1" customWidth="1"/>
    <col min="14092" max="14092" width="14.140625" style="1" customWidth="1"/>
    <col min="14093" max="14093" width="12" style="1" customWidth="1"/>
    <col min="14094" max="14094" width="14.5703125" style="1" customWidth="1"/>
    <col min="14095" max="14095" width="17" style="1" customWidth="1"/>
    <col min="14096" max="14334" width="11.42578125" style="1"/>
    <col min="14335" max="14335" width="6.42578125" style="1" customWidth="1"/>
    <col min="14336" max="14336" width="39.5703125" style="1" customWidth="1"/>
    <col min="14337" max="14337" width="41.5703125" style="1" customWidth="1"/>
    <col min="14338" max="14338" width="31.140625" style="1" customWidth="1"/>
    <col min="14339" max="14339" width="27.85546875" style="1" customWidth="1"/>
    <col min="14340" max="14340" width="13" style="1" bestFit="1" customWidth="1"/>
    <col min="14341" max="14341" width="17.5703125" style="1" customWidth="1"/>
    <col min="14342" max="14342" width="16.42578125" style="1" customWidth="1"/>
    <col min="14343" max="14343" width="13.7109375" style="1" customWidth="1"/>
    <col min="14344" max="14344" width="11.5703125" style="1" bestFit="1" customWidth="1"/>
    <col min="14345" max="14345" width="14.7109375" style="1" customWidth="1"/>
    <col min="14346" max="14346" width="13.85546875" style="1" customWidth="1"/>
    <col min="14347" max="14347" width="13.5703125" style="1" customWidth="1"/>
    <col min="14348" max="14348" width="14.140625" style="1" customWidth="1"/>
    <col min="14349" max="14349" width="12" style="1" customWidth="1"/>
    <col min="14350" max="14350" width="14.5703125" style="1" customWidth="1"/>
    <col min="14351" max="14351" width="17" style="1" customWidth="1"/>
    <col min="14352" max="14590" width="11.42578125" style="1"/>
    <col min="14591" max="14591" width="6.42578125" style="1" customWidth="1"/>
    <col min="14592" max="14592" width="39.5703125" style="1" customWidth="1"/>
    <col min="14593" max="14593" width="41.5703125" style="1" customWidth="1"/>
    <col min="14594" max="14594" width="31.140625" style="1" customWidth="1"/>
    <col min="14595" max="14595" width="27.85546875" style="1" customWidth="1"/>
    <col min="14596" max="14596" width="13" style="1" bestFit="1" customWidth="1"/>
    <col min="14597" max="14597" width="17.5703125" style="1" customWidth="1"/>
    <col min="14598" max="14598" width="16.42578125" style="1" customWidth="1"/>
    <col min="14599" max="14599" width="13.7109375" style="1" customWidth="1"/>
    <col min="14600" max="14600" width="11.5703125" style="1" bestFit="1" customWidth="1"/>
    <col min="14601" max="14601" width="14.7109375" style="1" customWidth="1"/>
    <col min="14602" max="14602" width="13.85546875" style="1" customWidth="1"/>
    <col min="14603" max="14603" width="13.5703125" style="1" customWidth="1"/>
    <col min="14604" max="14604" width="14.140625" style="1" customWidth="1"/>
    <col min="14605" max="14605" width="12" style="1" customWidth="1"/>
    <col min="14606" max="14606" width="14.5703125" style="1" customWidth="1"/>
    <col min="14607" max="14607" width="17" style="1" customWidth="1"/>
    <col min="14608" max="14846" width="11.42578125" style="1"/>
    <col min="14847" max="14847" width="6.42578125" style="1" customWidth="1"/>
    <col min="14848" max="14848" width="39.5703125" style="1" customWidth="1"/>
    <col min="14849" max="14849" width="41.5703125" style="1" customWidth="1"/>
    <col min="14850" max="14850" width="31.140625" style="1" customWidth="1"/>
    <col min="14851" max="14851" width="27.85546875" style="1" customWidth="1"/>
    <col min="14852" max="14852" width="13" style="1" bestFit="1" customWidth="1"/>
    <col min="14853" max="14853" width="17.5703125" style="1" customWidth="1"/>
    <col min="14854" max="14854" width="16.42578125" style="1" customWidth="1"/>
    <col min="14855" max="14855" width="13.7109375" style="1" customWidth="1"/>
    <col min="14856" max="14856" width="11.5703125" style="1" bestFit="1" customWidth="1"/>
    <col min="14857" max="14857" width="14.7109375" style="1" customWidth="1"/>
    <col min="14858" max="14858" width="13.85546875" style="1" customWidth="1"/>
    <col min="14859" max="14859" width="13.5703125" style="1" customWidth="1"/>
    <col min="14860" max="14860" width="14.140625" style="1" customWidth="1"/>
    <col min="14861" max="14861" width="12" style="1" customWidth="1"/>
    <col min="14862" max="14862" width="14.5703125" style="1" customWidth="1"/>
    <col min="14863" max="14863" width="17" style="1" customWidth="1"/>
    <col min="14864" max="15102" width="11.42578125" style="1"/>
    <col min="15103" max="15103" width="6.42578125" style="1" customWidth="1"/>
    <col min="15104" max="15104" width="39.5703125" style="1" customWidth="1"/>
    <col min="15105" max="15105" width="41.5703125" style="1" customWidth="1"/>
    <col min="15106" max="15106" width="31.140625" style="1" customWidth="1"/>
    <col min="15107" max="15107" width="27.85546875" style="1" customWidth="1"/>
    <col min="15108" max="15108" width="13" style="1" bestFit="1" customWidth="1"/>
    <col min="15109" max="15109" width="17.5703125" style="1" customWidth="1"/>
    <col min="15110" max="15110" width="16.42578125" style="1" customWidth="1"/>
    <col min="15111" max="15111" width="13.7109375" style="1" customWidth="1"/>
    <col min="15112" max="15112" width="11.5703125" style="1" bestFit="1" customWidth="1"/>
    <col min="15113" max="15113" width="14.7109375" style="1" customWidth="1"/>
    <col min="15114" max="15114" width="13.85546875" style="1" customWidth="1"/>
    <col min="15115" max="15115" width="13.5703125" style="1" customWidth="1"/>
    <col min="15116" max="15116" width="14.140625" style="1" customWidth="1"/>
    <col min="15117" max="15117" width="12" style="1" customWidth="1"/>
    <col min="15118" max="15118" width="14.5703125" style="1" customWidth="1"/>
    <col min="15119" max="15119" width="17" style="1" customWidth="1"/>
    <col min="15120" max="15358" width="11.42578125" style="1"/>
    <col min="15359" max="15359" width="6.42578125" style="1" customWidth="1"/>
    <col min="15360" max="15360" width="39.5703125" style="1" customWidth="1"/>
    <col min="15361" max="15361" width="41.5703125" style="1" customWidth="1"/>
    <col min="15362" max="15362" width="31.140625" style="1" customWidth="1"/>
    <col min="15363" max="15363" width="27.85546875" style="1" customWidth="1"/>
    <col min="15364" max="15364" width="13" style="1" bestFit="1" customWidth="1"/>
    <col min="15365" max="15365" width="17.5703125" style="1" customWidth="1"/>
    <col min="15366" max="15366" width="16.42578125" style="1" customWidth="1"/>
    <col min="15367" max="15367" width="13.7109375" style="1" customWidth="1"/>
    <col min="15368" max="15368" width="11.5703125" style="1" bestFit="1" customWidth="1"/>
    <col min="15369" max="15369" width="14.7109375" style="1" customWidth="1"/>
    <col min="15370" max="15370" width="13.85546875" style="1" customWidth="1"/>
    <col min="15371" max="15371" width="13.5703125" style="1" customWidth="1"/>
    <col min="15372" max="15372" width="14.140625" style="1" customWidth="1"/>
    <col min="15373" max="15373" width="12" style="1" customWidth="1"/>
    <col min="15374" max="15374" width="14.5703125" style="1" customWidth="1"/>
    <col min="15375" max="15375" width="17" style="1" customWidth="1"/>
    <col min="15376" max="15614" width="11.42578125" style="1"/>
    <col min="15615" max="15615" width="6.42578125" style="1" customWidth="1"/>
    <col min="15616" max="15616" width="39.5703125" style="1" customWidth="1"/>
    <col min="15617" max="15617" width="41.5703125" style="1" customWidth="1"/>
    <col min="15618" max="15618" width="31.140625" style="1" customWidth="1"/>
    <col min="15619" max="15619" width="27.85546875" style="1" customWidth="1"/>
    <col min="15620" max="15620" width="13" style="1" bestFit="1" customWidth="1"/>
    <col min="15621" max="15621" width="17.5703125" style="1" customWidth="1"/>
    <col min="15622" max="15622" width="16.42578125" style="1" customWidth="1"/>
    <col min="15623" max="15623" width="13.7109375" style="1" customWidth="1"/>
    <col min="15624" max="15624" width="11.5703125" style="1" bestFit="1" customWidth="1"/>
    <col min="15625" max="15625" width="14.7109375" style="1" customWidth="1"/>
    <col min="15626" max="15626" width="13.85546875" style="1" customWidth="1"/>
    <col min="15627" max="15627" width="13.5703125" style="1" customWidth="1"/>
    <col min="15628" max="15628" width="14.140625" style="1" customWidth="1"/>
    <col min="15629" max="15629" width="12" style="1" customWidth="1"/>
    <col min="15630" max="15630" width="14.5703125" style="1" customWidth="1"/>
    <col min="15631" max="15631" width="17" style="1" customWidth="1"/>
    <col min="15632" max="15870" width="11.42578125" style="1"/>
    <col min="15871" max="15871" width="6.42578125" style="1" customWidth="1"/>
    <col min="15872" max="15872" width="39.5703125" style="1" customWidth="1"/>
    <col min="15873" max="15873" width="41.5703125" style="1" customWidth="1"/>
    <col min="15874" max="15874" width="31.140625" style="1" customWidth="1"/>
    <col min="15875" max="15875" width="27.85546875" style="1" customWidth="1"/>
    <col min="15876" max="15876" width="13" style="1" bestFit="1" customWidth="1"/>
    <col min="15877" max="15877" width="17.5703125" style="1" customWidth="1"/>
    <col min="15878" max="15878" width="16.42578125" style="1" customWidth="1"/>
    <col min="15879" max="15879" width="13.7109375" style="1" customWidth="1"/>
    <col min="15880" max="15880" width="11.5703125" style="1" bestFit="1" customWidth="1"/>
    <col min="15881" max="15881" width="14.7109375" style="1" customWidth="1"/>
    <col min="15882" max="15882" width="13.85546875" style="1" customWidth="1"/>
    <col min="15883" max="15883" width="13.5703125" style="1" customWidth="1"/>
    <col min="15884" max="15884" width="14.140625" style="1" customWidth="1"/>
    <col min="15885" max="15885" width="12" style="1" customWidth="1"/>
    <col min="15886" max="15886" width="14.5703125" style="1" customWidth="1"/>
    <col min="15887" max="15887" width="17" style="1" customWidth="1"/>
    <col min="15888" max="16126" width="11.42578125" style="1"/>
    <col min="16127" max="16127" width="6.42578125" style="1" customWidth="1"/>
    <col min="16128" max="16128" width="39.5703125" style="1" customWidth="1"/>
    <col min="16129" max="16129" width="41.5703125" style="1" customWidth="1"/>
    <col min="16130" max="16130" width="31.140625" style="1" customWidth="1"/>
    <col min="16131" max="16131" width="27.85546875" style="1" customWidth="1"/>
    <col min="16132" max="16132" width="13" style="1" bestFit="1" customWidth="1"/>
    <col min="16133" max="16133" width="17.5703125" style="1" customWidth="1"/>
    <col min="16134" max="16134" width="16.42578125" style="1" customWidth="1"/>
    <col min="16135" max="16135" width="13.7109375" style="1" customWidth="1"/>
    <col min="16136" max="16136" width="11.5703125" style="1" bestFit="1" customWidth="1"/>
    <col min="16137" max="16137" width="14.7109375" style="1" customWidth="1"/>
    <col min="16138" max="16138" width="13.85546875" style="1" customWidth="1"/>
    <col min="16139" max="16139" width="13.5703125" style="1" customWidth="1"/>
    <col min="16140" max="16140" width="14.140625" style="1" customWidth="1"/>
    <col min="16141" max="16141" width="12" style="1" customWidth="1"/>
    <col min="16142" max="16142" width="14.5703125" style="1" customWidth="1"/>
    <col min="16143" max="16143" width="17" style="1" customWidth="1"/>
    <col min="16144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38" t="s">
        <v>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x14ac:dyDescent="0.25">
      <c r="B3" s="38" t="s">
        <v>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</row>
    <row r="4" spans="1:17" ht="15.75" x14ac:dyDescent="0.25">
      <c r="B4" s="41" t="s">
        <v>3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</row>
    <row r="5" spans="1:17" ht="21" customHeight="1" x14ac:dyDescent="0.35">
      <c r="A5" s="42" t="s">
        <v>1422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</row>
    <row r="6" spans="1:17" ht="29.25" customHeight="1" x14ac:dyDescent="0.25">
      <c r="D6" s="19" t="s">
        <v>4</v>
      </c>
      <c r="E6" s="20" t="s">
        <v>5</v>
      </c>
      <c r="F6" s="20" t="s">
        <v>6</v>
      </c>
      <c r="G6" s="21" t="s">
        <v>7</v>
      </c>
      <c r="H6" s="21" t="s">
        <v>8</v>
      </c>
      <c r="J6" s="14" t="s">
        <v>9</v>
      </c>
    </row>
    <row r="7" spans="1:17" s="25" customFormat="1" ht="30" x14ac:dyDescent="0.25">
      <c r="A7" s="22" t="s">
        <v>933</v>
      </c>
      <c r="B7" s="22" t="s">
        <v>11</v>
      </c>
      <c r="C7" s="22" t="s">
        <v>12</v>
      </c>
      <c r="D7" s="22" t="s">
        <v>13</v>
      </c>
      <c r="E7" s="22" t="s">
        <v>14</v>
      </c>
      <c r="F7" s="22" t="s">
        <v>15</v>
      </c>
      <c r="G7" s="23" t="s">
        <v>934</v>
      </c>
      <c r="H7" s="23" t="s">
        <v>935</v>
      </c>
      <c r="I7" s="24" t="s">
        <v>16</v>
      </c>
      <c r="J7" s="24" t="s">
        <v>17</v>
      </c>
      <c r="K7" s="24" t="s">
        <v>18</v>
      </c>
      <c r="L7" s="24" t="s">
        <v>19</v>
      </c>
      <c r="M7" s="24" t="s">
        <v>20</v>
      </c>
      <c r="N7" s="24" t="s">
        <v>21</v>
      </c>
      <c r="O7" s="24" t="s">
        <v>22</v>
      </c>
      <c r="P7" s="24" t="s">
        <v>23</v>
      </c>
      <c r="Q7" s="24" t="s">
        <v>24</v>
      </c>
    </row>
    <row r="8" spans="1:17" x14ac:dyDescent="0.25">
      <c r="A8" s="1">
        <v>1</v>
      </c>
      <c r="B8" t="s">
        <v>936</v>
      </c>
      <c r="C8" s="1" t="s">
        <v>937</v>
      </c>
      <c r="D8" s="1" t="s">
        <v>938</v>
      </c>
      <c r="E8" s="1" t="s">
        <v>939</v>
      </c>
      <c r="F8" s="1" t="s">
        <v>37</v>
      </c>
      <c r="G8" s="26" t="s">
        <v>940</v>
      </c>
      <c r="H8" s="26" t="s">
        <v>941</v>
      </c>
      <c r="I8" s="14">
        <v>30000</v>
      </c>
      <c r="K8" s="14">
        <v>30000</v>
      </c>
      <c r="L8" s="14">
        <f>+I8*2.87%</f>
        <v>861</v>
      </c>
      <c r="M8" s="14">
        <v>0</v>
      </c>
      <c r="N8" s="14">
        <f>+I8*3.04%</f>
        <v>912</v>
      </c>
      <c r="O8" s="14">
        <v>1740.46</v>
      </c>
      <c r="P8" s="14">
        <f>+L8+M8+N8+O8</f>
        <v>3513.46</v>
      </c>
      <c r="Q8" s="14">
        <f>+I8-P8</f>
        <v>26486.54</v>
      </c>
    </row>
    <row r="9" spans="1:17" s="25" customFormat="1" x14ac:dyDescent="0.25">
      <c r="A9" s="1">
        <v>2</v>
      </c>
      <c r="B9" t="s">
        <v>942</v>
      </c>
      <c r="C9" s="1" t="s">
        <v>26</v>
      </c>
      <c r="D9" t="s">
        <v>204</v>
      </c>
      <c r="E9" s="1" t="s">
        <v>939</v>
      </c>
      <c r="F9" s="1" t="s">
        <v>37</v>
      </c>
      <c r="G9" s="26" t="s">
        <v>943</v>
      </c>
      <c r="H9" s="26" t="s">
        <v>944</v>
      </c>
      <c r="I9" s="14">
        <v>50000</v>
      </c>
      <c r="J9" s="14">
        <v>0</v>
      </c>
      <c r="K9" s="14">
        <v>50000</v>
      </c>
      <c r="L9" s="14">
        <f>+I9*2.87%</f>
        <v>1435</v>
      </c>
      <c r="M9" s="14">
        <v>1854</v>
      </c>
      <c r="N9" s="14">
        <v>1520</v>
      </c>
      <c r="O9" s="14">
        <v>425</v>
      </c>
      <c r="P9" s="14">
        <f t="shared" ref="P9:P79" si="0">+L9+M9+N9+O9</f>
        <v>5234</v>
      </c>
      <c r="Q9" s="14">
        <f t="shared" ref="Q9:Q79" si="1">+I9-P9</f>
        <v>44766</v>
      </c>
    </row>
    <row r="10" spans="1:17" ht="30" x14ac:dyDescent="0.25">
      <c r="A10" s="1">
        <v>3</v>
      </c>
      <c r="B10" t="s">
        <v>945</v>
      </c>
      <c r="C10" s="1" t="s">
        <v>946</v>
      </c>
      <c r="D10" s="1" t="s">
        <v>947</v>
      </c>
      <c r="E10" s="1" t="s">
        <v>939</v>
      </c>
      <c r="F10" s="1" t="s">
        <v>37</v>
      </c>
      <c r="G10" s="26" t="s">
        <v>948</v>
      </c>
      <c r="H10" s="26" t="s">
        <v>949</v>
      </c>
      <c r="I10" s="14">
        <v>120000</v>
      </c>
      <c r="J10" s="14">
        <v>0</v>
      </c>
      <c r="K10" s="14">
        <v>120000</v>
      </c>
      <c r="L10" s="14">
        <f>+I10*2.87%</f>
        <v>3444</v>
      </c>
      <c r="M10" s="14">
        <v>16809.87</v>
      </c>
      <c r="N10" s="14">
        <f>+I10*3.04%</f>
        <v>3648</v>
      </c>
      <c r="O10" s="14">
        <v>2489.6</v>
      </c>
      <c r="P10" s="14">
        <f t="shared" si="0"/>
        <v>26391.469999999998</v>
      </c>
      <c r="Q10" s="14">
        <f t="shared" si="1"/>
        <v>93608.53</v>
      </c>
    </row>
    <row r="11" spans="1:17" x14ac:dyDescent="0.25">
      <c r="A11" s="1">
        <v>4</v>
      </c>
      <c r="B11" t="s">
        <v>950</v>
      </c>
      <c r="C11" t="s">
        <v>951</v>
      </c>
      <c r="D11" t="s">
        <v>952</v>
      </c>
      <c r="E11" s="1" t="s">
        <v>939</v>
      </c>
      <c r="F11" s="1" t="s">
        <v>37</v>
      </c>
      <c r="G11" s="26" t="s">
        <v>941</v>
      </c>
      <c r="H11" s="26" t="s">
        <v>953</v>
      </c>
      <c r="I11" s="14">
        <v>50000</v>
      </c>
      <c r="J11" s="14">
        <v>0</v>
      </c>
      <c r="K11" s="14">
        <v>50000</v>
      </c>
      <c r="L11" s="14">
        <f>+I11*2.87%</f>
        <v>1435</v>
      </c>
      <c r="M11" s="14">
        <v>1854</v>
      </c>
      <c r="N11" s="14">
        <v>1520</v>
      </c>
      <c r="O11" s="14">
        <v>25</v>
      </c>
      <c r="P11" s="14">
        <f t="shared" si="0"/>
        <v>4834</v>
      </c>
      <c r="Q11" s="14">
        <f t="shared" si="1"/>
        <v>45166</v>
      </c>
    </row>
    <row r="12" spans="1:17" ht="30" x14ac:dyDescent="0.25">
      <c r="A12" s="1">
        <v>5</v>
      </c>
      <c r="B12" t="s">
        <v>954</v>
      </c>
      <c r="C12" s="1" t="s">
        <v>106</v>
      </c>
      <c r="D12" s="1" t="s">
        <v>955</v>
      </c>
      <c r="E12" s="1" t="s">
        <v>939</v>
      </c>
      <c r="F12" s="1" t="s">
        <v>37</v>
      </c>
      <c r="G12" s="26" t="s">
        <v>956</v>
      </c>
      <c r="H12" s="26" t="s">
        <v>957</v>
      </c>
      <c r="I12" s="14">
        <v>90000</v>
      </c>
      <c r="J12" s="14">
        <v>0</v>
      </c>
      <c r="K12" s="14">
        <v>90000</v>
      </c>
      <c r="L12" s="14">
        <f t="shared" ref="L12:L97" si="2">+I12*2.87%</f>
        <v>2583</v>
      </c>
      <c r="M12" s="14">
        <v>9753.1200000000008</v>
      </c>
      <c r="N12" s="14">
        <f t="shared" ref="N12:N97" si="3">+I12*3.04%</f>
        <v>2736</v>
      </c>
      <c r="O12" s="14">
        <v>25</v>
      </c>
      <c r="P12" s="14">
        <f t="shared" si="0"/>
        <v>15097.12</v>
      </c>
      <c r="Q12" s="14">
        <f t="shared" si="1"/>
        <v>74902.880000000005</v>
      </c>
    </row>
    <row r="13" spans="1:17" x14ac:dyDescent="0.25">
      <c r="A13" s="1">
        <v>6</v>
      </c>
      <c r="B13" t="s">
        <v>958</v>
      </c>
      <c r="C13" s="1" t="s">
        <v>106</v>
      </c>
      <c r="D13" s="1" t="s">
        <v>959</v>
      </c>
      <c r="E13" s="1" t="s">
        <v>939</v>
      </c>
      <c r="F13" s="1" t="s">
        <v>29</v>
      </c>
      <c r="G13" s="26" t="s">
        <v>960</v>
      </c>
      <c r="H13" s="26" t="s">
        <v>961</v>
      </c>
      <c r="I13" s="14">
        <v>45000</v>
      </c>
      <c r="J13" s="14">
        <v>0</v>
      </c>
      <c r="K13" s="14">
        <v>45000</v>
      </c>
      <c r="L13" s="14">
        <f t="shared" si="2"/>
        <v>1291.5</v>
      </c>
      <c r="M13" s="14">
        <v>1148.33</v>
      </c>
      <c r="N13" s="14">
        <f t="shared" si="3"/>
        <v>1368</v>
      </c>
      <c r="O13" s="14">
        <v>25</v>
      </c>
      <c r="P13" s="14">
        <f t="shared" si="0"/>
        <v>3832.83</v>
      </c>
      <c r="Q13" s="14">
        <f t="shared" si="1"/>
        <v>41167.17</v>
      </c>
    </row>
    <row r="14" spans="1:17" x14ac:dyDescent="0.25">
      <c r="A14" s="1">
        <v>7</v>
      </c>
      <c r="B14" t="s">
        <v>962</v>
      </c>
      <c r="C14" s="1" t="s">
        <v>963</v>
      </c>
      <c r="D14" s="1" t="s">
        <v>938</v>
      </c>
      <c r="E14" s="1" t="s">
        <v>939</v>
      </c>
      <c r="F14" s="1" t="s">
        <v>37</v>
      </c>
      <c r="G14" s="26" t="s">
        <v>964</v>
      </c>
      <c r="H14" s="26" t="s">
        <v>965</v>
      </c>
      <c r="I14" s="14">
        <v>35000</v>
      </c>
      <c r="K14" s="14">
        <v>35000</v>
      </c>
      <c r="L14" s="14">
        <f t="shared" si="2"/>
        <v>1004.5</v>
      </c>
      <c r="M14" s="14">
        <v>0</v>
      </c>
      <c r="N14" s="14">
        <f t="shared" si="3"/>
        <v>1064</v>
      </c>
      <c r="O14" s="14">
        <v>25</v>
      </c>
      <c r="P14" s="14">
        <f t="shared" si="0"/>
        <v>2093.5</v>
      </c>
      <c r="Q14" s="14">
        <f t="shared" si="1"/>
        <v>32906.5</v>
      </c>
    </row>
    <row r="15" spans="1:17" x14ac:dyDescent="0.25">
      <c r="A15" s="1">
        <v>8</v>
      </c>
      <c r="B15" t="s">
        <v>966</v>
      </c>
      <c r="C15" s="1" t="s">
        <v>158</v>
      </c>
      <c r="D15" s="1" t="s">
        <v>77</v>
      </c>
      <c r="E15" s="1" t="s">
        <v>939</v>
      </c>
      <c r="F15" s="1" t="s">
        <v>29</v>
      </c>
      <c r="G15" s="26" t="s">
        <v>948</v>
      </c>
      <c r="H15" s="26" t="s">
        <v>949</v>
      </c>
      <c r="I15" s="14">
        <v>70000</v>
      </c>
      <c r="J15" s="14">
        <v>0</v>
      </c>
      <c r="K15" s="14">
        <v>70000</v>
      </c>
      <c r="L15" s="14">
        <f>+I15*2.87%</f>
        <v>2009</v>
      </c>
      <c r="M15" s="14">
        <v>5368.48</v>
      </c>
      <c r="N15" s="14">
        <f>+I15*3.04%</f>
        <v>2128</v>
      </c>
      <c r="O15" s="14">
        <v>25</v>
      </c>
      <c r="P15" s="14">
        <f t="shared" si="0"/>
        <v>9530.48</v>
      </c>
      <c r="Q15" s="14">
        <f t="shared" si="1"/>
        <v>60469.520000000004</v>
      </c>
    </row>
    <row r="16" spans="1:17" x14ac:dyDescent="0.25">
      <c r="A16" s="1">
        <v>9</v>
      </c>
      <c r="B16" t="s">
        <v>967</v>
      </c>
      <c r="C16" s="1" t="s">
        <v>158</v>
      </c>
      <c r="D16" s="1" t="s">
        <v>968</v>
      </c>
      <c r="E16" s="1" t="s">
        <v>939</v>
      </c>
      <c r="F16" s="1" t="s">
        <v>37</v>
      </c>
      <c r="G16" s="26" t="s">
        <v>940</v>
      </c>
      <c r="H16" s="26" t="s">
        <v>941</v>
      </c>
      <c r="I16" s="14">
        <v>35000</v>
      </c>
      <c r="J16" s="14">
        <v>0</v>
      </c>
      <c r="K16" s="14">
        <v>35000</v>
      </c>
      <c r="L16" s="14">
        <f t="shared" si="2"/>
        <v>1004.5</v>
      </c>
      <c r="M16" s="14">
        <v>0</v>
      </c>
      <c r="N16" s="14">
        <f t="shared" si="3"/>
        <v>1064</v>
      </c>
      <c r="O16" s="14">
        <v>695</v>
      </c>
      <c r="P16" s="14">
        <f t="shared" si="0"/>
        <v>2763.5</v>
      </c>
      <c r="Q16" s="14">
        <f t="shared" si="1"/>
        <v>32236.5</v>
      </c>
    </row>
    <row r="17" spans="1:17" x14ac:dyDescent="0.25">
      <c r="A17" s="1">
        <v>10</v>
      </c>
      <c r="B17" t="s">
        <v>969</v>
      </c>
      <c r="C17" s="1" t="s">
        <v>970</v>
      </c>
      <c r="D17" s="1" t="s">
        <v>305</v>
      </c>
      <c r="E17" s="1" t="s">
        <v>939</v>
      </c>
      <c r="F17" s="1" t="s">
        <v>37</v>
      </c>
      <c r="G17" s="26" t="s">
        <v>960</v>
      </c>
      <c r="H17" s="26" t="s">
        <v>961</v>
      </c>
      <c r="I17" s="14">
        <v>75000</v>
      </c>
      <c r="J17" s="14">
        <v>0</v>
      </c>
      <c r="K17" s="14">
        <v>75000</v>
      </c>
      <c r="L17" s="14">
        <f t="shared" si="2"/>
        <v>2152.5</v>
      </c>
      <c r="M17" s="14">
        <v>6309.38</v>
      </c>
      <c r="N17" s="14">
        <f t="shared" si="3"/>
        <v>2280</v>
      </c>
      <c r="O17" s="14">
        <v>25</v>
      </c>
      <c r="P17" s="14">
        <f t="shared" si="0"/>
        <v>10766.880000000001</v>
      </c>
      <c r="Q17" s="14">
        <f t="shared" si="1"/>
        <v>64233.119999999995</v>
      </c>
    </row>
    <row r="18" spans="1:17" x14ac:dyDescent="0.25">
      <c r="A18" s="1">
        <v>11</v>
      </c>
      <c r="B18" t="s">
        <v>971</v>
      </c>
      <c r="C18" s="1" t="s">
        <v>970</v>
      </c>
      <c r="D18" s="1" t="s">
        <v>972</v>
      </c>
      <c r="E18" s="1" t="s">
        <v>939</v>
      </c>
      <c r="F18" s="1" t="s">
        <v>29</v>
      </c>
      <c r="G18" s="26" t="s">
        <v>940</v>
      </c>
      <c r="H18" s="26" t="s">
        <v>941</v>
      </c>
      <c r="I18" s="14">
        <v>50000</v>
      </c>
      <c r="J18" s="14">
        <v>0</v>
      </c>
      <c r="K18" s="14">
        <v>50000</v>
      </c>
      <c r="L18" s="14">
        <f t="shared" si="2"/>
        <v>1435</v>
      </c>
      <c r="M18" s="14">
        <v>1854</v>
      </c>
      <c r="N18" s="14">
        <f t="shared" si="3"/>
        <v>1520</v>
      </c>
      <c r="O18" s="14">
        <v>25</v>
      </c>
      <c r="P18" s="14">
        <f t="shared" si="0"/>
        <v>4834</v>
      </c>
      <c r="Q18" s="14">
        <f t="shared" si="1"/>
        <v>45166</v>
      </c>
    </row>
    <row r="19" spans="1:17" x14ac:dyDescent="0.25">
      <c r="A19" s="1">
        <v>12</v>
      </c>
      <c r="B19" t="s">
        <v>973</v>
      </c>
      <c r="C19" s="1" t="s">
        <v>970</v>
      </c>
      <c r="D19" s="1" t="s">
        <v>972</v>
      </c>
      <c r="E19" s="1" t="s">
        <v>939</v>
      </c>
      <c r="F19" s="1" t="s">
        <v>29</v>
      </c>
      <c r="G19" s="26" t="s">
        <v>964</v>
      </c>
      <c r="H19" s="26" t="s">
        <v>965</v>
      </c>
      <c r="I19" s="14">
        <v>41000</v>
      </c>
      <c r="J19" s="14">
        <v>0</v>
      </c>
      <c r="K19" s="14">
        <v>41000</v>
      </c>
      <c r="L19" s="14">
        <f t="shared" si="2"/>
        <v>1176.7</v>
      </c>
      <c r="M19" s="14">
        <v>583.79</v>
      </c>
      <c r="N19" s="14">
        <f t="shared" si="3"/>
        <v>1246.4000000000001</v>
      </c>
      <c r="O19" s="14">
        <v>25</v>
      </c>
      <c r="P19" s="14">
        <f t="shared" si="0"/>
        <v>3031.8900000000003</v>
      </c>
      <c r="Q19" s="14">
        <f t="shared" si="1"/>
        <v>37968.11</v>
      </c>
    </row>
    <row r="20" spans="1:17" x14ac:dyDescent="0.25">
      <c r="A20" s="1">
        <v>13</v>
      </c>
      <c r="B20" t="s">
        <v>974</v>
      </c>
      <c r="C20" s="1" t="s">
        <v>970</v>
      </c>
      <c r="D20" s="1" t="s">
        <v>938</v>
      </c>
      <c r="E20" s="1" t="s">
        <v>939</v>
      </c>
      <c r="F20" s="1" t="s">
        <v>29</v>
      </c>
      <c r="G20" s="26" t="s">
        <v>940</v>
      </c>
      <c r="H20" s="26" t="s">
        <v>941</v>
      </c>
      <c r="I20" s="14">
        <v>35000</v>
      </c>
      <c r="J20" s="14">
        <v>0</v>
      </c>
      <c r="K20" s="14">
        <v>35000</v>
      </c>
      <c r="L20" s="14">
        <f t="shared" si="2"/>
        <v>1004.5</v>
      </c>
      <c r="M20" s="14">
        <v>0</v>
      </c>
      <c r="N20" s="14">
        <f t="shared" si="3"/>
        <v>1064</v>
      </c>
      <c r="O20" s="14">
        <v>25</v>
      </c>
      <c r="P20" s="14">
        <f t="shared" si="0"/>
        <v>2093.5</v>
      </c>
      <c r="Q20" s="14">
        <f t="shared" si="1"/>
        <v>32906.5</v>
      </c>
    </row>
    <row r="21" spans="1:17" x14ac:dyDescent="0.25">
      <c r="A21" s="1">
        <v>14</v>
      </c>
      <c r="B21" t="s">
        <v>975</v>
      </c>
      <c r="C21" s="1" t="s">
        <v>970</v>
      </c>
      <c r="D21" s="1" t="s">
        <v>938</v>
      </c>
      <c r="E21" s="1" t="s">
        <v>939</v>
      </c>
      <c r="F21" s="1" t="s">
        <v>37</v>
      </c>
      <c r="G21" s="26" t="s">
        <v>943</v>
      </c>
      <c r="H21" s="26" t="s">
        <v>944</v>
      </c>
      <c r="I21" s="14">
        <v>35000</v>
      </c>
      <c r="J21" s="14">
        <v>0</v>
      </c>
      <c r="K21" s="14">
        <v>35000</v>
      </c>
      <c r="L21" s="14">
        <f t="shared" si="2"/>
        <v>1004.5</v>
      </c>
      <c r="M21" s="14">
        <v>0</v>
      </c>
      <c r="N21" s="14">
        <v>1064</v>
      </c>
      <c r="O21" s="14">
        <v>25</v>
      </c>
      <c r="P21" s="14">
        <f t="shared" si="0"/>
        <v>2093.5</v>
      </c>
      <c r="Q21" s="14">
        <f t="shared" si="1"/>
        <v>32906.5</v>
      </c>
    </row>
    <row r="22" spans="1:17" ht="30" x14ac:dyDescent="0.25">
      <c r="A22" s="1">
        <v>15</v>
      </c>
      <c r="B22" t="s">
        <v>976</v>
      </c>
      <c r="C22" s="1" t="s">
        <v>109</v>
      </c>
      <c r="D22" s="1" t="s">
        <v>977</v>
      </c>
      <c r="E22" s="1" t="s">
        <v>939</v>
      </c>
      <c r="F22" s="1" t="s">
        <v>29</v>
      </c>
      <c r="G22" s="26" t="s">
        <v>948</v>
      </c>
      <c r="H22" s="26" t="s">
        <v>949</v>
      </c>
      <c r="I22" s="14">
        <v>70000</v>
      </c>
      <c r="J22" s="14">
        <v>0</v>
      </c>
      <c r="K22" s="14">
        <v>70000</v>
      </c>
      <c r="L22" s="14">
        <f t="shared" si="2"/>
        <v>2009</v>
      </c>
      <c r="M22" s="14">
        <v>5368.48</v>
      </c>
      <c r="N22" s="14">
        <f t="shared" si="3"/>
        <v>2128</v>
      </c>
      <c r="O22" s="14">
        <v>25</v>
      </c>
      <c r="P22" s="14">
        <f t="shared" si="0"/>
        <v>9530.48</v>
      </c>
      <c r="Q22" s="14">
        <f t="shared" si="1"/>
        <v>60469.520000000004</v>
      </c>
    </row>
    <row r="23" spans="1:17" ht="30" x14ac:dyDescent="0.25">
      <c r="A23" s="1">
        <v>16</v>
      </c>
      <c r="B23" t="s">
        <v>978</v>
      </c>
      <c r="C23" s="1" t="s">
        <v>119</v>
      </c>
      <c r="D23" s="1" t="s">
        <v>979</v>
      </c>
      <c r="E23" s="1" t="s">
        <v>939</v>
      </c>
      <c r="F23" s="1" t="s">
        <v>29</v>
      </c>
      <c r="G23" s="26" t="s">
        <v>980</v>
      </c>
      <c r="H23" s="26" t="s">
        <v>981</v>
      </c>
      <c r="I23" s="14">
        <v>65000</v>
      </c>
      <c r="J23" s="14">
        <v>0</v>
      </c>
      <c r="K23" s="14">
        <v>65000</v>
      </c>
      <c r="L23" s="14">
        <f t="shared" si="2"/>
        <v>1865.5</v>
      </c>
      <c r="M23" s="14">
        <v>4084.48</v>
      </c>
      <c r="N23" s="14">
        <f t="shared" si="3"/>
        <v>1976</v>
      </c>
      <c r="O23" s="14">
        <v>1740.46</v>
      </c>
      <c r="P23" s="14">
        <f t="shared" si="0"/>
        <v>9666.4399999999987</v>
      </c>
      <c r="Q23" s="14">
        <f t="shared" si="1"/>
        <v>55333.56</v>
      </c>
    </row>
    <row r="24" spans="1:17" x14ac:dyDescent="0.25">
      <c r="A24" s="1">
        <v>17</v>
      </c>
      <c r="B24" t="s">
        <v>982</v>
      </c>
      <c r="C24" s="1" t="s">
        <v>136</v>
      </c>
      <c r="D24" s="1" t="s">
        <v>983</v>
      </c>
      <c r="E24" s="1" t="s">
        <v>939</v>
      </c>
      <c r="F24" s="1" t="s">
        <v>29</v>
      </c>
      <c r="G24" s="26" t="s">
        <v>940</v>
      </c>
      <c r="H24" s="26" t="s">
        <v>941</v>
      </c>
      <c r="I24" s="14">
        <v>55000</v>
      </c>
      <c r="J24" s="14">
        <v>0</v>
      </c>
      <c r="K24" s="14">
        <v>55000</v>
      </c>
      <c r="L24" s="14">
        <f t="shared" si="2"/>
        <v>1578.5</v>
      </c>
      <c r="M24" s="14">
        <v>2559.6799999999998</v>
      </c>
      <c r="N24" s="14">
        <f t="shared" si="3"/>
        <v>1672</v>
      </c>
      <c r="O24" s="14">
        <v>25</v>
      </c>
      <c r="P24" s="14">
        <f t="shared" si="0"/>
        <v>5835.18</v>
      </c>
      <c r="Q24" s="14">
        <f t="shared" si="1"/>
        <v>49164.82</v>
      </c>
    </row>
    <row r="25" spans="1:17" x14ac:dyDescent="0.25">
      <c r="A25" s="1">
        <v>18</v>
      </c>
      <c r="B25" t="s">
        <v>984</v>
      </c>
      <c r="C25" s="1" t="s">
        <v>136</v>
      </c>
      <c r="D25" t="s">
        <v>985</v>
      </c>
      <c r="E25" s="1" t="s">
        <v>939</v>
      </c>
      <c r="F25" s="1" t="s">
        <v>29</v>
      </c>
      <c r="G25" s="26" t="s">
        <v>941</v>
      </c>
      <c r="H25" s="26" t="s">
        <v>953</v>
      </c>
      <c r="I25" s="14">
        <v>60000</v>
      </c>
      <c r="J25" s="14">
        <v>0</v>
      </c>
      <c r="K25" s="14">
        <v>60000</v>
      </c>
      <c r="L25" s="14">
        <f t="shared" si="2"/>
        <v>1722</v>
      </c>
      <c r="M25" s="14">
        <v>2800.49</v>
      </c>
      <c r="N25" s="14">
        <v>1824</v>
      </c>
      <c r="O25" s="14">
        <v>3595.92</v>
      </c>
      <c r="P25" s="14">
        <f t="shared" si="0"/>
        <v>9942.41</v>
      </c>
      <c r="Q25" s="14">
        <f t="shared" si="1"/>
        <v>50057.59</v>
      </c>
    </row>
    <row r="26" spans="1:17" x14ac:dyDescent="0.25">
      <c r="A26" s="1">
        <v>19</v>
      </c>
      <c r="B26" t="s">
        <v>986</v>
      </c>
      <c r="C26" t="s">
        <v>987</v>
      </c>
      <c r="D26" t="s">
        <v>988</v>
      </c>
      <c r="E26" s="1" t="s">
        <v>939</v>
      </c>
      <c r="F26" s="1" t="s">
        <v>37</v>
      </c>
      <c r="G26" s="26" t="s">
        <v>943</v>
      </c>
      <c r="H26" s="26" t="s">
        <v>944</v>
      </c>
      <c r="I26" s="14">
        <v>30000</v>
      </c>
      <c r="J26" s="14">
        <v>0</v>
      </c>
      <c r="K26" s="14">
        <v>30000</v>
      </c>
      <c r="L26" s="14">
        <f t="shared" si="2"/>
        <v>861</v>
      </c>
      <c r="M26" s="14">
        <v>0</v>
      </c>
      <c r="N26" s="14">
        <v>912</v>
      </c>
      <c r="O26" s="14">
        <v>25</v>
      </c>
      <c r="P26" s="14">
        <f t="shared" si="0"/>
        <v>1798</v>
      </c>
      <c r="Q26" s="14">
        <f t="shared" si="1"/>
        <v>28202</v>
      </c>
    </row>
    <row r="27" spans="1:17" x14ac:dyDescent="0.25">
      <c r="A27" s="1">
        <v>20</v>
      </c>
      <c r="B27" t="s">
        <v>989</v>
      </c>
      <c r="C27" t="s">
        <v>987</v>
      </c>
      <c r="D27" t="s">
        <v>988</v>
      </c>
      <c r="E27" s="1" t="s">
        <v>939</v>
      </c>
      <c r="F27" s="1" t="s">
        <v>29</v>
      </c>
      <c r="G27" s="26" t="s">
        <v>943</v>
      </c>
      <c r="H27" s="26" t="s">
        <v>944</v>
      </c>
      <c r="I27" s="14">
        <v>30000</v>
      </c>
      <c r="J27" s="14">
        <v>0</v>
      </c>
      <c r="K27" s="14">
        <v>30000</v>
      </c>
      <c r="L27" s="14">
        <f t="shared" si="2"/>
        <v>861</v>
      </c>
      <c r="M27" s="14">
        <v>0</v>
      </c>
      <c r="N27" s="14">
        <v>912</v>
      </c>
      <c r="O27" s="14">
        <v>25</v>
      </c>
      <c r="P27" s="14">
        <f t="shared" si="0"/>
        <v>1798</v>
      </c>
      <c r="Q27" s="14">
        <f t="shared" si="1"/>
        <v>28202</v>
      </c>
    </row>
    <row r="28" spans="1:17" x14ac:dyDescent="0.25">
      <c r="A28" s="1">
        <v>21</v>
      </c>
      <c r="B28" t="s">
        <v>990</v>
      </c>
      <c r="C28" t="s">
        <v>987</v>
      </c>
      <c r="D28" t="s">
        <v>204</v>
      </c>
      <c r="E28" s="1" t="s">
        <v>939</v>
      </c>
      <c r="F28" s="1" t="s">
        <v>37</v>
      </c>
      <c r="G28" s="26" t="s">
        <v>943</v>
      </c>
      <c r="H28" s="26" t="s">
        <v>944</v>
      </c>
      <c r="I28" s="14">
        <v>35000</v>
      </c>
      <c r="J28" s="14">
        <v>0</v>
      </c>
      <c r="K28" s="14">
        <v>35000</v>
      </c>
      <c r="L28" s="14">
        <f t="shared" si="2"/>
        <v>1004.5</v>
      </c>
      <c r="M28" s="14">
        <v>0</v>
      </c>
      <c r="N28" s="14">
        <v>1064</v>
      </c>
      <c r="O28" s="14">
        <v>25</v>
      </c>
      <c r="P28" s="14">
        <f t="shared" si="0"/>
        <v>2093.5</v>
      </c>
      <c r="Q28" s="14">
        <f t="shared" si="1"/>
        <v>32906.5</v>
      </c>
    </row>
    <row r="29" spans="1:17" x14ac:dyDescent="0.25">
      <c r="A29" s="1">
        <v>22</v>
      </c>
      <c r="B29" t="s">
        <v>991</v>
      </c>
      <c r="C29" s="1" t="s">
        <v>992</v>
      </c>
      <c r="D29" s="1" t="s">
        <v>993</v>
      </c>
      <c r="E29" s="1" t="s">
        <v>939</v>
      </c>
      <c r="F29" s="1" t="s">
        <v>37</v>
      </c>
      <c r="G29" s="26" t="s">
        <v>964</v>
      </c>
      <c r="H29" s="26" t="s">
        <v>965</v>
      </c>
      <c r="I29" s="14">
        <v>41000</v>
      </c>
      <c r="J29" s="14">
        <v>0</v>
      </c>
      <c r="K29" s="14">
        <v>41000</v>
      </c>
      <c r="L29" s="14">
        <f t="shared" si="2"/>
        <v>1176.7</v>
      </c>
      <c r="M29" s="14">
        <v>583.79</v>
      </c>
      <c r="N29" s="14">
        <v>1246.4000000000001</v>
      </c>
      <c r="O29" s="14">
        <v>1257.3</v>
      </c>
      <c r="P29" s="14">
        <f t="shared" si="0"/>
        <v>4264.1900000000005</v>
      </c>
      <c r="Q29" s="14">
        <f t="shared" si="1"/>
        <v>36735.81</v>
      </c>
    </row>
    <row r="30" spans="1:17" x14ac:dyDescent="0.25">
      <c r="A30" s="1">
        <v>23</v>
      </c>
      <c r="B30" t="s">
        <v>994</v>
      </c>
      <c r="C30" s="1" t="s">
        <v>992</v>
      </c>
      <c r="D30" s="1" t="s">
        <v>995</v>
      </c>
      <c r="E30" s="1" t="s">
        <v>939</v>
      </c>
      <c r="F30" s="1" t="s">
        <v>37</v>
      </c>
      <c r="G30" s="26" t="s">
        <v>996</v>
      </c>
      <c r="H30" s="26" t="s">
        <v>997</v>
      </c>
      <c r="I30" s="14">
        <v>45000</v>
      </c>
      <c r="J30" s="14">
        <v>0</v>
      </c>
      <c r="K30" s="14">
        <v>45000</v>
      </c>
      <c r="L30" s="14">
        <f t="shared" si="2"/>
        <v>1291.5</v>
      </c>
      <c r="M30" s="14">
        <v>1148.33</v>
      </c>
      <c r="N30" s="14">
        <f t="shared" si="3"/>
        <v>1368</v>
      </c>
      <c r="O30" s="14">
        <v>25</v>
      </c>
      <c r="P30" s="14">
        <f t="shared" si="0"/>
        <v>3832.83</v>
      </c>
      <c r="Q30" s="14">
        <f t="shared" si="1"/>
        <v>41167.17</v>
      </c>
    </row>
    <row r="31" spans="1:17" ht="30" x14ac:dyDescent="0.25">
      <c r="A31" s="1">
        <v>24</v>
      </c>
      <c r="B31" t="s">
        <v>998</v>
      </c>
      <c r="C31" s="1" t="s">
        <v>69</v>
      </c>
      <c r="D31" s="1" t="s">
        <v>999</v>
      </c>
      <c r="E31" s="1" t="s">
        <v>939</v>
      </c>
      <c r="F31" s="1" t="s">
        <v>29</v>
      </c>
      <c r="G31" s="26" t="s">
        <v>964</v>
      </c>
      <c r="H31" s="26" t="s">
        <v>965</v>
      </c>
      <c r="I31" s="14">
        <v>25000</v>
      </c>
      <c r="K31" s="14">
        <v>25000</v>
      </c>
      <c r="L31" s="14">
        <f t="shared" si="2"/>
        <v>717.5</v>
      </c>
      <c r="M31" s="14">
        <v>0</v>
      </c>
      <c r="N31" s="14">
        <f t="shared" si="3"/>
        <v>760</v>
      </c>
      <c r="O31" s="14">
        <v>25</v>
      </c>
      <c r="P31" s="14">
        <f t="shared" si="0"/>
        <v>1502.5</v>
      </c>
      <c r="Q31" s="14">
        <f t="shared" si="1"/>
        <v>23497.5</v>
      </c>
    </row>
    <row r="32" spans="1:17" ht="30" x14ac:dyDescent="0.25">
      <c r="A32" s="1">
        <v>25</v>
      </c>
      <c r="B32" t="s">
        <v>1000</v>
      </c>
      <c r="C32" s="1" t="s">
        <v>69</v>
      </c>
      <c r="D32" s="1" t="s">
        <v>179</v>
      </c>
      <c r="E32" s="1" t="s">
        <v>939</v>
      </c>
      <c r="F32" s="1" t="s">
        <v>29</v>
      </c>
      <c r="G32" s="26" t="s">
        <v>948</v>
      </c>
      <c r="H32" s="26" t="s">
        <v>949</v>
      </c>
      <c r="I32" s="14">
        <v>50000</v>
      </c>
      <c r="J32" s="14">
        <v>0</v>
      </c>
      <c r="K32" s="14">
        <v>50000</v>
      </c>
      <c r="L32" s="14">
        <f t="shared" si="2"/>
        <v>1435</v>
      </c>
      <c r="M32" s="14">
        <v>1854</v>
      </c>
      <c r="N32" s="14">
        <f t="shared" si="3"/>
        <v>1520</v>
      </c>
      <c r="O32" s="14">
        <v>25</v>
      </c>
      <c r="P32" s="14">
        <f t="shared" si="0"/>
        <v>4834</v>
      </c>
      <c r="Q32" s="14">
        <f t="shared" si="1"/>
        <v>45166</v>
      </c>
    </row>
    <row r="33" spans="1:17" x14ac:dyDescent="0.25">
      <c r="A33" s="1">
        <v>26</v>
      </c>
      <c r="B33" t="s">
        <v>1441</v>
      </c>
      <c r="C33" t="s">
        <v>1138</v>
      </c>
      <c r="D33" t="s">
        <v>75</v>
      </c>
      <c r="E33" s="1" t="s">
        <v>939</v>
      </c>
      <c r="F33" s="1" t="s">
        <v>37</v>
      </c>
      <c r="G33" s="26" t="s">
        <v>953</v>
      </c>
      <c r="H33" s="26" t="s">
        <v>1414</v>
      </c>
      <c r="I33" s="14">
        <v>35000</v>
      </c>
      <c r="J33" s="14">
        <v>0</v>
      </c>
      <c r="K33" s="14">
        <v>35000</v>
      </c>
      <c r="L33" s="14">
        <v>1004.5</v>
      </c>
      <c r="M33" s="14">
        <v>0</v>
      </c>
      <c r="N33" s="14">
        <v>1064</v>
      </c>
      <c r="O33" s="14">
        <v>25</v>
      </c>
      <c r="P33" s="14">
        <v>2093.5</v>
      </c>
      <c r="Q33" s="14">
        <v>32906.5</v>
      </c>
    </row>
    <row r="34" spans="1:17" ht="30" x14ac:dyDescent="0.25">
      <c r="A34" s="1">
        <v>27</v>
      </c>
      <c r="B34" t="s">
        <v>1001</v>
      </c>
      <c r="C34" s="1" t="s">
        <v>1002</v>
      </c>
      <c r="D34" s="1" t="s">
        <v>1003</v>
      </c>
      <c r="E34" s="1" t="s">
        <v>939</v>
      </c>
      <c r="F34" s="1" t="s">
        <v>37</v>
      </c>
      <c r="G34" s="26" t="s">
        <v>964</v>
      </c>
      <c r="H34" s="26" t="s">
        <v>965</v>
      </c>
      <c r="I34" s="14">
        <v>70000</v>
      </c>
      <c r="J34" s="14">
        <v>0</v>
      </c>
      <c r="K34" s="14">
        <v>70000</v>
      </c>
      <c r="L34" s="14">
        <f t="shared" si="2"/>
        <v>2009</v>
      </c>
      <c r="M34" s="14">
        <v>5025.38</v>
      </c>
      <c r="N34" s="14">
        <f t="shared" si="3"/>
        <v>2128</v>
      </c>
      <c r="O34" s="14">
        <v>1740.46</v>
      </c>
      <c r="P34" s="14">
        <f t="shared" si="0"/>
        <v>10902.84</v>
      </c>
      <c r="Q34" s="14">
        <f t="shared" si="1"/>
        <v>59097.16</v>
      </c>
    </row>
    <row r="35" spans="1:17" x14ac:dyDescent="0.25">
      <c r="A35" s="1">
        <v>28</v>
      </c>
      <c r="B35" t="s">
        <v>1004</v>
      </c>
      <c r="C35" t="s">
        <v>1005</v>
      </c>
      <c r="D35" t="s">
        <v>190</v>
      </c>
      <c r="E35" s="1" t="s">
        <v>939</v>
      </c>
      <c r="F35" s="1" t="s">
        <v>37</v>
      </c>
      <c r="G35" s="26" t="s">
        <v>1006</v>
      </c>
      <c r="H35" s="26" t="s">
        <v>1007</v>
      </c>
      <c r="I35" s="14">
        <v>30000</v>
      </c>
      <c r="J35" s="14">
        <v>0</v>
      </c>
      <c r="K35" s="14">
        <v>30000</v>
      </c>
      <c r="L35" s="14">
        <f t="shared" si="2"/>
        <v>861</v>
      </c>
      <c r="M35" s="14">
        <v>0</v>
      </c>
      <c r="N35" s="14">
        <v>912</v>
      </c>
      <c r="O35" s="14">
        <v>25</v>
      </c>
      <c r="P35" s="14">
        <f t="shared" si="0"/>
        <v>1798</v>
      </c>
      <c r="Q35" s="14">
        <f t="shared" si="1"/>
        <v>28202</v>
      </c>
    </row>
    <row r="36" spans="1:17" ht="30" x14ac:dyDescent="0.25">
      <c r="A36" s="1">
        <v>29</v>
      </c>
      <c r="B36" t="s">
        <v>1008</v>
      </c>
      <c r="C36" s="1" t="s">
        <v>1009</v>
      </c>
      <c r="D36" s="1" t="s">
        <v>1010</v>
      </c>
      <c r="E36" s="1" t="s">
        <v>939</v>
      </c>
      <c r="F36" s="1" t="s">
        <v>29</v>
      </c>
      <c r="G36" s="26" t="s">
        <v>960</v>
      </c>
      <c r="H36" s="26" t="s">
        <v>961</v>
      </c>
      <c r="I36" s="14">
        <v>90000</v>
      </c>
      <c r="J36" s="14">
        <v>0</v>
      </c>
      <c r="K36" s="14">
        <v>90000</v>
      </c>
      <c r="L36" s="14">
        <f t="shared" si="2"/>
        <v>2583</v>
      </c>
      <c r="M36" s="14">
        <v>9753.1200000000008</v>
      </c>
      <c r="N36" s="14">
        <v>2736</v>
      </c>
      <c r="O36" s="14">
        <v>225</v>
      </c>
      <c r="P36" s="14">
        <f t="shared" si="0"/>
        <v>15297.12</v>
      </c>
      <c r="Q36" s="14">
        <f t="shared" si="1"/>
        <v>74702.880000000005</v>
      </c>
    </row>
    <row r="37" spans="1:17" x14ac:dyDescent="0.25">
      <c r="A37" s="1">
        <v>30</v>
      </c>
      <c r="B37" t="s">
        <v>1011</v>
      </c>
      <c r="C37" s="1" t="s">
        <v>1009</v>
      </c>
      <c r="D37" s="1" t="s">
        <v>305</v>
      </c>
      <c r="E37" s="1" t="s">
        <v>939</v>
      </c>
      <c r="F37" s="1" t="s">
        <v>29</v>
      </c>
      <c r="G37" s="26" t="s">
        <v>949</v>
      </c>
      <c r="H37" s="26" t="s">
        <v>1012</v>
      </c>
      <c r="I37" s="14">
        <v>80000</v>
      </c>
      <c r="J37" s="14">
        <v>0</v>
      </c>
      <c r="K37" s="14">
        <v>80000</v>
      </c>
      <c r="L37" s="14">
        <f t="shared" si="2"/>
        <v>2296</v>
      </c>
      <c r="M37" s="14">
        <v>7400.87</v>
      </c>
      <c r="N37" s="14">
        <v>2432</v>
      </c>
      <c r="O37" s="14">
        <v>425</v>
      </c>
      <c r="P37" s="14">
        <f t="shared" si="0"/>
        <v>12553.869999999999</v>
      </c>
      <c r="Q37" s="14">
        <f t="shared" si="1"/>
        <v>67446.13</v>
      </c>
    </row>
    <row r="38" spans="1:17" x14ac:dyDescent="0.25">
      <c r="A38" s="1">
        <v>31</v>
      </c>
      <c r="B38" t="s">
        <v>1013</v>
      </c>
      <c r="C38" s="1" t="s">
        <v>288</v>
      </c>
      <c r="D38" s="1" t="s">
        <v>204</v>
      </c>
      <c r="E38" s="1" t="s">
        <v>939</v>
      </c>
      <c r="F38" s="1" t="s">
        <v>29</v>
      </c>
      <c r="G38" s="26" t="s">
        <v>948</v>
      </c>
      <c r="H38" s="26" t="s">
        <v>949</v>
      </c>
      <c r="I38" s="14">
        <v>35000</v>
      </c>
      <c r="J38" s="14">
        <v>0</v>
      </c>
      <c r="K38" s="14">
        <v>35000</v>
      </c>
      <c r="L38" s="14">
        <f t="shared" si="2"/>
        <v>1004.5</v>
      </c>
      <c r="M38" s="14">
        <v>0</v>
      </c>
      <c r="N38" s="14">
        <f t="shared" si="3"/>
        <v>1064</v>
      </c>
      <c r="O38" s="14">
        <v>25</v>
      </c>
      <c r="P38" s="14">
        <f t="shared" si="0"/>
        <v>2093.5</v>
      </c>
      <c r="Q38" s="14">
        <f t="shared" si="1"/>
        <v>32906.5</v>
      </c>
    </row>
    <row r="39" spans="1:17" x14ac:dyDescent="0.25">
      <c r="A39" s="1">
        <v>32</v>
      </c>
      <c r="B39" t="s">
        <v>1014</v>
      </c>
      <c r="C39" s="1" t="s">
        <v>288</v>
      </c>
      <c r="D39" s="1" t="s">
        <v>204</v>
      </c>
      <c r="E39" s="1" t="s">
        <v>939</v>
      </c>
      <c r="F39" s="1" t="s">
        <v>29</v>
      </c>
      <c r="G39" s="26" t="s">
        <v>960</v>
      </c>
      <c r="H39" s="26" t="s">
        <v>961</v>
      </c>
      <c r="I39" s="14">
        <v>35000</v>
      </c>
      <c r="J39" s="14">
        <v>0</v>
      </c>
      <c r="K39" s="14">
        <v>35000</v>
      </c>
      <c r="L39" s="14">
        <f t="shared" si="2"/>
        <v>1004.5</v>
      </c>
      <c r="M39" s="14">
        <v>0</v>
      </c>
      <c r="N39" s="14">
        <f t="shared" si="3"/>
        <v>1064</v>
      </c>
      <c r="O39" s="14">
        <v>25</v>
      </c>
      <c r="P39" s="14">
        <f t="shared" si="0"/>
        <v>2093.5</v>
      </c>
      <c r="Q39" s="14">
        <f t="shared" si="1"/>
        <v>32906.5</v>
      </c>
    </row>
    <row r="40" spans="1:17" x14ac:dyDescent="0.25">
      <c r="A40" s="1">
        <v>33</v>
      </c>
      <c r="B40" t="s">
        <v>1015</v>
      </c>
      <c r="C40" s="1" t="s">
        <v>288</v>
      </c>
      <c r="D40" s="1" t="s">
        <v>204</v>
      </c>
      <c r="E40" s="1" t="s">
        <v>939</v>
      </c>
      <c r="F40" s="1" t="s">
        <v>37</v>
      </c>
      <c r="G40" s="26" t="s">
        <v>940</v>
      </c>
      <c r="H40" s="26" t="s">
        <v>941</v>
      </c>
      <c r="I40" s="14">
        <v>35000</v>
      </c>
      <c r="J40" s="14">
        <v>0</v>
      </c>
      <c r="K40" s="14">
        <v>35000</v>
      </c>
      <c r="L40" s="14">
        <f t="shared" si="2"/>
        <v>1004.5</v>
      </c>
      <c r="M40" s="14">
        <v>0</v>
      </c>
      <c r="N40" s="14">
        <f t="shared" si="3"/>
        <v>1064</v>
      </c>
      <c r="O40" s="14">
        <v>25</v>
      </c>
      <c r="P40" s="14">
        <f t="shared" si="0"/>
        <v>2093.5</v>
      </c>
      <c r="Q40" s="14">
        <f t="shared" si="1"/>
        <v>32906.5</v>
      </c>
    </row>
    <row r="41" spans="1:17" x14ac:dyDescent="0.25">
      <c r="A41" s="1">
        <v>34</v>
      </c>
      <c r="B41" t="s">
        <v>1016</v>
      </c>
      <c r="C41" s="1" t="s">
        <v>288</v>
      </c>
      <c r="D41" s="1" t="s">
        <v>204</v>
      </c>
      <c r="E41" s="1" t="s">
        <v>939</v>
      </c>
      <c r="F41" s="1" t="s">
        <v>29</v>
      </c>
      <c r="G41" s="26" t="s">
        <v>1017</v>
      </c>
      <c r="H41" s="26" t="s">
        <v>996</v>
      </c>
      <c r="I41" s="14">
        <v>35000</v>
      </c>
      <c r="J41" s="14">
        <v>0</v>
      </c>
      <c r="K41" s="14">
        <v>35000</v>
      </c>
      <c r="L41" s="14">
        <f t="shared" si="2"/>
        <v>1004.5</v>
      </c>
      <c r="M41" s="14">
        <v>0</v>
      </c>
      <c r="N41" s="14">
        <f t="shared" si="3"/>
        <v>1064</v>
      </c>
      <c r="O41" s="14">
        <v>25</v>
      </c>
      <c r="P41" s="14">
        <f t="shared" si="0"/>
        <v>2093.5</v>
      </c>
      <c r="Q41" s="14">
        <f t="shared" si="1"/>
        <v>32906.5</v>
      </c>
    </row>
    <row r="42" spans="1:17" x14ac:dyDescent="0.25">
      <c r="A42" s="1">
        <v>35</v>
      </c>
      <c r="B42" t="s">
        <v>1018</v>
      </c>
      <c r="C42" s="1" t="s">
        <v>288</v>
      </c>
      <c r="D42" s="1" t="s">
        <v>204</v>
      </c>
      <c r="E42" s="1" t="s">
        <v>939</v>
      </c>
      <c r="F42" s="1" t="s">
        <v>37</v>
      </c>
      <c r="G42" s="26" t="s">
        <v>980</v>
      </c>
      <c r="H42" s="26" t="s">
        <v>981</v>
      </c>
      <c r="I42" s="14">
        <v>35000</v>
      </c>
      <c r="J42" s="14">
        <v>0</v>
      </c>
      <c r="K42" s="14">
        <v>35000</v>
      </c>
      <c r="L42" s="14">
        <f t="shared" si="2"/>
        <v>1004.5</v>
      </c>
      <c r="M42" s="14">
        <v>0</v>
      </c>
      <c r="N42" s="14">
        <f t="shared" si="3"/>
        <v>1064</v>
      </c>
      <c r="O42" s="14">
        <v>425</v>
      </c>
      <c r="P42" s="14">
        <f t="shared" si="0"/>
        <v>2493.5</v>
      </c>
      <c r="Q42" s="14">
        <f t="shared" si="1"/>
        <v>32506.5</v>
      </c>
    </row>
    <row r="43" spans="1:17" x14ac:dyDescent="0.25">
      <c r="A43" s="1">
        <v>36</v>
      </c>
      <c r="B43" t="s">
        <v>1019</v>
      </c>
      <c r="C43" s="1" t="s">
        <v>288</v>
      </c>
      <c r="D43" s="1" t="s">
        <v>204</v>
      </c>
      <c r="E43" s="1" t="s">
        <v>939</v>
      </c>
      <c r="F43" s="1" t="s">
        <v>37</v>
      </c>
      <c r="G43" s="26" t="s">
        <v>980</v>
      </c>
      <c r="H43" s="26" t="s">
        <v>981</v>
      </c>
      <c r="I43" s="14">
        <v>35000</v>
      </c>
      <c r="J43" s="14">
        <v>0</v>
      </c>
      <c r="K43" s="14">
        <v>35000</v>
      </c>
      <c r="L43" s="14">
        <f t="shared" si="2"/>
        <v>1004.5</v>
      </c>
      <c r="M43" s="14">
        <v>0</v>
      </c>
      <c r="N43" s="14">
        <f t="shared" si="3"/>
        <v>1064</v>
      </c>
      <c r="O43" s="14">
        <v>5850</v>
      </c>
      <c r="P43" s="14">
        <f t="shared" si="0"/>
        <v>7918.5</v>
      </c>
      <c r="Q43" s="14">
        <f t="shared" si="1"/>
        <v>27081.5</v>
      </c>
    </row>
    <row r="44" spans="1:17" x14ac:dyDescent="0.25">
      <c r="A44" s="1">
        <v>37</v>
      </c>
      <c r="B44" t="s">
        <v>1020</v>
      </c>
      <c r="C44" s="1" t="s">
        <v>288</v>
      </c>
      <c r="D44" s="1" t="s">
        <v>204</v>
      </c>
      <c r="E44" s="1" t="s">
        <v>939</v>
      </c>
      <c r="F44" s="1" t="s">
        <v>37</v>
      </c>
      <c r="G44" s="26" t="s">
        <v>980</v>
      </c>
      <c r="H44" s="26" t="s">
        <v>981</v>
      </c>
      <c r="I44" s="14">
        <v>35000</v>
      </c>
      <c r="J44" s="14">
        <v>0</v>
      </c>
      <c r="K44" s="14">
        <v>35000</v>
      </c>
      <c r="L44" s="14">
        <f t="shared" si="2"/>
        <v>1004.5</v>
      </c>
      <c r="M44" s="14">
        <v>0</v>
      </c>
      <c r="N44" s="14">
        <f t="shared" si="3"/>
        <v>1064</v>
      </c>
      <c r="O44" s="14">
        <v>25</v>
      </c>
      <c r="P44" s="14">
        <f t="shared" si="0"/>
        <v>2093.5</v>
      </c>
      <c r="Q44" s="14">
        <f t="shared" si="1"/>
        <v>32906.5</v>
      </c>
    </row>
    <row r="45" spans="1:17" x14ac:dyDescent="0.25">
      <c r="A45" s="1">
        <v>38</v>
      </c>
      <c r="B45" t="s">
        <v>1021</v>
      </c>
      <c r="C45" s="1" t="s">
        <v>288</v>
      </c>
      <c r="D45" s="1" t="s">
        <v>204</v>
      </c>
      <c r="E45" s="1" t="s">
        <v>939</v>
      </c>
      <c r="F45" s="1" t="s">
        <v>37</v>
      </c>
      <c r="G45" s="26" t="s">
        <v>997</v>
      </c>
      <c r="H45" s="26" t="s">
        <v>1022</v>
      </c>
      <c r="I45" s="14">
        <v>35000</v>
      </c>
      <c r="J45" s="14">
        <v>0</v>
      </c>
      <c r="K45" s="14">
        <v>35000</v>
      </c>
      <c r="L45" s="14">
        <f t="shared" si="2"/>
        <v>1004.5</v>
      </c>
      <c r="M45" s="14">
        <v>0</v>
      </c>
      <c r="N45" s="14">
        <v>1064</v>
      </c>
      <c r="O45" s="14">
        <v>25</v>
      </c>
      <c r="P45" s="14">
        <f t="shared" si="0"/>
        <v>2093.5</v>
      </c>
      <c r="Q45" s="14">
        <f t="shared" si="1"/>
        <v>32906.5</v>
      </c>
    </row>
    <row r="46" spans="1:17" x14ac:dyDescent="0.25">
      <c r="A46" s="1">
        <v>39</v>
      </c>
      <c r="B46" t="s">
        <v>1023</v>
      </c>
      <c r="C46" s="1" t="s">
        <v>288</v>
      </c>
      <c r="D46" s="1" t="s">
        <v>204</v>
      </c>
      <c r="E46" s="1" t="s">
        <v>939</v>
      </c>
      <c r="F46" s="1" t="s">
        <v>29</v>
      </c>
      <c r="G46" s="26" t="s">
        <v>997</v>
      </c>
      <c r="H46" s="26" t="s">
        <v>996</v>
      </c>
      <c r="I46" s="14">
        <v>30000</v>
      </c>
      <c r="J46" s="14">
        <v>0</v>
      </c>
      <c r="K46" s="14">
        <v>30000</v>
      </c>
      <c r="L46" s="14">
        <f t="shared" si="2"/>
        <v>861</v>
      </c>
      <c r="M46" s="14">
        <v>0</v>
      </c>
      <c r="N46" s="14">
        <v>912</v>
      </c>
      <c r="O46" s="14">
        <v>25</v>
      </c>
      <c r="P46" s="14">
        <f t="shared" si="0"/>
        <v>1798</v>
      </c>
      <c r="Q46" s="14">
        <f t="shared" si="1"/>
        <v>28202</v>
      </c>
    </row>
    <row r="47" spans="1:17" x14ac:dyDescent="0.25">
      <c r="A47" s="1">
        <v>40</v>
      </c>
      <c r="B47" t="s">
        <v>1024</v>
      </c>
      <c r="C47" s="1" t="s">
        <v>288</v>
      </c>
      <c r="D47" t="s">
        <v>988</v>
      </c>
      <c r="E47" s="1" t="s">
        <v>939</v>
      </c>
      <c r="F47" s="1" t="s">
        <v>37</v>
      </c>
      <c r="G47" s="26" t="s">
        <v>997</v>
      </c>
      <c r="H47" s="26" t="s">
        <v>996</v>
      </c>
      <c r="I47" s="14">
        <v>30000</v>
      </c>
      <c r="J47" s="14">
        <v>0</v>
      </c>
      <c r="K47" s="14">
        <v>30000</v>
      </c>
      <c r="L47" s="14">
        <f t="shared" si="2"/>
        <v>861</v>
      </c>
      <c r="M47" s="14">
        <v>0</v>
      </c>
      <c r="N47" s="14">
        <v>912</v>
      </c>
      <c r="O47" s="14">
        <v>25</v>
      </c>
      <c r="P47" s="14">
        <f t="shared" si="0"/>
        <v>1798</v>
      </c>
      <c r="Q47" s="14">
        <f t="shared" si="1"/>
        <v>28202</v>
      </c>
    </row>
    <row r="48" spans="1:17" x14ac:dyDescent="0.25">
      <c r="A48" s="1">
        <v>41</v>
      </c>
      <c r="B48" t="s">
        <v>1025</v>
      </c>
      <c r="C48" s="1" t="s">
        <v>288</v>
      </c>
      <c r="D48" t="s">
        <v>988</v>
      </c>
      <c r="E48" s="1" t="s">
        <v>939</v>
      </c>
      <c r="F48" s="1" t="s">
        <v>29</v>
      </c>
      <c r="G48" s="26" t="s">
        <v>997</v>
      </c>
      <c r="H48" s="26" t="s">
        <v>996</v>
      </c>
      <c r="I48" s="14">
        <v>30000</v>
      </c>
      <c r="J48" s="14">
        <v>0</v>
      </c>
      <c r="K48" s="14">
        <v>30000</v>
      </c>
      <c r="L48" s="14">
        <f t="shared" si="2"/>
        <v>861</v>
      </c>
      <c r="M48" s="14">
        <v>0</v>
      </c>
      <c r="N48" s="14">
        <v>912</v>
      </c>
      <c r="O48" s="14">
        <v>25</v>
      </c>
      <c r="P48" s="14">
        <f t="shared" si="0"/>
        <v>1798</v>
      </c>
      <c r="Q48" s="14">
        <f t="shared" si="1"/>
        <v>28202</v>
      </c>
    </row>
    <row r="49" spans="1:17" x14ac:dyDescent="0.25">
      <c r="A49" s="1">
        <v>42</v>
      </c>
      <c r="B49" t="s">
        <v>1026</v>
      </c>
      <c r="C49" s="1" t="s">
        <v>288</v>
      </c>
      <c r="D49" t="s">
        <v>988</v>
      </c>
      <c r="E49" s="1" t="s">
        <v>939</v>
      </c>
      <c r="F49" s="1" t="s">
        <v>29</v>
      </c>
      <c r="G49" s="26" t="s">
        <v>997</v>
      </c>
      <c r="H49" s="26" t="s">
        <v>996</v>
      </c>
      <c r="I49" s="14">
        <v>30000</v>
      </c>
      <c r="J49" s="14">
        <v>0</v>
      </c>
      <c r="K49" s="14">
        <v>30000</v>
      </c>
      <c r="L49" s="14">
        <f t="shared" si="2"/>
        <v>861</v>
      </c>
      <c r="M49" s="14">
        <v>0</v>
      </c>
      <c r="N49" s="14">
        <v>912</v>
      </c>
      <c r="O49" s="14">
        <v>25</v>
      </c>
      <c r="P49" s="14">
        <f t="shared" si="0"/>
        <v>1798</v>
      </c>
      <c r="Q49" s="14">
        <f t="shared" si="1"/>
        <v>28202</v>
      </c>
    </row>
    <row r="50" spans="1:17" x14ac:dyDescent="0.25">
      <c r="A50" s="1">
        <v>43</v>
      </c>
      <c r="B50" t="s">
        <v>1027</v>
      </c>
      <c r="C50" s="1" t="s">
        <v>288</v>
      </c>
      <c r="D50" t="s">
        <v>988</v>
      </c>
      <c r="E50" s="1" t="s">
        <v>939</v>
      </c>
      <c r="F50" s="1" t="s">
        <v>29</v>
      </c>
      <c r="G50" s="26" t="s">
        <v>997</v>
      </c>
      <c r="H50" s="26" t="s">
        <v>996</v>
      </c>
      <c r="I50" s="14">
        <v>30000</v>
      </c>
      <c r="J50" s="14">
        <v>0</v>
      </c>
      <c r="K50" s="14">
        <v>30000</v>
      </c>
      <c r="L50" s="14">
        <f t="shared" si="2"/>
        <v>861</v>
      </c>
      <c r="M50" s="14">
        <v>0</v>
      </c>
      <c r="N50" s="14">
        <v>912</v>
      </c>
      <c r="O50" s="14">
        <v>25</v>
      </c>
      <c r="P50" s="14">
        <f t="shared" si="0"/>
        <v>1798</v>
      </c>
      <c r="Q50" s="14">
        <f t="shared" si="1"/>
        <v>28202</v>
      </c>
    </row>
    <row r="51" spans="1:17" x14ac:dyDescent="0.25">
      <c r="A51" s="1">
        <v>44</v>
      </c>
      <c r="B51" t="s">
        <v>1443</v>
      </c>
      <c r="C51" s="1" t="s">
        <v>288</v>
      </c>
      <c r="D51" t="s">
        <v>988</v>
      </c>
      <c r="E51" s="1" t="s">
        <v>939</v>
      </c>
      <c r="F51" s="1" t="s">
        <v>29</v>
      </c>
      <c r="G51" s="26" t="s">
        <v>953</v>
      </c>
      <c r="H51" s="26" t="s">
        <v>1414</v>
      </c>
      <c r="I51" s="14">
        <v>30000</v>
      </c>
      <c r="J51" s="14">
        <v>0</v>
      </c>
      <c r="K51" s="14">
        <v>30000</v>
      </c>
      <c r="L51" s="14">
        <v>861</v>
      </c>
      <c r="M51" s="14">
        <v>0</v>
      </c>
      <c r="N51" s="14">
        <v>912</v>
      </c>
      <c r="O51" s="14">
        <v>25</v>
      </c>
      <c r="P51" s="14">
        <v>1798</v>
      </c>
      <c r="Q51" s="14">
        <v>28202</v>
      </c>
    </row>
    <row r="52" spans="1:17" x14ac:dyDescent="0.25">
      <c r="A52" s="1">
        <v>45</v>
      </c>
      <c r="B52" t="s">
        <v>1444</v>
      </c>
      <c r="C52" s="1" t="s">
        <v>288</v>
      </c>
      <c r="D52" t="s">
        <v>988</v>
      </c>
      <c r="E52" s="1" t="s">
        <v>939</v>
      </c>
      <c r="F52" s="1" t="s">
        <v>29</v>
      </c>
      <c r="G52" s="26" t="s">
        <v>953</v>
      </c>
      <c r="H52" s="26" t="s">
        <v>1414</v>
      </c>
      <c r="I52" s="14">
        <v>30000</v>
      </c>
      <c r="J52" s="14">
        <v>0</v>
      </c>
      <c r="K52" s="14">
        <v>30000</v>
      </c>
      <c r="L52" s="14">
        <v>861</v>
      </c>
      <c r="M52" s="14">
        <v>0</v>
      </c>
      <c r="N52" s="14">
        <v>912</v>
      </c>
      <c r="O52" s="14">
        <v>25</v>
      </c>
      <c r="P52" s="14">
        <v>1798</v>
      </c>
      <c r="Q52" s="14">
        <v>28202</v>
      </c>
    </row>
    <row r="53" spans="1:17" x14ac:dyDescent="0.25">
      <c r="A53" s="1">
        <v>46</v>
      </c>
      <c r="B53" t="s">
        <v>1445</v>
      </c>
      <c r="C53" s="1" t="s">
        <v>288</v>
      </c>
      <c r="D53" t="s">
        <v>988</v>
      </c>
      <c r="E53" s="1" t="s">
        <v>939</v>
      </c>
      <c r="F53" s="1" t="s">
        <v>29</v>
      </c>
      <c r="G53" s="26" t="s">
        <v>953</v>
      </c>
      <c r="H53" s="26" t="s">
        <v>1414</v>
      </c>
      <c r="I53" s="14">
        <v>30000</v>
      </c>
      <c r="J53" s="14">
        <v>0</v>
      </c>
      <c r="K53" s="14">
        <v>30000</v>
      </c>
      <c r="L53" s="14">
        <v>861</v>
      </c>
      <c r="M53" s="14">
        <v>0</v>
      </c>
      <c r="N53" s="14">
        <v>912</v>
      </c>
      <c r="O53" s="14">
        <v>25</v>
      </c>
      <c r="P53" s="14">
        <v>1798</v>
      </c>
      <c r="Q53" s="14">
        <v>28202</v>
      </c>
    </row>
    <row r="54" spans="1:17" x14ac:dyDescent="0.25">
      <c r="A54" s="1">
        <v>47</v>
      </c>
      <c r="B54" t="s">
        <v>1446</v>
      </c>
      <c r="C54" s="1" t="s">
        <v>288</v>
      </c>
      <c r="D54" t="s">
        <v>988</v>
      </c>
      <c r="E54" s="1" t="s">
        <v>939</v>
      </c>
      <c r="F54" s="1" t="s">
        <v>37</v>
      </c>
      <c r="G54" s="26" t="s">
        <v>953</v>
      </c>
      <c r="H54" s="26" t="s">
        <v>1414</v>
      </c>
      <c r="I54" s="14">
        <v>30000</v>
      </c>
      <c r="J54" s="14">
        <v>0</v>
      </c>
      <c r="K54" s="14">
        <v>30000</v>
      </c>
      <c r="L54" s="14">
        <v>861</v>
      </c>
      <c r="M54" s="14">
        <v>0</v>
      </c>
      <c r="N54" s="14">
        <v>912</v>
      </c>
      <c r="O54" s="14">
        <v>25</v>
      </c>
      <c r="P54" s="14">
        <v>1798</v>
      </c>
      <c r="Q54" s="14">
        <v>28202</v>
      </c>
    </row>
    <row r="55" spans="1:17" ht="30" x14ac:dyDescent="0.25">
      <c r="A55" s="1">
        <v>48</v>
      </c>
      <c r="B55" t="s">
        <v>1028</v>
      </c>
      <c r="C55" s="1" t="s">
        <v>1029</v>
      </c>
      <c r="D55" s="1" t="s">
        <v>204</v>
      </c>
      <c r="E55" s="1" t="s">
        <v>939</v>
      </c>
      <c r="F55" s="1" t="s">
        <v>37</v>
      </c>
      <c r="G55" s="26" t="s">
        <v>948</v>
      </c>
      <c r="H55" s="26" t="s">
        <v>949</v>
      </c>
      <c r="I55" s="14">
        <v>95000</v>
      </c>
      <c r="J55" s="14">
        <v>0</v>
      </c>
      <c r="K55" s="14">
        <v>95000</v>
      </c>
      <c r="L55" s="14">
        <f t="shared" si="2"/>
        <v>2726.5</v>
      </c>
      <c r="M55" s="14">
        <v>10929.24</v>
      </c>
      <c r="N55" s="14">
        <v>2888</v>
      </c>
      <c r="O55" s="14">
        <v>25</v>
      </c>
      <c r="P55" s="14">
        <f t="shared" si="0"/>
        <v>16568.739999999998</v>
      </c>
      <c r="Q55" s="14">
        <f t="shared" si="1"/>
        <v>78431.260000000009</v>
      </c>
    </row>
    <row r="56" spans="1:17" x14ac:dyDescent="0.25">
      <c r="A56" s="1">
        <v>49</v>
      </c>
      <c r="B56" t="s">
        <v>1030</v>
      </c>
      <c r="C56" s="1" t="s">
        <v>283</v>
      </c>
      <c r="D56" s="1" t="s">
        <v>204</v>
      </c>
      <c r="E56" s="1" t="s">
        <v>939</v>
      </c>
      <c r="F56" s="1" t="s">
        <v>37</v>
      </c>
      <c r="G56" s="26" t="s">
        <v>940</v>
      </c>
      <c r="H56" s="26" t="s">
        <v>941</v>
      </c>
      <c r="I56" s="14">
        <v>50000</v>
      </c>
      <c r="J56" s="14">
        <v>0</v>
      </c>
      <c r="K56" s="14">
        <v>50000</v>
      </c>
      <c r="L56" s="14">
        <f t="shared" si="2"/>
        <v>1435</v>
      </c>
      <c r="M56" s="14">
        <v>1854</v>
      </c>
      <c r="N56" s="14">
        <f t="shared" si="3"/>
        <v>1520</v>
      </c>
      <c r="O56" s="14">
        <v>25</v>
      </c>
      <c r="P56" s="14">
        <f t="shared" si="0"/>
        <v>4834</v>
      </c>
      <c r="Q56" s="14">
        <f t="shared" si="1"/>
        <v>45166</v>
      </c>
    </row>
    <row r="57" spans="1:17" ht="60" x14ac:dyDescent="0.25">
      <c r="A57" s="1">
        <v>50</v>
      </c>
      <c r="B57" t="s">
        <v>1031</v>
      </c>
      <c r="C57" s="1" t="s">
        <v>1032</v>
      </c>
      <c r="D57" s="1" t="s">
        <v>1033</v>
      </c>
      <c r="E57" s="1" t="s">
        <v>939</v>
      </c>
      <c r="F57" s="1" t="s">
        <v>37</v>
      </c>
      <c r="G57" s="26" t="s">
        <v>960</v>
      </c>
      <c r="H57" s="26" t="s">
        <v>961</v>
      </c>
      <c r="I57" s="14">
        <v>90000</v>
      </c>
      <c r="J57" s="14">
        <v>0</v>
      </c>
      <c r="K57" s="14">
        <v>90000</v>
      </c>
      <c r="L57" s="14">
        <f t="shared" si="2"/>
        <v>2583</v>
      </c>
      <c r="M57" s="14">
        <v>9753.1200000000008</v>
      </c>
      <c r="N57" s="14">
        <f t="shared" si="3"/>
        <v>2736</v>
      </c>
      <c r="O57" s="14">
        <v>425</v>
      </c>
      <c r="P57" s="14">
        <f t="shared" si="0"/>
        <v>15497.12</v>
      </c>
      <c r="Q57" s="14">
        <f t="shared" si="1"/>
        <v>74502.880000000005</v>
      </c>
    </row>
    <row r="58" spans="1:17" ht="45" x14ac:dyDescent="0.25">
      <c r="A58" s="1">
        <v>51</v>
      </c>
      <c r="B58" t="s">
        <v>1034</v>
      </c>
      <c r="C58" s="1" t="s">
        <v>1032</v>
      </c>
      <c r="D58" s="1" t="s">
        <v>204</v>
      </c>
      <c r="E58" s="1" t="s">
        <v>939</v>
      </c>
      <c r="F58" s="1" t="s">
        <v>37</v>
      </c>
      <c r="G58" s="26" t="s">
        <v>964</v>
      </c>
      <c r="H58" s="26" t="s">
        <v>965</v>
      </c>
      <c r="I58" s="14">
        <v>45000</v>
      </c>
      <c r="J58" s="14">
        <v>0</v>
      </c>
      <c r="K58" s="14">
        <v>45000</v>
      </c>
      <c r="L58" s="14">
        <f t="shared" si="2"/>
        <v>1291.5</v>
      </c>
      <c r="M58" s="14">
        <v>1148.33</v>
      </c>
      <c r="N58" s="14">
        <f t="shared" si="3"/>
        <v>1368</v>
      </c>
      <c r="O58" s="14">
        <v>1722</v>
      </c>
      <c r="P58" s="14">
        <f t="shared" si="0"/>
        <v>5529.83</v>
      </c>
      <c r="Q58" s="14">
        <f t="shared" si="1"/>
        <v>39470.17</v>
      </c>
    </row>
    <row r="59" spans="1:17" ht="45" x14ac:dyDescent="0.25">
      <c r="A59" s="1">
        <v>52</v>
      </c>
      <c r="B59" t="s">
        <v>1420</v>
      </c>
      <c r="C59" s="1" t="s">
        <v>1032</v>
      </c>
      <c r="D59" s="1" t="s">
        <v>204</v>
      </c>
      <c r="E59" s="1" t="s">
        <v>939</v>
      </c>
      <c r="F59" s="1" t="s">
        <v>37</v>
      </c>
      <c r="G59" s="26" t="s">
        <v>1450</v>
      </c>
      <c r="H59" s="26" t="s">
        <v>1451</v>
      </c>
      <c r="I59" s="14">
        <v>35000</v>
      </c>
      <c r="J59" s="14">
        <v>0</v>
      </c>
      <c r="K59" s="14">
        <v>35000</v>
      </c>
      <c r="L59" s="14">
        <v>1004.5</v>
      </c>
      <c r="M59" s="14">
        <v>0</v>
      </c>
      <c r="N59" s="14">
        <v>1064</v>
      </c>
      <c r="O59" s="14">
        <v>25</v>
      </c>
      <c r="P59" s="14">
        <v>2093.5</v>
      </c>
      <c r="Q59" s="14">
        <v>32906.5</v>
      </c>
    </row>
    <row r="60" spans="1:17" ht="45" x14ac:dyDescent="0.25">
      <c r="A60" s="1">
        <v>53</v>
      </c>
      <c r="B60" t="s">
        <v>1035</v>
      </c>
      <c r="C60" s="1" t="s">
        <v>1032</v>
      </c>
      <c r="D60" s="1" t="s">
        <v>190</v>
      </c>
      <c r="E60" s="1" t="s">
        <v>939</v>
      </c>
      <c r="F60" s="1" t="s">
        <v>37</v>
      </c>
      <c r="G60" s="26" t="s">
        <v>1017</v>
      </c>
      <c r="H60" s="26" t="s">
        <v>996</v>
      </c>
      <c r="I60" s="14">
        <v>35000</v>
      </c>
      <c r="J60" s="14">
        <v>0</v>
      </c>
      <c r="K60" s="14">
        <v>35000</v>
      </c>
      <c r="L60" s="14">
        <f t="shared" si="2"/>
        <v>1004.5</v>
      </c>
      <c r="M60" s="14">
        <v>0</v>
      </c>
      <c r="N60" s="14">
        <f t="shared" si="3"/>
        <v>1064</v>
      </c>
      <c r="O60" s="14">
        <v>25</v>
      </c>
      <c r="P60" s="14">
        <f t="shared" si="0"/>
        <v>2093.5</v>
      </c>
      <c r="Q60" s="14">
        <f t="shared" si="1"/>
        <v>32906.5</v>
      </c>
    </row>
    <row r="61" spans="1:17" ht="45" x14ac:dyDescent="0.25">
      <c r="A61" s="1">
        <v>54</v>
      </c>
      <c r="B61" t="s">
        <v>1036</v>
      </c>
      <c r="C61" s="1" t="s">
        <v>1032</v>
      </c>
      <c r="D61" t="s">
        <v>988</v>
      </c>
      <c r="E61" s="1" t="s">
        <v>939</v>
      </c>
      <c r="F61" s="1" t="s">
        <v>29</v>
      </c>
      <c r="G61" s="26" t="s">
        <v>943</v>
      </c>
      <c r="H61" s="26" t="s">
        <v>944</v>
      </c>
      <c r="I61" s="14">
        <v>30000</v>
      </c>
      <c r="J61" s="14">
        <v>0</v>
      </c>
      <c r="K61" s="14">
        <v>30000</v>
      </c>
      <c r="L61" s="14">
        <f t="shared" si="2"/>
        <v>861</v>
      </c>
      <c r="M61" s="14">
        <v>0</v>
      </c>
      <c r="N61" s="14">
        <v>912</v>
      </c>
      <c r="O61" s="14">
        <v>25</v>
      </c>
      <c r="P61" s="14">
        <f t="shared" si="0"/>
        <v>1798</v>
      </c>
      <c r="Q61" s="14">
        <f t="shared" si="1"/>
        <v>28202</v>
      </c>
    </row>
    <row r="62" spans="1:17" x14ac:dyDescent="0.25">
      <c r="A62" s="1">
        <v>55</v>
      </c>
      <c r="B62" t="s">
        <v>1037</v>
      </c>
      <c r="C62" s="1" t="s">
        <v>345</v>
      </c>
      <c r="D62" s="1" t="s">
        <v>346</v>
      </c>
      <c r="E62" s="1" t="s">
        <v>939</v>
      </c>
      <c r="F62" s="1" t="s">
        <v>29</v>
      </c>
      <c r="G62" s="26" t="s">
        <v>1038</v>
      </c>
      <c r="H62" s="26" t="s">
        <v>1039</v>
      </c>
      <c r="I62" s="14">
        <v>70000</v>
      </c>
      <c r="J62" s="14">
        <v>0</v>
      </c>
      <c r="K62" s="14">
        <v>70000</v>
      </c>
      <c r="L62" s="14">
        <f t="shared" si="2"/>
        <v>2009</v>
      </c>
      <c r="M62" s="14">
        <v>5368.48</v>
      </c>
      <c r="N62" s="14">
        <f t="shared" si="3"/>
        <v>2128</v>
      </c>
      <c r="O62" s="14">
        <v>4954.2</v>
      </c>
      <c r="P62" s="14">
        <f t="shared" si="0"/>
        <v>14459.68</v>
      </c>
      <c r="Q62" s="14">
        <f t="shared" si="1"/>
        <v>55540.32</v>
      </c>
    </row>
    <row r="63" spans="1:17" ht="30" x14ac:dyDescent="0.25">
      <c r="A63" s="1">
        <v>56</v>
      </c>
      <c r="B63" t="s">
        <v>1040</v>
      </c>
      <c r="C63" s="1" t="s">
        <v>343</v>
      </c>
      <c r="D63" s="1" t="s">
        <v>305</v>
      </c>
      <c r="E63" s="1" t="s">
        <v>939</v>
      </c>
      <c r="F63" s="1" t="s">
        <v>29</v>
      </c>
      <c r="G63" s="26" t="s">
        <v>1017</v>
      </c>
      <c r="H63" s="26" t="s">
        <v>996</v>
      </c>
      <c r="I63" s="14">
        <v>70000</v>
      </c>
      <c r="J63" s="14">
        <v>0</v>
      </c>
      <c r="K63" s="14">
        <v>70000</v>
      </c>
      <c r="L63" s="14">
        <f t="shared" si="2"/>
        <v>2009</v>
      </c>
      <c r="M63" s="14">
        <v>5368.48</v>
      </c>
      <c r="N63" s="14">
        <f t="shared" si="3"/>
        <v>2128</v>
      </c>
      <c r="O63" s="14">
        <v>425</v>
      </c>
      <c r="P63" s="14">
        <f t="shared" si="0"/>
        <v>9930.48</v>
      </c>
      <c r="Q63" s="14">
        <f t="shared" si="1"/>
        <v>60069.520000000004</v>
      </c>
    </row>
    <row r="64" spans="1:17" ht="30" x14ac:dyDescent="0.25">
      <c r="A64" s="1">
        <v>57</v>
      </c>
      <c r="B64" t="s">
        <v>1041</v>
      </c>
      <c r="C64" s="1" t="s">
        <v>1042</v>
      </c>
      <c r="D64" s="1" t="s">
        <v>204</v>
      </c>
      <c r="E64" s="1" t="s">
        <v>939</v>
      </c>
      <c r="F64" s="1" t="s">
        <v>37</v>
      </c>
      <c r="G64" s="26" t="s">
        <v>1017</v>
      </c>
      <c r="H64" s="26" t="s">
        <v>996</v>
      </c>
      <c r="I64" s="14">
        <v>35000</v>
      </c>
      <c r="J64" s="14">
        <v>0</v>
      </c>
      <c r="K64" s="14">
        <v>35000</v>
      </c>
      <c r="L64" s="14">
        <f t="shared" si="2"/>
        <v>1004.5</v>
      </c>
      <c r="M64" s="14">
        <v>0</v>
      </c>
      <c r="N64" s="14">
        <f t="shared" si="3"/>
        <v>1064</v>
      </c>
      <c r="O64" s="14">
        <v>25</v>
      </c>
      <c r="P64" s="14">
        <f t="shared" si="0"/>
        <v>2093.5</v>
      </c>
      <c r="Q64" s="14">
        <f t="shared" si="1"/>
        <v>32906.5</v>
      </c>
    </row>
    <row r="65" spans="1:17" x14ac:dyDescent="0.25">
      <c r="A65" s="1">
        <v>58</v>
      </c>
      <c r="B65" t="s">
        <v>1417</v>
      </c>
      <c r="C65" t="s">
        <v>184</v>
      </c>
      <c r="D65" t="s">
        <v>1418</v>
      </c>
      <c r="E65" s="1" t="s">
        <v>939</v>
      </c>
      <c r="F65" s="1" t="s">
        <v>37</v>
      </c>
      <c r="G65" s="26" t="s">
        <v>1450</v>
      </c>
      <c r="H65" s="26" t="s">
        <v>1451</v>
      </c>
      <c r="I65" s="14">
        <v>55000</v>
      </c>
      <c r="J65" s="14">
        <v>0</v>
      </c>
      <c r="K65" s="14">
        <v>55000</v>
      </c>
      <c r="L65" s="14">
        <v>1578.5</v>
      </c>
      <c r="M65" s="14">
        <v>2559.6799999999998</v>
      </c>
      <c r="N65" s="14">
        <v>1672</v>
      </c>
      <c r="O65" s="14">
        <v>25</v>
      </c>
      <c r="P65" s="14">
        <v>5835.18</v>
      </c>
      <c r="Q65" s="14">
        <v>49164.82</v>
      </c>
    </row>
    <row r="66" spans="1:17" x14ac:dyDescent="0.25">
      <c r="A66" s="1">
        <v>59</v>
      </c>
      <c r="B66" t="s">
        <v>1043</v>
      </c>
      <c r="C66" s="1" t="s">
        <v>1044</v>
      </c>
      <c r="D66" s="1" t="s">
        <v>305</v>
      </c>
      <c r="E66" s="1" t="s">
        <v>939</v>
      </c>
      <c r="F66" s="1" t="s">
        <v>37</v>
      </c>
      <c r="G66" s="26" t="s">
        <v>980</v>
      </c>
      <c r="H66" s="26" t="s">
        <v>981</v>
      </c>
      <c r="I66" s="14">
        <v>60000</v>
      </c>
      <c r="J66" s="14">
        <v>0</v>
      </c>
      <c r="K66" s="14">
        <v>60000</v>
      </c>
      <c r="L66" s="14">
        <f t="shared" si="2"/>
        <v>1722</v>
      </c>
      <c r="M66" s="14">
        <v>3486.68</v>
      </c>
      <c r="N66" s="14">
        <f t="shared" si="3"/>
        <v>1824</v>
      </c>
      <c r="O66" s="14">
        <v>25</v>
      </c>
      <c r="P66" s="14">
        <f t="shared" si="0"/>
        <v>7057.68</v>
      </c>
      <c r="Q66" s="14">
        <f t="shared" si="1"/>
        <v>52942.32</v>
      </c>
    </row>
    <row r="67" spans="1:17" x14ac:dyDescent="0.25">
      <c r="A67" s="1">
        <v>60</v>
      </c>
      <c r="B67" t="s">
        <v>1045</v>
      </c>
      <c r="C67" s="1" t="s">
        <v>1044</v>
      </c>
      <c r="D67" s="1" t="s">
        <v>204</v>
      </c>
      <c r="E67" s="1" t="s">
        <v>939</v>
      </c>
      <c r="F67" s="1" t="s">
        <v>37</v>
      </c>
      <c r="G67" s="26" t="s">
        <v>940</v>
      </c>
      <c r="H67" s="26" t="s">
        <v>941</v>
      </c>
      <c r="I67" s="14">
        <v>35000</v>
      </c>
      <c r="J67" s="14">
        <v>0</v>
      </c>
      <c r="K67" s="14">
        <v>35000</v>
      </c>
      <c r="L67" s="14">
        <f t="shared" si="2"/>
        <v>1004.5</v>
      </c>
      <c r="M67" s="14">
        <v>0</v>
      </c>
      <c r="N67" s="14">
        <f t="shared" si="3"/>
        <v>1064</v>
      </c>
      <c r="O67" s="15">
        <v>1595</v>
      </c>
      <c r="P67" s="14">
        <f t="shared" si="0"/>
        <v>3663.5</v>
      </c>
      <c r="Q67" s="14">
        <f t="shared" si="1"/>
        <v>31336.5</v>
      </c>
    </row>
    <row r="68" spans="1:17" x14ac:dyDescent="0.25">
      <c r="A68" s="1">
        <v>61</v>
      </c>
      <c r="B68" t="s">
        <v>1046</v>
      </c>
      <c r="C68" s="1" t="s">
        <v>365</v>
      </c>
      <c r="D68" s="1" t="s">
        <v>1047</v>
      </c>
      <c r="E68" s="1" t="s">
        <v>939</v>
      </c>
      <c r="F68" s="1" t="s">
        <v>37</v>
      </c>
      <c r="G68" s="26" t="s">
        <v>960</v>
      </c>
      <c r="H68" s="26" t="s">
        <v>961</v>
      </c>
      <c r="I68" s="14">
        <v>35000</v>
      </c>
      <c r="J68" s="14">
        <v>0</v>
      </c>
      <c r="K68" s="14">
        <v>35000</v>
      </c>
      <c r="L68" s="14">
        <f t="shared" si="2"/>
        <v>1004.5</v>
      </c>
      <c r="M68" s="14">
        <v>0</v>
      </c>
      <c r="N68" s="14">
        <f t="shared" si="3"/>
        <v>1064</v>
      </c>
      <c r="O68" s="14">
        <v>25</v>
      </c>
      <c r="P68" s="14">
        <f t="shared" si="0"/>
        <v>2093.5</v>
      </c>
      <c r="Q68" s="14">
        <f t="shared" si="1"/>
        <v>32906.5</v>
      </c>
    </row>
    <row r="69" spans="1:17" x14ac:dyDescent="0.25">
      <c r="A69" s="1">
        <v>62</v>
      </c>
      <c r="B69" t="s">
        <v>1048</v>
      </c>
      <c r="C69" s="1" t="s">
        <v>365</v>
      </c>
      <c r="D69" s="1" t="s">
        <v>204</v>
      </c>
      <c r="E69" s="1" t="s">
        <v>939</v>
      </c>
      <c r="F69" s="1" t="s">
        <v>37</v>
      </c>
      <c r="G69" s="26" t="s">
        <v>1049</v>
      </c>
      <c r="H69" s="26" t="s">
        <v>1050</v>
      </c>
      <c r="I69" s="14">
        <v>35000</v>
      </c>
      <c r="J69" s="14">
        <v>0</v>
      </c>
      <c r="K69" s="14">
        <v>35000</v>
      </c>
      <c r="L69" s="14">
        <f t="shared" si="2"/>
        <v>1004.5</v>
      </c>
      <c r="M69" s="14">
        <v>0</v>
      </c>
      <c r="N69" s="14">
        <f t="shared" si="3"/>
        <v>1064</v>
      </c>
      <c r="O69" s="14">
        <v>25</v>
      </c>
      <c r="P69" s="14">
        <f t="shared" si="0"/>
        <v>2093.5</v>
      </c>
      <c r="Q69" s="14">
        <f t="shared" si="1"/>
        <v>32906.5</v>
      </c>
    </row>
    <row r="70" spans="1:17" ht="30" x14ac:dyDescent="0.25">
      <c r="A70" s="1">
        <v>63</v>
      </c>
      <c r="B70" t="s">
        <v>1051</v>
      </c>
      <c r="C70" s="1" t="s">
        <v>1052</v>
      </c>
      <c r="D70" s="1" t="s">
        <v>339</v>
      </c>
      <c r="E70" s="1" t="s">
        <v>939</v>
      </c>
      <c r="F70" s="1" t="s">
        <v>29</v>
      </c>
      <c r="G70" s="26" t="s">
        <v>960</v>
      </c>
      <c r="H70" s="26" t="s">
        <v>961</v>
      </c>
      <c r="I70" s="14">
        <v>35000</v>
      </c>
      <c r="J70" s="14">
        <v>0</v>
      </c>
      <c r="K70" s="14">
        <v>35000</v>
      </c>
      <c r="L70" s="14">
        <f t="shared" si="2"/>
        <v>1004.5</v>
      </c>
      <c r="M70" s="14">
        <v>0</v>
      </c>
      <c r="N70" s="14">
        <f t="shared" si="3"/>
        <v>1064</v>
      </c>
      <c r="O70" s="14">
        <v>25</v>
      </c>
      <c r="P70" s="14">
        <f t="shared" si="0"/>
        <v>2093.5</v>
      </c>
      <c r="Q70" s="14">
        <f t="shared" si="1"/>
        <v>32906.5</v>
      </c>
    </row>
    <row r="71" spans="1:17" ht="30" x14ac:dyDescent="0.25">
      <c r="A71" s="1">
        <v>64</v>
      </c>
      <c r="B71" t="s">
        <v>1053</v>
      </c>
      <c r="C71" s="1" t="s">
        <v>1052</v>
      </c>
      <c r="D71" s="1" t="s">
        <v>190</v>
      </c>
      <c r="E71" s="1" t="s">
        <v>939</v>
      </c>
      <c r="F71" s="1" t="s">
        <v>29</v>
      </c>
      <c r="G71" s="26" t="s">
        <v>960</v>
      </c>
      <c r="H71" s="26" t="s">
        <v>961</v>
      </c>
      <c r="I71" s="14">
        <v>35000</v>
      </c>
      <c r="J71" s="14">
        <v>0</v>
      </c>
      <c r="K71" s="14">
        <v>35000</v>
      </c>
      <c r="L71" s="14">
        <f t="shared" si="2"/>
        <v>1004.5</v>
      </c>
      <c r="M71" s="14">
        <v>0</v>
      </c>
      <c r="N71" s="14">
        <f t="shared" si="3"/>
        <v>1064</v>
      </c>
      <c r="O71" s="14">
        <v>25</v>
      </c>
      <c r="P71" s="14">
        <f t="shared" si="0"/>
        <v>2093.5</v>
      </c>
      <c r="Q71" s="14">
        <f t="shared" si="1"/>
        <v>32906.5</v>
      </c>
    </row>
    <row r="72" spans="1:17" ht="30" x14ac:dyDescent="0.25">
      <c r="A72" s="1">
        <v>65</v>
      </c>
      <c r="B72" t="s">
        <v>1054</v>
      </c>
      <c r="C72" s="1" t="s">
        <v>1052</v>
      </c>
      <c r="D72" s="1" t="s">
        <v>190</v>
      </c>
      <c r="E72" s="1" t="s">
        <v>939</v>
      </c>
      <c r="F72" s="1" t="s">
        <v>37</v>
      </c>
      <c r="G72" s="26" t="s">
        <v>960</v>
      </c>
      <c r="H72" s="26" t="s">
        <v>961</v>
      </c>
      <c r="I72" s="14">
        <v>35000</v>
      </c>
      <c r="J72" s="14">
        <v>0</v>
      </c>
      <c r="K72" s="14">
        <v>35000</v>
      </c>
      <c r="L72" s="14">
        <f t="shared" si="2"/>
        <v>1004.5</v>
      </c>
      <c r="M72" s="14">
        <v>0</v>
      </c>
      <c r="N72" s="14">
        <f t="shared" si="3"/>
        <v>1064</v>
      </c>
      <c r="O72" s="14">
        <v>25</v>
      </c>
      <c r="P72" s="14">
        <f t="shared" si="0"/>
        <v>2093.5</v>
      </c>
      <c r="Q72" s="14">
        <f t="shared" si="1"/>
        <v>32906.5</v>
      </c>
    </row>
    <row r="73" spans="1:17" x14ac:dyDescent="0.25">
      <c r="A73" s="1">
        <v>66</v>
      </c>
      <c r="B73" t="s">
        <v>1055</v>
      </c>
      <c r="C73" s="1" t="s">
        <v>1056</v>
      </c>
      <c r="D73" s="1" t="s">
        <v>190</v>
      </c>
      <c r="E73" s="1" t="s">
        <v>939</v>
      </c>
      <c r="F73" s="1" t="s">
        <v>29</v>
      </c>
      <c r="G73" s="26" t="s">
        <v>940</v>
      </c>
      <c r="H73" s="26" t="s">
        <v>941</v>
      </c>
      <c r="I73" s="14">
        <v>30000</v>
      </c>
      <c r="J73" s="14">
        <v>0</v>
      </c>
      <c r="K73" s="14">
        <v>30000</v>
      </c>
      <c r="L73" s="14">
        <f t="shared" si="2"/>
        <v>861</v>
      </c>
      <c r="M73" s="14">
        <v>0</v>
      </c>
      <c r="N73" s="14">
        <f t="shared" si="3"/>
        <v>912</v>
      </c>
      <c r="O73" s="14">
        <v>25</v>
      </c>
      <c r="P73" s="14">
        <f t="shared" si="0"/>
        <v>1798</v>
      </c>
      <c r="Q73" s="14">
        <f t="shared" si="1"/>
        <v>28202</v>
      </c>
    </row>
    <row r="74" spans="1:17" x14ac:dyDescent="0.25">
      <c r="A74" s="1">
        <v>67</v>
      </c>
      <c r="B74" t="s">
        <v>1057</v>
      </c>
      <c r="C74" t="s">
        <v>375</v>
      </c>
      <c r="D74" t="s">
        <v>204</v>
      </c>
      <c r="E74" s="1" t="s">
        <v>939</v>
      </c>
      <c r="F74" s="1" t="s">
        <v>29</v>
      </c>
      <c r="G74" s="26" t="s">
        <v>1012</v>
      </c>
      <c r="H74" s="26" t="s">
        <v>1058</v>
      </c>
      <c r="I74" s="14">
        <v>35000</v>
      </c>
      <c r="J74" s="14">
        <v>0</v>
      </c>
      <c r="K74" s="14">
        <v>35000</v>
      </c>
      <c r="L74" s="14">
        <f t="shared" si="2"/>
        <v>1004.5</v>
      </c>
      <c r="M74" s="14">
        <v>0</v>
      </c>
      <c r="N74" s="14">
        <v>1064</v>
      </c>
      <c r="O74" s="14">
        <v>25</v>
      </c>
      <c r="P74" s="14">
        <f t="shared" si="0"/>
        <v>2093.5</v>
      </c>
      <c r="Q74" s="14">
        <f t="shared" si="1"/>
        <v>32906.5</v>
      </c>
    </row>
    <row r="75" spans="1:17" x14ac:dyDescent="0.25">
      <c r="A75" s="1">
        <v>68</v>
      </c>
      <c r="B75" t="s">
        <v>1059</v>
      </c>
      <c r="C75" s="1" t="s">
        <v>734</v>
      </c>
      <c r="D75" s="1" t="s">
        <v>204</v>
      </c>
      <c r="E75" s="1" t="s">
        <v>939</v>
      </c>
      <c r="F75" s="1" t="s">
        <v>29</v>
      </c>
      <c r="G75" s="26" t="s">
        <v>964</v>
      </c>
      <c r="H75" s="26" t="s">
        <v>965</v>
      </c>
      <c r="I75" s="14">
        <v>35000</v>
      </c>
      <c r="J75" s="14">
        <v>0</v>
      </c>
      <c r="K75" s="14">
        <v>35000</v>
      </c>
      <c r="L75" s="14">
        <f t="shared" si="2"/>
        <v>1004.5</v>
      </c>
      <c r="M75" s="14">
        <v>0</v>
      </c>
      <c r="N75" s="14">
        <f t="shared" si="3"/>
        <v>1064</v>
      </c>
      <c r="O75" s="14">
        <v>25</v>
      </c>
      <c r="P75" s="14">
        <f t="shared" si="0"/>
        <v>2093.5</v>
      </c>
      <c r="Q75" s="14">
        <f t="shared" si="1"/>
        <v>32906.5</v>
      </c>
    </row>
    <row r="76" spans="1:17" x14ac:dyDescent="0.25">
      <c r="A76" s="1">
        <v>69</v>
      </c>
      <c r="B76" t="s">
        <v>1060</v>
      </c>
      <c r="C76" s="1" t="s">
        <v>793</v>
      </c>
      <c r="D76" s="1" t="s">
        <v>339</v>
      </c>
      <c r="E76" s="1" t="s">
        <v>939</v>
      </c>
      <c r="F76" s="1" t="s">
        <v>29</v>
      </c>
      <c r="G76" s="26" t="s">
        <v>960</v>
      </c>
      <c r="H76" s="26" t="s">
        <v>961</v>
      </c>
      <c r="I76" s="14">
        <v>35000</v>
      </c>
      <c r="J76" s="14">
        <v>0</v>
      </c>
      <c r="K76" s="14">
        <v>35000</v>
      </c>
      <c r="L76" s="14">
        <f t="shared" si="2"/>
        <v>1004.5</v>
      </c>
      <c r="M76" s="14">
        <v>0</v>
      </c>
      <c r="N76" s="14">
        <f t="shared" si="3"/>
        <v>1064</v>
      </c>
      <c r="O76" s="14">
        <v>3455.92</v>
      </c>
      <c r="P76" s="14">
        <f t="shared" si="0"/>
        <v>5524.42</v>
      </c>
      <c r="Q76" s="14">
        <f t="shared" si="1"/>
        <v>29475.58</v>
      </c>
    </row>
    <row r="77" spans="1:17" x14ac:dyDescent="0.25">
      <c r="A77" s="1">
        <v>70</v>
      </c>
      <c r="B77" t="s">
        <v>1061</v>
      </c>
      <c r="C77" s="1" t="s">
        <v>793</v>
      </c>
      <c r="D77" s="1" t="s">
        <v>204</v>
      </c>
      <c r="E77" s="1" t="s">
        <v>939</v>
      </c>
      <c r="F77" s="1" t="s">
        <v>29</v>
      </c>
      <c r="G77" s="26" t="s">
        <v>960</v>
      </c>
      <c r="H77" s="26" t="s">
        <v>961</v>
      </c>
      <c r="I77" s="14">
        <v>35000</v>
      </c>
      <c r="J77" s="14">
        <v>0</v>
      </c>
      <c r="K77" s="14">
        <v>35000</v>
      </c>
      <c r="L77" s="14">
        <f t="shared" si="2"/>
        <v>1004.5</v>
      </c>
      <c r="M77" s="14">
        <v>0</v>
      </c>
      <c r="N77" s="14">
        <f t="shared" si="3"/>
        <v>1064</v>
      </c>
      <c r="O77" s="14">
        <v>1740.46</v>
      </c>
      <c r="P77" s="14">
        <f t="shared" si="0"/>
        <v>3808.96</v>
      </c>
      <c r="Q77" s="14">
        <f t="shared" si="1"/>
        <v>31191.040000000001</v>
      </c>
    </row>
    <row r="78" spans="1:17" x14ac:dyDescent="0.25">
      <c r="A78" s="1">
        <v>71</v>
      </c>
      <c r="B78" t="s">
        <v>1062</v>
      </c>
      <c r="C78" s="1" t="s">
        <v>793</v>
      </c>
      <c r="D78" s="1" t="s">
        <v>204</v>
      </c>
      <c r="E78" s="1" t="s">
        <v>939</v>
      </c>
      <c r="F78" s="1" t="s">
        <v>29</v>
      </c>
      <c r="G78" s="26" t="s">
        <v>940</v>
      </c>
      <c r="H78" s="26" t="s">
        <v>941</v>
      </c>
      <c r="I78" s="14">
        <v>35000</v>
      </c>
      <c r="J78" s="14">
        <v>0</v>
      </c>
      <c r="K78" s="14">
        <v>35000</v>
      </c>
      <c r="L78" s="14">
        <f t="shared" si="2"/>
        <v>1004.5</v>
      </c>
      <c r="M78" s="14">
        <v>0</v>
      </c>
      <c r="N78" s="14">
        <f t="shared" si="3"/>
        <v>1064</v>
      </c>
      <c r="O78" s="14">
        <v>25</v>
      </c>
      <c r="P78" s="14">
        <f t="shared" si="0"/>
        <v>2093.5</v>
      </c>
      <c r="Q78" s="14">
        <f t="shared" si="1"/>
        <v>32906.5</v>
      </c>
    </row>
    <row r="79" spans="1:17" x14ac:dyDescent="0.25">
      <c r="A79" s="1">
        <v>72</v>
      </c>
      <c r="B79" t="s">
        <v>1063</v>
      </c>
      <c r="C79" s="1" t="s">
        <v>793</v>
      </c>
      <c r="D79" s="1" t="s">
        <v>204</v>
      </c>
      <c r="E79" s="1" t="s">
        <v>939</v>
      </c>
      <c r="F79" s="1" t="s">
        <v>37</v>
      </c>
      <c r="G79" s="26" t="s">
        <v>1006</v>
      </c>
      <c r="H79" s="26" t="s">
        <v>1007</v>
      </c>
      <c r="I79" s="14">
        <v>35000</v>
      </c>
      <c r="J79" s="14">
        <v>0</v>
      </c>
      <c r="K79" s="14">
        <v>35000</v>
      </c>
      <c r="L79" s="14">
        <f t="shared" si="2"/>
        <v>1004.5</v>
      </c>
      <c r="M79" s="14">
        <v>0</v>
      </c>
      <c r="N79" s="14">
        <v>1064</v>
      </c>
      <c r="O79" s="14">
        <v>25</v>
      </c>
      <c r="P79" s="14">
        <f t="shared" si="0"/>
        <v>2093.5</v>
      </c>
      <c r="Q79" s="14">
        <f t="shared" si="1"/>
        <v>32906.5</v>
      </c>
    </row>
    <row r="80" spans="1:17" x14ac:dyDescent="0.25">
      <c r="A80" s="1">
        <v>73</v>
      </c>
      <c r="B80" t="s">
        <v>1064</v>
      </c>
      <c r="C80" s="1" t="s">
        <v>654</v>
      </c>
      <c r="D80" s="1" t="s">
        <v>204</v>
      </c>
      <c r="E80" s="1" t="s">
        <v>939</v>
      </c>
      <c r="F80" s="1" t="s">
        <v>29</v>
      </c>
      <c r="G80" s="26" t="s">
        <v>940</v>
      </c>
      <c r="H80" s="26" t="s">
        <v>941</v>
      </c>
      <c r="I80" s="14">
        <v>35000</v>
      </c>
      <c r="J80" s="14">
        <v>0</v>
      </c>
      <c r="K80" s="14">
        <v>35000</v>
      </c>
      <c r="L80" s="14">
        <f t="shared" si="2"/>
        <v>1004.5</v>
      </c>
      <c r="M80" s="14">
        <v>0</v>
      </c>
      <c r="N80" s="14">
        <f t="shared" si="3"/>
        <v>1064</v>
      </c>
      <c r="O80" s="14">
        <v>25</v>
      </c>
      <c r="P80" s="14">
        <f t="shared" ref="P80:P127" si="4">+L80+M80+N80+O80</f>
        <v>2093.5</v>
      </c>
      <c r="Q80" s="14">
        <f t="shared" ref="Q80:Q127" si="5">+I80-P80</f>
        <v>32906.5</v>
      </c>
    </row>
    <row r="81" spans="1:17" x14ac:dyDescent="0.25">
      <c r="A81" s="1">
        <v>74</v>
      </c>
      <c r="B81" t="s">
        <v>1065</v>
      </c>
      <c r="C81" s="1" t="s">
        <v>654</v>
      </c>
      <c r="D81" s="1" t="s">
        <v>204</v>
      </c>
      <c r="E81" s="1" t="s">
        <v>939</v>
      </c>
      <c r="F81" s="1" t="s">
        <v>37</v>
      </c>
      <c r="G81" s="26" t="s">
        <v>964</v>
      </c>
      <c r="H81" s="26" t="s">
        <v>965</v>
      </c>
      <c r="I81" s="14">
        <v>35000</v>
      </c>
      <c r="J81" s="14">
        <v>0</v>
      </c>
      <c r="K81" s="14">
        <v>35000</v>
      </c>
      <c r="L81" s="14">
        <f t="shared" si="2"/>
        <v>1004.5</v>
      </c>
      <c r="M81" s="14">
        <v>0</v>
      </c>
      <c r="N81" s="14">
        <f t="shared" si="3"/>
        <v>1064</v>
      </c>
      <c r="O81" s="14">
        <v>375</v>
      </c>
      <c r="P81" s="14">
        <f t="shared" si="4"/>
        <v>2443.5</v>
      </c>
      <c r="Q81" s="14">
        <f t="shared" si="5"/>
        <v>32556.5</v>
      </c>
    </row>
    <row r="82" spans="1:17" x14ac:dyDescent="0.25">
      <c r="A82" s="1">
        <v>75</v>
      </c>
      <c r="B82" t="s">
        <v>1066</v>
      </c>
      <c r="C82" s="1" t="s">
        <v>654</v>
      </c>
      <c r="D82" s="1" t="s">
        <v>204</v>
      </c>
      <c r="E82" s="1" t="s">
        <v>939</v>
      </c>
      <c r="F82" s="1" t="s">
        <v>29</v>
      </c>
      <c r="G82" s="26" t="s">
        <v>980</v>
      </c>
      <c r="H82" s="26" t="s">
        <v>981</v>
      </c>
      <c r="I82" s="14">
        <v>35000</v>
      </c>
      <c r="J82" s="14">
        <v>0</v>
      </c>
      <c r="K82" s="14">
        <v>35000</v>
      </c>
      <c r="L82" s="14">
        <f t="shared" si="2"/>
        <v>1004.5</v>
      </c>
      <c r="M82" s="14">
        <v>0</v>
      </c>
      <c r="N82" s="14">
        <f t="shared" si="3"/>
        <v>1064</v>
      </c>
      <c r="O82" s="14">
        <v>25</v>
      </c>
      <c r="P82" s="14">
        <f t="shared" si="4"/>
        <v>2093.5</v>
      </c>
      <c r="Q82" s="14">
        <f t="shared" si="5"/>
        <v>32906.5</v>
      </c>
    </row>
    <row r="83" spans="1:17" x14ac:dyDescent="0.25">
      <c r="A83" s="1">
        <v>76</v>
      </c>
      <c r="B83" t="s">
        <v>1067</v>
      </c>
      <c r="C83" s="1" t="s">
        <v>654</v>
      </c>
      <c r="D83" s="1" t="s">
        <v>204</v>
      </c>
      <c r="E83" s="1" t="s">
        <v>939</v>
      </c>
      <c r="F83" s="1" t="s">
        <v>29</v>
      </c>
      <c r="G83" s="26" t="s">
        <v>980</v>
      </c>
      <c r="H83" s="26" t="s">
        <v>981</v>
      </c>
      <c r="I83" s="14">
        <v>35000</v>
      </c>
      <c r="J83" s="14">
        <v>0</v>
      </c>
      <c r="K83" s="14">
        <v>35000</v>
      </c>
      <c r="L83" s="14">
        <f t="shared" si="2"/>
        <v>1004.5</v>
      </c>
      <c r="M83" s="14">
        <v>0</v>
      </c>
      <c r="N83" s="14">
        <f t="shared" si="3"/>
        <v>1064</v>
      </c>
      <c r="O83" s="14">
        <v>25</v>
      </c>
      <c r="P83" s="14">
        <f t="shared" si="4"/>
        <v>2093.5</v>
      </c>
      <c r="Q83" s="14">
        <f t="shared" si="5"/>
        <v>32906.5</v>
      </c>
    </row>
    <row r="84" spans="1:17" x14ac:dyDescent="0.25">
      <c r="A84" s="1">
        <v>77</v>
      </c>
      <c r="B84" t="s">
        <v>1068</v>
      </c>
      <c r="C84" s="1" t="s">
        <v>654</v>
      </c>
      <c r="D84" s="1" t="s">
        <v>204</v>
      </c>
      <c r="E84" s="1" t="s">
        <v>939</v>
      </c>
      <c r="F84" s="1" t="s">
        <v>37</v>
      </c>
      <c r="G84" s="26" t="s">
        <v>948</v>
      </c>
      <c r="H84" s="26" t="s">
        <v>949</v>
      </c>
      <c r="I84" s="14">
        <v>35000</v>
      </c>
      <c r="J84" s="14">
        <v>0</v>
      </c>
      <c r="K84" s="14">
        <v>35000</v>
      </c>
      <c r="L84" s="14">
        <f t="shared" si="2"/>
        <v>1004.5</v>
      </c>
      <c r="M84" s="14">
        <v>0</v>
      </c>
      <c r="N84" s="14">
        <f t="shared" si="3"/>
        <v>1064</v>
      </c>
      <c r="O84" s="14">
        <v>25</v>
      </c>
      <c r="P84" s="14">
        <f t="shared" si="4"/>
        <v>2093.5</v>
      </c>
      <c r="Q84" s="14">
        <f t="shared" si="5"/>
        <v>32906.5</v>
      </c>
    </row>
    <row r="85" spans="1:17" x14ac:dyDescent="0.25">
      <c r="A85" s="1">
        <v>78</v>
      </c>
      <c r="B85" t="s">
        <v>1069</v>
      </c>
      <c r="C85" s="1" t="s">
        <v>654</v>
      </c>
      <c r="D85" s="1" t="s">
        <v>204</v>
      </c>
      <c r="E85" s="1" t="s">
        <v>939</v>
      </c>
      <c r="F85" s="1" t="s">
        <v>29</v>
      </c>
      <c r="G85" s="26" t="s">
        <v>940</v>
      </c>
      <c r="H85" s="26" t="s">
        <v>941</v>
      </c>
      <c r="I85" s="14">
        <v>35000</v>
      </c>
      <c r="J85" s="14">
        <v>0</v>
      </c>
      <c r="K85" s="14">
        <v>35000</v>
      </c>
      <c r="L85" s="14">
        <f t="shared" si="2"/>
        <v>1004.5</v>
      </c>
      <c r="M85" s="14">
        <v>0</v>
      </c>
      <c r="N85" s="14">
        <f t="shared" si="3"/>
        <v>1064</v>
      </c>
      <c r="O85" s="14">
        <v>25</v>
      </c>
      <c r="P85" s="14">
        <f t="shared" si="4"/>
        <v>2093.5</v>
      </c>
      <c r="Q85" s="14">
        <f t="shared" si="5"/>
        <v>32906.5</v>
      </c>
    </row>
    <row r="86" spans="1:17" x14ac:dyDescent="0.25">
      <c r="A86" s="1">
        <v>79</v>
      </c>
      <c r="B86" t="s">
        <v>1070</v>
      </c>
      <c r="C86" s="1" t="s">
        <v>654</v>
      </c>
      <c r="D86" s="1" t="s">
        <v>204</v>
      </c>
      <c r="E86" s="1" t="s">
        <v>939</v>
      </c>
      <c r="F86" s="1" t="s">
        <v>29</v>
      </c>
      <c r="G86" s="26" t="s">
        <v>980</v>
      </c>
      <c r="H86" s="26" t="s">
        <v>981</v>
      </c>
      <c r="I86" s="14">
        <v>35000</v>
      </c>
      <c r="J86" s="14">
        <v>0</v>
      </c>
      <c r="K86" s="14">
        <v>35000</v>
      </c>
      <c r="L86" s="14">
        <f t="shared" si="2"/>
        <v>1004.5</v>
      </c>
      <c r="M86" s="14">
        <v>0</v>
      </c>
      <c r="N86" s="14">
        <f t="shared" si="3"/>
        <v>1064</v>
      </c>
      <c r="O86" s="14">
        <v>25</v>
      </c>
      <c r="P86" s="14">
        <f t="shared" si="4"/>
        <v>2093.5</v>
      </c>
      <c r="Q86" s="14">
        <f t="shared" si="5"/>
        <v>32906.5</v>
      </c>
    </row>
    <row r="87" spans="1:17" x14ac:dyDescent="0.25">
      <c r="A87" s="1">
        <v>80</v>
      </c>
      <c r="B87" t="s">
        <v>1071</v>
      </c>
      <c r="C87" s="1" t="s">
        <v>654</v>
      </c>
      <c r="D87" s="1" t="s">
        <v>204</v>
      </c>
      <c r="E87" s="1" t="s">
        <v>939</v>
      </c>
      <c r="F87" s="1" t="s">
        <v>29</v>
      </c>
      <c r="G87" s="26" t="s">
        <v>1012</v>
      </c>
      <c r="H87" s="26" t="s">
        <v>1058</v>
      </c>
      <c r="I87" s="14">
        <v>35000</v>
      </c>
      <c r="J87" s="14">
        <v>0</v>
      </c>
      <c r="K87" s="14">
        <v>35000</v>
      </c>
      <c r="L87" s="14">
        <f t="shared" si="2"/>
        <v>1004.5</v>
      </c>
      <c r="M87" s="14">
        <v>0</v>
      </c>
      <c r="N87" s="14">
        <v>1064</v>
      </c>
      <c r="O87" s="14">
        <v>25</v>
      </c>
      <c r="P87" s="14">
        <f t="shared" si="4"/>
        <v>2093.5</v>
      </c>
      <c r="Q87" s="14">
        <f t="shared" si="5"/>
        <v>32906.5</v>
      </c>
    </row>
    <row r="88" spans="1:17" x14ac:dyDescent="0.25">
      <c r="A88" s="1">
        <v>81</v>
      </c>
      <c r="B88" t="s">
        <v>1072</v>
      </c>
      <c r="C88" s="1" t="s">
        <v>654</v>
      </c>
      <c r="D88" s="1" t="s">
        <v>204</v>
      </c>
      <c r="E88" s="1" t="s">
        <v>939</v>
      </c>
      <c r="F88" s="1" t="s">
        <v>37</v>
      </c>
      <c r="G88" s="26" t="s">
        <v>996</v>
      </c>
      <c r="H88" s="26" t="s">
        <v>997</v>
      </c>
      <c r="I88" s="14">
        <v>30000</v>
      </c>
      <c r="J88" s="14">
        <v>0</v>
      </c>
      <c r="K88" s="14">
        <v>30000</v>
      </c>
      <c r="L88" s="14">
        <f t="shared" si="2"/>
        <v>861</v>
      </c>
      <c r="M88" s="14">
        <v>0</v>
      </c>
      <c r="N88" s="14">
        <f t="shared" si="3"/>
        <v>912</v>
      </c>
      <c r="O88" s="14">
        <v>25</v>
      </c>
      <c r="P88" s="14">
        <f t="shared" si="4"/>
        <v>1798</v>
      </c>
      <c r="Q88" s="14">
        <f t="shared" si="5"/>
        <v>28202</v>
      </c>
    </row>
    <row r="89" spans="1:17" x14ac:dyDescent="0.25">
      <c r="A89" s="1">
        <v>82</v>
      </c>
      <c r="B89" t="s">
        <v>1073</v>
      </c>
      <c r="C89" s="1" t="s">
        <v>654</v>
      </c>
      <c r="D89" t="s">
        <v>204</v>
      </c>
      <c r="E89" s="1" t="s">
        <v>939</v>
      </c>
      <c r="F89" s="1" t="s">
        <v>37</v>
      </c>
      <c r="G89" s="26" t="s">
        <v>997</v>
      </c>
      <c r="H89" s="26" t="s">
        <v>1022</v>
      </c>
      <c r="I89" s="14">
        <v>40000</v>
      </c>
      <c r="J89" s="14">
        <v>0</v>
      </c>
      <c r="K89" s="14">
        <v>40000</v>
      </c>
      <c r="L89" s="14">
        <f t="shared" si="2"/>
        <v>1148</v>
      </c>
      <c r="M89" s="14">
        <v>442.65</v>
      </c>
      <c r="N89" s="14">
        <v>1216</v>
      </c>
      <c r="O89" s="14">
        <v>25</v>
      </c>
      <c r="P89" s="14">
        <f t="shared" si="4"/>
        <v>2831.65</v>
      </c>
      <c r="Q89" s="14">
        <f t="shared" si="5"/>
        <v>37168.35</v>
      </c>
    </row>
    <row r="90" spans="1:17" x14ac:dyDescent="0.25">
      <c r="A90" s="1">
        <v>83</v>
      </c>
      <c r="B90" t="s">
        <v>1074</v>
      </c>
      <c r="C90" s="1" t="s">
        <v>654</v>
      </c>
      <c r="D90" t="s">
        <v>988</v>
      </c>
      <c r="E90" s="1" t="s">
        <v>939</v>
      </c>
      <c r="F90" s="1" t="s">
        <v>29</v>
      </c>
      <c r="G90" s="26" t="s">
        <v>997</v>
      </c>
      <c r="H90" s="26" t="s">
        <v>1022</v>
      </c>
      <c r="I90" s="14">
        <v>30000</v>
      </c>
      <c r="J90" s="14">
        <v>0</v>
      </c>
      <c r="K90" s="14">
        <v>30000</v>
      </c>
      <c r="L90" s="14">
        <f t="shared" si="2"/>
        <v>861</v>
      </c>
      <c r="M90" s="14">
        <v>0</v>
      </c>
      <c r="N90" s="14">
        <v>912</v>
      </c>
      <c r="O90" s="14">
        <v>25</v>
      </c>
      <c r="P90" s="14">
        <f t="shared" si="4"/>
        <v>1798</v>
      </c>
      <c r="Q90" s="14">
        <f t="shared" si="5"/>
        <v>28202</v>
      </c>
    </row>
    <row r="91" spans="1:17" x14ac:dyDescent="0.25">
      <c r="A91" s="1">
        <v>84</v>
      </c>
      <c r="B91" t="s">
        <v>1075</v>
      </c>
      <c r="C91" s="1" t="s">
        <v>654</v>
      </c>
      <c r="D91" t="s">
        <v>988</v>
      </c>
      <c r="E91" s="1" t="s">
        <v>939</v>
      </c>
      <c r="F91" s="1" t="s">
        <v>29</v>
      </c>
      <c r="G91" s="26" t="s">
        <v>997</v>
      </c>
      <c r="H91" s="26" t="s">
        <v>1022</v>
      </c>
      <c r="I91" s="14">
        <v>30000</v>
      </c>
      <c r="J91" s="14">
        <v>0</v>
      </c>
      <c r="K91" s="14">
        <v>30000</v>
      </c>
      <c r="L91" s="14">
        <f t="shared" si="2"/>
        <v>861</v>
      </c>
      <c r="M91" s="14">
        <v>0</v>
      </c>
      <c r="N91" s="14">
        <v>912</v>
      </c>
      <c r="O91" s="14">
        <v>25</v>
      </c>
      <c r="P91" s="14">
        <f t="shared" si="4"/>
        <v>1798</v>
      </c>
      <c r="Q91" s="14">
        <f t="shared" si="5"/>
        <v>28202</v>
      </c>
    </row>
    <row r="92" spans="1:17" x14ac:dyDescent="0.25">
      <c r="A92" s="1">
        <v>85</v>
      </c>
      <c r="B92" t="s">
        <v>1419</v>
      </c>
      <c r="C92" s="1" t="s">
        <v>654</v>
      </c>
      <c r="D92" t="s">
        <v>988</v>
      </c>
      <c r="E92" s="1" t="s">
        <v>939</v>
      </c>
      <c r="F92" s="1" t="s">
        <v>29</v>
      </c>
      <c r="G92" s="26" t="s">
        <v>1450</v>
      </c>
      <c r="H92" s="26" t="s">
        <v>1451</v>
      </c>
      <c r="I92" s="14">
        <v>30000</v>
      </c>
      <c r="J92" s="14">
        <v>0</v>
      </c>
      <c r="K92" s="14">
        <v>30000</v>
      </c>
      <c r="L92" s="14">
        <v>861</v>
      </c>
      <c r="M92" s="14">
        <v>0</v>
      </c>
      <c r="N92" s="14">
        <v>912</v>
      </c>
      <c r="O92" s="14">
        <v>25</v>
      </c>
      <c r="P92" s="14">
        <v>1798</v>
      </c>
      <c r="Q92" s="15">
        <v>28202</v>
      </c>
    </row>
    <row r="93" spans="1:17" x14ac:dyDescent="0.25">
      <c r="A93" s="1">
        <v>86</v>
      </c>
      <c r="B93" t="s">
        <v>1440</v>
      </c>
      <c r="C93" s="1" t="s">
        <v>654</v>
      </c>
      <c r="D93" t="s">
        <v>1083</v>
      </c>
      <c r="E93" s="1" t="s">
        <v>939</v>
      </c>
      <c r="F93" s="1" t="s">
        <v>37</v>
      </c>
      <c r="G93" s="26" t="s">
        <v>953</v>
      </c>
      <c r="H93" s="26" t="s">
        <v>941</v>
      </c>
      <c r="I93" s="14">
        <v>36000</v>
      </c>
      <c r="J93" s="14">
        <v>0</v>
      </c>
      <c r="K93" s="14">
        <v>36000</v>
      </c>
      <c r="L93" s="14">
        <v>1033.2</v>
      </c>
      <c r="M93" s="14">
        <v>0</v>
      </c>
      <c r="N93" s="14">
        <v>1094.4000000000001</v>
      </c>
      <c r="O93" s="14">
        <v>25</v>
      </c>
      <c r="P93" s="14">
        <v>2152.6</v>
      </c>
      <c r="Q93" s="15">
        <v>33847.4</v>
      </c>
    </row>
    <row r="94" spans="1:17" x14ac:dyDescent="0.25">
      <c r="A94" s="1">
        <v>87</v>
      </c>
      <c r="B94" t="s">
        <v>1442</v>
      </c>
      <c r="C94" s="1" t="s">
        <v>654</v>
      </c>
      <c r="D94" t="s">
        <v>938</v>
      </c>
      <c r="E94" s="1" t="s">
        <v>939</v>
      </c>
      <c r="F94" s="1" t="s">
        <v>29</v>
      </c>
      <c r="G94" s="26" t="s">
        <v>953</v>
      </c>
      <c r="H94" s="26" t="s">
        <v>941</v>
      </c>
      <c r="I94" s="14">
        <v>35000</v>
      </c>
      <c r="J94" s="14">
        <v>0</v>
      </c>
      <c r="K94" s="14">
        <v>35000</v>
      </c>
      <c r="L94" s="14">
        <v>1004.5</v>
      </c>
      <c r="M94" s="14">
        <v>0</v>
      </c>
      <c r="N94" s="14">
        <v>1064</v>
      </c>
      <c r="O94" s="14">
        <v>25</v>
      </c>
      <c r="P94" s="14">
        <v>2093.5</v>
      </c>
      <c r="Q94" s="15">
        <v>32906.5</v>
      </c>
    </row>
    <row r="95" spans="1:17" x14ac:dyDescent="0.25">
      <c r="A95" s="1">
        <v>88</v>
      </c>
      <c r="B95" t="s">
        <v>1449</v>
      </c>
      <c r="C95" s="1" t="s">
        <v>654</v>
      </c>
      <c r="D95" t="s">
        <v>988</v>
      </c>
      <c r="E95" s="1" t="s">
        <v>939</v>
      </c>
      <c r="F95" s="1" t="s">
        <v>37</v>
      </c>
      <c r="G95" s="26" t="s">
        <v>953</v>
      </c>
      <c r="H95" s="26" t="s">
        <v>1414</v>
      </c>
      <c r="I95" s="14">
        <v>30000</v>
      </c>
      <c r="J95" s="14">
        <v>0</v>
      </c>
      <c r="K95" s="14">
        <v>30000</v>
      </c>
      <c r="L95" s="14">
        <v>861</v>
      </c>
      <c r="M95" s="14">
        <v>0</v>
      </c>
      <c r="N95" s="14">
        <v>912</v>
      </c>
      <c r="O95" s="14">
        <v>25</v>
      </c>
      <c r="P95" s="14">
        <v>1798</v>
      </c>
      <c r="Q95" s="15">
        <v>28202</v>
      </c>
    </row>
    <row r="96" spans="1:17" x14ac:dyDescent="0.25">
      <c r="A96" s="1">
        <v>89</v>
      </c>
      <c r="B96" t="s">
        <v>1076</v>
      </c>
      <c r="C96" s="1" t="s">
        <v>654</v>
      </c>
      <c r="D96" t="s">
        <v>204</v>
      </c>
      <c r="E96" s="1" t="s">
        <v>939</v>
      </c>
      <c r="F96" s="1" t="s">
        <v>29</v>
      </c>
      <c r="G96" s="26" t="s">
        <v>997</v>
      </c>
      <c r="H96" s="26" t="s">
        <v>1022</v>
      </c>
      <c r="I96" s="14">
        <v>35000</v>
      </c>
      <c r="J96" s="14">
        <v>0</v>
      </c>
      <c r="K96" s="14">
        <v>35000</v>
      </c>
      <c r="L96" s="14">
        <f t="shared" si="2"/>
        <v>1004.5</v>
      </c>
      <c r="M96" s="14">
        <v>0</v>
      </c>
      <c r="N96" s="14">
        <v>1064</v>
      </c>
      <c r="O96" s="14">
        <v>25</v>
      </c>
      <c r="P96" s="14">
        <f t="shared" si="4"/>
        <v>2093.5</v>
      </c>
      <c r="Q96" s="14">
        <f t="shared" si="5"/>
        <v>32906.5</v>
      </c>
    </row>
    <row r="97" spans="1:17" x14ac:dyDescent="0.25">
      <c r="A97" s="1">
        <v>90</v>
      </c>
      <c r="B97" t="s">
        <v>1077</v>
      </c>
      <c r="C97" s="1" t="s">
        <v>540</v>
      </c>
      <c r="D97" s="1" t="s">
        <v>1078</v>
      </c>
      <c r="E97" s="1" t="s">
        <v>939</v>
      </c>
      <c r="F97" s="1" t="s">
        <v>29</v>
      </c>
      <c r="G97" s="26" t="s">
        <v>964</v>
      </c>
      <c r="H97" s="26" t="s">
        <v>965</v>
      </c>
      <c r="I97" s="14">
        <v>110000</v>
      </c>
      <c r="J97" s="14">
        <v>0</v>
      </c>
      <c r="K97" s="14">
        <v>110000</v>
      </c>
      <c r="L97" s="14">
        <f t="shared" si="2"/>
        <v>3157</v>
      </c>
      <c r="M97" s="14">
        <v>14457.62</v>
      </c>
      <c r="N97" s="14">
        <f t="shared" si="3"/>
        <v>3344</v>
      </c>
      <c r="O97" s="14">
        <v>25</v>
      </c>
      <c r="P97" s="14">
        <f t="shared" si="4"/>
        <v>20983.620000000003</v>
      </c>
      <c r="Q97" s="14">
        <f t="shared" si="5"/>
        <v>89016.38</v>
      </c>
    </row>
    <row r="98" spans="1:17" x14ac:dyDescent="0.25">
      <c r="A98" s="1">
        <v>91</v>
      </c>
      <c r="B98" t="s">
        <v>1079</v>
      </c>
      <c r="C98" s="1" t="s">
        <v>540</v>
      </c>
      <c r="D98" s="1" t="s">
        <v>204</v>
      </c>
      <c r="E98" s="1" t="s">
        <v>939</v>
      </c>
      <c r="F98" s="1" t="s">
        <v>29</v>
      </c>
      <c r="G98" s="26" t="s">
        <v>964</v>
      </c>
      <c r="H98" s="26" t="s">
        <v>965</v>
      </c>
      <c r="I98" s="14">
        <v>35000</v>
      </c>
      <c r="J98" s="14">
        <v>0</v>
      </c>
      <c r="K98" s="14">
        <v>35000</v>
      </c>
      <c r="L98" s="14">
        <f t="shared" ref="L98:L127" si="6">+I98*2.87%</f>
        <v>1004.5</v>
      </c>
      <c r="M98" s="14">
        <v>0</v>
      </c>
      <c r="N98" s="14">
        <f t="shared" ref="N98:N125" si="7">+I98*3.04%</f>
        <v>1064</v>
      </c>
      <c r="O98" s="14">
        <v>25</v>
      </c>
      <c r="P98" s="14">
        <f t="shared" si="4"/>
        <v>2093.5</v>
      </c>
      <c r="Q98" s="14">
        <f t="shared" si="5"/>
        <v>32906.5</v>
      </c>
    </row>
    <row r="99" spans="1:17" x14ac:dyDescent="0.25">
      <c r="A99" s="1">
        <v>92</v>
      </c>
      <c r="B99" t="s">
        <v>1080</v>
      </c>
      <c r="C99" s="1" t="s">
        <v>540</v>
      </c>
      <c r="D99" s="1" t="s">
        <v>190</v>
      </c>
      <c r="E99" s="1" t="s">
        <v>939</v>
      </c>
      <c r="F99" s="1" t="s">
        <v>29</v>
      </c>
      <c r="G99" s="26" t="s">
        <v>960</v>
      </c>
      <c r="H99" s="26" t="s">
        <v>961</v>
      </c>
      <c r="I99" s="14">
        <v>35000</v>
      </c>
      <c r="J99" s="14">
        <v>0</v>
      </c>
      <c r="K99" s="14">
        <v>35000</v>
      </c>
      <c r="L99" s="14">
        <f t="shared" si="6"/>
        <v>1004.5</v>
      </c>
      <c r="M99" s="14">
        <v>0</v>
      </c>
      <c r="N99" s="14">
        <f t="shared" si="7"/>
        <v>1064</v>
      </c>
      <c r="O99" s="14">
        <v>25</v>
      </c>
      <c r="P99" s="14">
        <f t="shared" si="4"/>
        <v>2093.5</v>
      </c>
      <c r="Q99" s="14">
        <f t="shared" si="5"/>
        <v>32906.5</v>
      </c>
    </row>
    <row r="100" spans="1:17" x14ac:dyDescent="0.25">
      <c r="A100" s="1">
        <v>93</v>
      </c>
      <c r="B100" t="s">
        <v>1081</v>
      </c>
      <c r="C100" s="1" t="s">
        <v>1082</v>
      </c>
      <c r="D100" s="1" t="s">
        <v>1083</v>
      </c>
      <c r="E100" s="1" t="s">
        <v>939</v>
      </c>
      <c r="F100" s="1" t="s">
        <v>37</v>
      </c>
      <c r="G100" s="26" t="s">
        <v>940</v>
      </c>
      <c r="H100" s="26" t="s">
        <v>941</v>
      </c>
      <c r="I100" s="14">
        <v>35000</v>
      </c>
      <c r="K100" s="14">
        <v>35000</v>
      </c>
      <c r="L100" s="14">
        <f t="shared" si="6"/>
        <v>1004.5</v>
      </c>
      <c r="M100" s="14">
        <v>0</v>
      </c>
      <c r="N100" s="14">
        <f t="shared" si="7"/>
        <v>1064</v>
      </c>
      <c r="O100" s="14">
        <v>2619</v>
      </c>
      <c r="P100" s="14">
        <f t="shared" si="4"/>
        <v>4687.5</v>
      </c>
      <c r="Q100" s="14">
        <f t="shared" si="5"/>
        <v>30312.5</v>
      </c>
    </row>
    <row r="101" spans="1:17" x14ac:dyDescent="0.25">
      <c r="A101" s="1">
        <v>94</v>
      </c>
      <c r="B101" t="s">
        <v>1084</v>
      </c>
      <c r="C101" s="1" t="s">
        <v>540</v>
      </c>
      <c r="D101" s="1" t="s">
        <v>204</v>
      </c>
      <c r="E101" s="1" t="s">
        <v>939</v>
      </c>
      <c r="F101" s="1" t="s">
        <v>29</v>
      </c>
      <c r="G101" s="26" t="s">
        <v>1017</v>
      </c>
      <c r="H101" s="26" t="s">
        <v>996</v>
      </c>
      <c r="I101" s="14">
        <v>35000</v>
      </c>
      <c r="J101" s="14">
        <v>0</v>
      </c>
      <c r="K101" s="14">
        <v>35000</v>
      </c>
      <c r="L101" s="14">
        <f t="shared" si="6"/>
        <v>1004.5</v>
      </c>
      <c r="M101" s="14">
        <v>0</v>
      </c>
      <c r="N101" s="14">
        <f t="shared" si="7"/>
        <v>1064</v>
      </c>
      <c r="O101" s="14">
        <v>25</v>
      </c>
      <c r="P101" s="14">
        <f t="shared" si="4"/>
        <v>2093.5</v>
      </c>
      <c r="Q101" s="14">
        <f t="shared" si="5"/>
        <v>32906.5</v>
      </c>
    </row>
    <row r="102" spans="1:17" x14ac:dyDescent="0.25">
      <c r="A102" s="1">
        <v>95</v>
      </c>
      <c r="B102" t="s">
        <v>1085</v>
      </c>
      <c r="C102" s="1" t="s">
        <v>540</v>
      </c>
      <c r="D102" s="1" t="s">
        <v>204</v>
      </c>
      <c r="E102" s="1" t="s">
        <v>939</v>
      </c>
      <c r="F102" s="1" t="s">
        <v>29</v>
      </c>
      <c r="G102" s="26" t="s">
        <v>941</v>
      </c>
      <c r="H102" s="26" t="s">
        <v>953</v>
      </c>
      <c r="I102" s="14">
        <v>35000</v>
      </c>
      <c r="J102" s="14">
        <v>0</v>
      </c>
      <c r="K102" s="14">
        <v>35000</v>
      </c>
      <c r="L102" s="14">
        <f t="shared" si="6"/>
        <v>1004.5</v>
      </c>
      <c r="M102" s="14">
        <v>0</v>
      </c>
      <c r="N102" s="14">
        <v>1064</v>
      </c>
      <c r="O102" s="14">
        <v>25</v>
      </c>
      <c r="P102" s="14">
        <f t="shared" si="4"/>
        <v>2093.5</v>
      </c>
      <c r="Q102" s="14">
        <f t="shared" si="5"/>
        <v>32906.5</v>
      </c>
    </row>
    <row r="103" spans="1:17" x14ac:dyDescent="0.25">
      <c r="A103" s="1">
        <v>96</v>
      </c>
      <c r="B103" t="s">
        <v>1086</v>
      </c>
      <c r="C103" s="1" t="s">
        <v>540</v>
      </c>
      <c r="D103" t="s">
        <v>988</v>
      </c>
      <c r="E103" s="1" t="s">
        <v>939</v>
      </c>
      <c r="F103" s="1" t="s">
        <v>29</v>
      </c>
      <c r="G103" s="26" t="s">
        <v>997</v>
      </c>
      <c r="H103" s="26" t="s">
        <v>1022</v>
      </c>
      <c r="I103" s="14">
        <v>30000</v>
      </c>
      <c r="J103" s="14">
        <v>0</v>
      </c>
      <c r="K103" s="14">
        <v>30000</v>
      </c>
      <c r="L103" s="14">
        <f t="shared" si="6"/>
        <v>861</v>
      </c>
      <c r="M103" s="14">
        <v>0</v>
      </c>
      <c r="N103" s="14">
        <v>912</v>
      </c>
      <c r="O103" s="14">
        <v>25</v>
      </c>
      <c r="P103" s="14">
        <f t="shared" si="4"/>
        <v>1798</v>
      </c>
      <c r="Q103" s="14">
        <f t="shared" si="5"/>
        <v>28202</v>
      </c>
    </row>
    <row r="104" spans="1:17" x14ac:dyDescent="0.25">
      <c r="A104" s="1">
        <v>97</v>
      </c>
      <c r="B104" t="s">
        <v>1087</v>
      </c>
      <c r="C104" s="1" t="s">
        <v>540</v>
      </c>
      <c r="D104" t="s">
        <v>988</v>
      </c>
      <c r="E104" s="1" t="s">
        <v>939</v>
      </c>
      <c r="F104" s="1" t="s">
        <v>29</v>
      </c>
      <c r="G104" s="26" t="s">
        <v>997</v>
      </c>
      <c r="H104" s="26" t="s">
        <v>1022</v>
      </c>
      <c r="I104" s="14">
        <v>30000</v>
      </c>
      <c r="J104" s="14">
        <v>0</v>
      </c>
      <c r="K104" s="14">
        <v>30000</v>
      </c>
      <c r="L104" s="14">
        <f t="shared" si="6"/>
        <v>861</v>
      </c>
      <c r="M104" s="14">
        <v>0</v>
      </c>
      <c r="N104" s="14">
        <v>912</v>
      </c>
      <c r="O104" s="14">
        <v>25</v>
      </c>
      <c r="P104" s="14">
        <f t="shared" si="4"/>
        <v>1798</v>
      </c>
      <c r="Q104" s="14">
        <f t="shared" si="5"/>
        <v>28202</v>
      </c>
    </row>
    <row r="105" spans="1:17" x14ac:dyDescent="0.25">
      <c r="A105" s="1">
        <v>98</v>
      </c>
      <c r="B105" t="s">
        <v>1088</v>
      </c>
      <c r="C105" s="1" t="s">
        <v>489</v>
      </c>
      <c r="D105" s="1" t="s">
        <v>204</v>
      </c>
      <c r="E105" s="1" t="s">
        <v>939</v>
      </c>
      <c r="F105" s="1" t="s">
        <v>29</v>
      </c>
      <c r="G105" s="26" t="s">
        <v>964</v>
      </c>
      <c r="H105" s="26" t="s">
        <v>965</v>
      </c>
      <c r="I105" s="14">
        <v>35000</v>
      </c>
      <c r="J105" s="14">
        <v>0</v>
      </c>
      <c r="K105" s="14">
        <v>35000</v>
      </c>
      <c r="L105" s="14">
        <f t="shared" si="6"/>
        <v>1004.5</v>
      </c>
      <c r="M105" s="14">
        <v>0</v>
      </c>
      <c r="N105" s="14">
        <f t="shared" si="7"/>
        <v>1064</v>
      </c>
      <c r="O105" s="14">
        <v>25</v>
      </c>
      <c r="P105" s="14">
        <f t="shared" si="4"/>
        <v>2093.5</v>
      </c>
      <c r="Q105" s="14">
        <f t="shared" si="5"/>
        <v>32906.5</v>
      </c>
    </row>
    <row r="106" spans="1:17" x14ac:dyDescent="0.25">
      <c r="A106" s="1">
        <v>99</v>
      </c>
      <c r="B106" t="s">
        <v>1089</v>
      </c>
      <c r="C106" s="1" t="s">
        <v>489</v>
      </c>
      <c r="D106" s="1" t="s">
        <v>204</v>
      </c>
      <c r="E106" s="1" t="s">
        <v>939</v>
      </c>
      <c r="F106" s="1" t="s">
        <v>29</v>
      </c>
      <c r="G106" s="26" t="s">
        <v>949</v>
      </c>
      <c r="H106" s="26" t="s">
        <v>1012</v>
      </c>
      <c r="I106" s="14">
        <v>40000</v>
      </c>
      <c r="J106" s="14">
        <v>0</v>
      </c>
      <c r="K106" s="14">
        <v>40000</v>
      </c>
      <c r="L106" s="14">
        <f t="shared" si="6"/>
        <v>1148</v>
      </c>
      <c r="M106" s="14">
        <v>185.33</v>
      </c>
      <c r="N106" s="14">
        <f t="shared" si="7"/>
        <v>1216</v>
      </c>
      <c r="O106" s="14">
        <v>2140.46</v>
      </c>
      <c r="P106" s="14">
        <f t="shared" si="4"/>
        <v>4689.79</v>
      </c>
      <c r="Q106" s="14">
        <f t="shared" si="5"/>
        <v>35310.21</v>
      </c>
    </row>
    <row r="107" spans="1:17" x14ac:dyDescent="0.25">
      <c r="A107" s="1">
        <v>100</v>
      </c>
      <c r="B107" t="s">
        <v>1090</v>
      </c>
      <c r="C107" s="1" t="s">
        <v>489</v>
      </c>
      <c r="D107" t="s">
        <v>190</v>
      </c>
      <c r="E107" s="1" t="s">
        <v>939</v>
      </c>
      <c r="F107" s="1" t="s">
        <v>29</v>
      </c>
      <c r="G107" s="26" t="s">
        <v>1012</v>
      </c>
      <c r="H107" s="26" t="s">
        <v>1058</v>
      </c>
      <c r="I107" s="14">
        <v>30000</v>
      </c>
      <c r="J107" s="14">
        <v>0</v>
      </c>
      <c r="K107" s="14">
        <v>30000</v>
      </c>
      <c r="L107" s="14">
        <f t="shared" si="6"/>
        <v>861</v>
      </c>
      <c r="M107" s="14">
        <v>0</v>
      </c>
      <c r="N107" s="14">
        <v>912</v>
      </c>
      <c r="O107" s="14">
        <v>425</v>
      </c>
      <c r="P107" s="14">
        <f t="shared" si="4"/>
        <v>2198</v>
      </c>
      <c r="Q107" s="14">
        <f t="shared" si="5"/>
        <v>27802</v>
      </c>
    </row>
    <row r="108" spans="1:17" x14ac:dyDescent="0.25">
      <c r="A108" s="1">
        <v>101</v>
      </c>
      <c r="B108" t="s">
        <v>1448</v>
      </c>
      <c r="C108" s="1" t="s">
        <v>489</v>
      </c>
      <c r="D108" t="s">
        <v>204</v>
      </c>
      <c r="E108" s="1" t="s">
        <v>939</v>
      </c>
      <c r="F108" s="1" t="s">
        <v>29</v>
      </c>
      <c r="G108" s="26" t="s">
        <v>953</v>
      </c>
      <c r="H108" s="26" t="s">
        <v>1414</v>
      </c>
      <c r="I108" s="14">
        <v>35000</v>
      </c>
      <c r="J108" s="14">
        <v>0</v>
      </c>
      <c r="K108" s="14">
        <v>35000</v>
      </c>
      <c r="L108" s="14">
        <v>1004.5</v>
      </c>
      <c r="M108" s="14">
        <v>0</v>
      </c>
      <c r="N108" s="14">
        <v>1064</v>
      </c>
      <c r="O108" s="14">
        <v>25</v>
      </c>
      <c r="P108" s="14">
        <v>2093.5</v>
      </c>
      <c r="Q108" s="14">
        <v>32906.5</v>
      </c>
    </row>
    <row r="109" spans="1:17" x14ac:dyDescent="0.25">
      <c r="A109" s="1">
        <v>102</v>
      </c>
      <c r="B109" t="s">
        <v>1091</v>
      </c>
      <c r="C109" s="1" t="s">
        <v>592</v>
      </c>
      <c r="D109" s="1" t="s">
        <v>1092</v>
      </c>
      <c r="E109" s="1" t="s">
        <v>939</v>
      </c>
      <c r="F109" s="1" t="s">
        <v>29</v>
      </c>
      <c r="G109" s="26" t="s">
        <v>960</v>
      </c>
      <c r="H109" s="26" t="s">
        <v>961</v>
      </c>
      <c r="I109" s="14">
        <v>110000</v>
      </c>
      <c r="J109" s="14">
        <v>0</v>
      </c>
      <c r="K109" s="14">
        <v>110000</v>
      </c>
      <c r="L109" s="14">
        <f t="shared" si="6"/>
        <v>3157</v>
      </c>
      <c r="M109" s="14">
        <v>14457.62</v>
      </c>
      <c r="N109" s="14">
        <f t="shared" si="7"/>
        <v>3344</v>
      </c>
      <c r="O109" s="14">
        <v>25</v>
      </c>
      <c r="P109" s="14">
        <f t="shared" si="4"/>
        <v>20983.620000000003</v>
      </c>
      <c r="Q109" s="14">
        <f t="shared" si="5"/>
        <v>89016.38</v>
      </c>
    </row>
    <row r="110" spans="1:17" x14ac:dyDescent="0.25">
      <c r="A110" s="1">
        <v>103</v>
      </c>
      <c r="B110" t="s">
        <v>1093</v>
      </c>
      <c r="C110" s="1" t="s">
        <v>592</v>
      </c>
      <c r="D110" s="1" t="s">
        <v>1083</v>
      </c>
      <c r="E110" s="1" t="s">
        <v>939</v>
      </c>
      <c r="F110" s="1" t="s">
        <v>37</v>
      </c>
      <c r="G110" s="26" t="s">
        <v>940</v>
      </c>
      <c r="H110" s="26" t="s">
        <v>941</v>
      </c>
      <c r="I110" s="14">
        <v>35000</v>
      </c>
      <c r="J110" s="14">
        <v>0</v>
      </c>
      <c r="K110" s="14">
        <v>35000</v>
      </c>
      <c r="L110" s="14">
        <f t="shared" si="6"/>
        <v>1004.5</v>
      </c>
      <c r="M110" s="14">
        <v>0</v>
      </c>
      <c r="N110" s="14">
        <f t="shared" si="7"/>
        <v>1064</v>
      </c>
      <c r="O110" s="14">
        <v>1740.46</v>
      </c>
      <c r="P110" s="14">
        <f t="shared" si="4"/>
        <v>3808.96</v>
      </c>
      <c r="Q110" s="14">
        <f t="shared" si="5"/>
        <v>31191.040000000001</v>
      </c>
    </row>
    <row r="111" spans="1:17" x14ac:dyDescent="0.25">
      <c r="A111" s="1">
        <v>104</v>
      </c>
      <c r="B111" t="s">
        <v>1094</v>
      </c>
      <c r="C111" s="1" t="s">
        <v>592</v>
      </c>
      <c r="D111" s="1" t="s">
        <v>204</v>
      </c>
      <c r="E111" s="1" t="s">
        <v>939</v>
      </c>
      <c r="F111" s="1" t="s">
        <v>29</v>
      </c>
      <c r="G111" s="26" t="s">
        <v>960</v>
      </c>
      <c r="H111" s="26" t="s">
        <v>961</v>
      </c>
      <c r="I111" s="14">
        <v>35000</v>
      </c>
      <c r="J111" s="14">
        <v>0</v>
      </c>
      <c r="K111" s="14">
        <v>35000</v>
      </c>
      <c r="L111" s="14">
        <f t="shared" si="6"/>
        <v>1004.5</v>
      </c>
      <c r="M111" s="14">
        <v>0</v>
      </c>
      <c r="N111" s="14">
        <f t="shared" si="7"/>
        <v>1064</v>
      </c>
      <c r="O111" s="14">
        <v>25</v>
      </c>
      <c r="P111" s="14">
        <f t="shared" si="4"/>
        <v>2093.5</v>
      </c>
      <c r="Q111" s="14">
        <f t="shared" si="5"/>
        <v>32906.5</v>
      </c>
    </row>
    <row r="112" spans="1:17" x14ac:dyDescent="0.25">
      <c r="A112" s="1">
        <v>105</v>
      </c>
      <c r="B112" t="s">
        <v>1095</v>
      </c>
      <c r="C112" s="1" t="s">
        <v>592</v>
      </c>
      <c r="D112" t="s">
        <v>1096</v>
      </c>
      <c r="E112" s="1" t="s">
        <v>939</v>
      </c>
      <c r="F112" s="1" t="s">
        <v>29</v>
      </c>
      <c r="G112" s="26" t="s">
        <v>996</v>
      </c>
      <c r="H112" s="26" t="s">
        <v>997</v>
      </c>
      <c r="I112" s="14">
        <v>35000</v>
      </c>
      <c r="J112" s="14">
        <v>0</v>
      </c>
      <c r="K112" s="14">
        <v>35000</v>
      </c>
      <c r="L112" s="14">
        <f t="shared" si="6"/>
        <v>1004.5</v>
      </c>
      <c r="M112" s="14">
        <v>0</v>
      </c>
      <c r="N112" s="14">
        <f t="shared" si="7"/>
        <v>1064</v>
      </c>
      <c r="O112" s="14">
        <v>25</v>
      </c>
      <c r="P112" s="14">
        <f t="shared" si="4"/>
        <v>2093.5</v>
      </c>
      <c r="Q112" s="14">
        <f t="shared" si="5"/>
        <v>32906.5</v>
      </c>
    </row>
    <row r="113" spans="1:17" x14ac:dyDescent="0.25">
      <c r="A113" s="1">
        <v>106</v>
      </c>
      <c r="B113" t="s">
        <v>1447</v>
      </c>
      <c r="C113" s="1" t="s">
        <v>592</v>
      </c>
      <c r="D113" t="s">
        <v>988</v>
      </c>
      <c r="E113" s="1" t="s">
        <v>939</v>
      </c>
      <c r="F113" s="1" t="s">
        <v>37</v>
      </c>
      <c r="G113" s="26" t="s">
        <v>953</v>
      </c>
      <c r="H113" s="26" t="s">
        <v>1414</v>
      </c>
      <c r="I113" s="14">
        <v>30000</v>
      </c>
      <c r="J113" s="14">
        <v>0</v>
      </c>
      <c r="K113" s="14">
        <v>30000</v>
      </c>
      <c r="L113" s="14">
        <v>861</v>
      </c>
      <c r="M113" s="14">
        <v>0</v>
      </c>
      <c r="N113" s="14">
        <v>912</v>
      </c>
      <c r="O113" s="14">
        <v>25</v>
      </c>
      <c r="P113" s="14">
        <v>1798</v>
      </c>
      <c r="Q113" s="14">
        <v>28202</v>
      </c>
    </row>
    <row r="114" spans="1:17" x14ac:dyDescent="0.25">
      <c r="A114" s="1">
        <v>107</v>
      </c>
      <c r="B114" s="1" t="s">
        <v>1097</v>
      </c>
      <c r="C114" s="1" t="s">
        <v>426</v>
      </c>
      <c r="D114" s="1" t="s">
        <v>1092</v>
      </c>
      <c r="E114" s="1" t="s">
        <v>939</v>
      </c>
      <c r="F114" s="1" t="s">
        <v>29</v>
      </c>
      <c r="G114" s="26" t="s">
        <v>960</v>
      </c>
      <c r="H114" s="26" t="s">
        <v>961</v>
      </c>
      <c r="I114" s="14">
        <v>110000</v>
      </c>
      <c r="J114" s="14">
        <v>0</v>
      </c>
      <c r="K114" s="14">
        <v>110000</v>
      </c>
      <c r="L114" s="14">
        <f t="shared" si="6"/>
        <v>3157</v>
      </c>
      <c r="M114" s="14">
        <v>14457.62</v>
      </c>
      <c r="N114" s="14">
        <f t="shared" si="7"/>
        <v>3344</v>
      </c>
      <c r="O114" s="14">
        <v>25</v>
      </c>
      <c r="P114" s="14">
        <f t="shared" si="4"/>
        <v>20983.620000000003</v>
      </c>
      <c r="Q114" s="14">
        <f t="shared" si="5"/>
        <v>89016.38</v>
      </c>
    </row>
    <row r="115" spans="1:17" x14ac:dyDescent="0.25">
      <c r="A115" s="1">
        <v>108</v>
      </c>
      <c r="B115" s="1" t="s">
        <v>1098</v>
      </c>
      <c r="C115" s="1" t="s">
        <v>426</v>
      </c>
      <c r="D115" s="1" t="s">
        <v>204</v>
      </c>
      <c r="E115" s="1" t="s">
        <v>939</v>
      </c>
      <c r="F115" s="1" t="s">
        <v>29</v>
      </c>
      <c r="G115" s="26" t="s">
        <v>980</v>
      </c>
      <c r="H115" s="26" t="s">
        <v>981</v>
      </c>
      <c r="I115" s="14">
        <v>35000</v>
      </c>
      <c r="J115" s="14">
        <v>0</v>
      </c>
      <c r="K115" s="14">
        <v>35000</v>
      </c>
      <c r="L115" s="14">
        <f t="shared" si="6"/>
        <v>1004.5</v>
      </c>
      <c r="M115" s="14">
        <v>0</v>
      </c>
      <c r="N115" s="14">
        <f t="shared" si="7"/>
        <v>1064</v>
      </c>
      <c r="O115" s="14">
        <v>25</v>
      </c>
      <c r="P115" s="14">
        <f t="shared" si="4"/>
        <v>2093.5</v>
      </c>
      <c r="Q115" s="14">
        <f t="shared" si="5"/>
        <v>32906.5</v>
      </c>
    </row>
    <row r="116" spans="1:17" x14ac:dyDescent="0.25">
      <c r="A116" s="1">
        <v>109</v>
      </c>
      <c r="B116" s="1" t="s">
        <v>1099</v>
      </c>
      <c r="C116" s="1" t="s">
        <v>426</v>
      </c>
      <c r="D116" s="1" t="s">
        <v>339</v>
      </c>
      <c r="E116" s="1" t="s">
        <v>939</v>
      </c>
      <c r="F116" s="1" t="s">
        <v>29</v>
      </c>
      <c r="G116" s="26" t="s">
        <v>940</v>
      </c>
      <c r="H116" s="26" t="s">
        <v>941</v>
      </c>
      <c r="I116" s="14">
        <v>50000</v>
      </c>
      <c r="K116" s="14">
        <v>50000</v>
      </c>
      <c r="L116" s="14">
        <f t="shared" si="6"/>
        <v>1435</v>
      </c>
      <c r="M116" s="14">
        <v>1854</v>
      </c>
      <c r="N116" s="14">
        <f t="shared" si="7"/>
        <v>1520</v>
      </c>
      <c r="O116" s="14">
        <v>6027.08</v>
      </c>
      <c r="P116" s="14">
        <f t="shared" si="4"/>
        <v>10836.08</v>
      </c>
      <c r="Q116" s="14">
        <f t="shared" si="5"/>
        <v>39163.919999999998</v>
      </c>
    </row>
    <row r="117" spans="1:17" x14ac:dyDescent="0.25">
      <c r="A117" s="1">
        <v>110</v>
      </c>
      <c r="B117" t="s">
        <v>1100</v>
      </c>
      <c r="C117" s="1" t="s">
        <v>426</v>
      </c>
      <c r="D117" s="1" t="s">
        <v>204</v>
      </c>
      <c r="E117" s="1" t="s">
        <v>939</v>
      </c>
      <c r="F117" s="1" t="s">
        <v>29</v>
      </c>
      <c r="G117" s="26" t="s">
        <v>980</v>
      </c>
      <c r="H117" s="26" t="s">
        <v>981</v>
      </c>
      <c r="I117" s="14">
        <v>35000</v>
      </c>
      <c r="J117" s="14">
        <v>0</v>
      </c>
      <c r="K117" s="14">
        <v>35000</v>
      </c>
      <c r="L117" s="14">
        <f t="shared" si="6"/>
        <v>1004.5</v>
      </c>
      <c r="M117" s="14">
        <v>0</v>
      </c>
      <c r="N117" s="14">
        <f t="shared" si="7"/>
        <v>1064</v>
      </c>
      <c r="O117" s="14">
        <v>25</v>
      </c>
      <c r="P117" s="14">
        <f t="shared" si="4"/>
        <v>2093.5</v>
      </c>
      <c r="Q117" s="14">
        <f t="shared" si="5"/>
        <v>32906.5</v>
      </c>
    </row>
    <row r="118" spans="1:17" ht="30" x14ac:dyDescent="0.25">
      <c r="A118" s="1">
        <v>111</v>
      </c>
      <c r="B118" t="s">
        <v>1101</v>
      </c>
      <c r="C118" s="1" t="s">
        <v>1102</v>
      </c>
      <c r="D118" s="1" t="s">
        <v>204</v>
      </c>
      <c r="E118" s="1" t="s">
        <v>939</v>
      </c>
      <c r="F118" s="1" t="s">
        <v>29</v>
      </c>
      <c r="G118" s="26" t="s">
        <v>940</v>
      </c>
      <c r="H118" s="26" t="s">
        <v>941</v>
      </c>
      <c r="I118" s="14">
        <v>50000</v>
      </c>
      <c r="J118" s="14">
        <v>0</v>
      </c>
      <c r="K118" s="14">
        <v>50000</v>
      </c>
      <c r="L118" s="14">
        <f t="shared" si="6"/>
        <v>1435</v>
      </c>
      <c r="M118" s="14">
        <v>1854</v>
      </c>
      <c r="N118" s="14">
        <f t="shared" si="7"/>
        <v>1520</v>
      </c>
      <c r="O118" s="14">
        <v>4546.6000000000004</v>
      </c>
      <c r="P118" s="14">
        <f t="shared" si="4"/>
        <v>9355.6</v>
      </c>
      <c r="Q118" s="14">
        <f t="shared" si="5"/>
        <v>40644.400000000001</v>
      </c>
    </row>
    <row r="119" spans="1:17" x14ac:dyDescent="0.25">
      <c r="A119" s="1">
        <v>112</v>
      </c>
      <c r="B119" t="s">
        <v>1103</v>
      </c>
      <c r="C119" s="1" t="s">
        <v>426</v>
      </c>
      <c r="D119" s="1" t="s">
        <v>339</v>
      </c>
      <c r="E119" s="1" t="s">
        <v>939</v>
      </c>
      <c r="F119" s="1" t="s">
        <v>29</v>
      </c>
      <c r="G119" s="26" t="s">
        <v>1017</v>
      </c>
      <c r="H119" s="26" t="s">
        <v>996</v>
      </c>
      <c r="I119" s="14">
        <v>35000</v>
      </c>
      <c r="J119" s="14">
        <v>0</v>
      </c>
      <c r="K119" s="14">
        <v>35000</v>
      </c>
      <c r="L119" s="14">
        <f t="shared" si="6"/>
        <v>1004.5</v>
      </c>
      <c r="M119" s="14">
        <v>0</v>
      </c>
      <c r="N119" s="14">
        <f t="shared" si="7"/>
        <v>1064</v>
      </c>
      <c r="O119" s="14">
        <v>25</v>
      </c>
      <c r="P119" s="14">
        <f t="shared" si="4"/>
        <v>2093.5</v>
      </c>
      <c r="Q119" s="14">
        <f t="shared" si="5"/>
        <v>32906.5</v>
      </c>
    </row>
    <row r="120" spans="1:17" x14ac:dyDescent="0.25">
      <c r="A120" s="1">
        <v>113</v>
      </c>
      <c r="B120" t="s">
        <v>1104</v>
      </c>
      <c r="C120" s="1" t="s">
        <v>426</v>
      </c>
      <c r="D120" s="1" t="s">
        <v>204</v>
      </c>
      <c r="E120" s="1" t="s">
        <v>939</v>
      </c>
      <c r="F120" s="1" t="s">
        <v>29</v>
      </c>
      <c r="G120" s="26" t="s">
        <v>960</v>
      </c>
      <c r="H120" s="26" t="s">
        <v>961</v>
      </c>
      <c r="I120" s="14">
        <v>35000</v>
      </c>
      <c r="J120" s="14">
        <v>0</v>
      </c>
      <c r="K120" s="14">
        <v>35000</v>
      </c>
      <c r="L120" s="14">
        <f t="shared" si="6"/>
        <v>1004.5</v>
      </c>
      <c r="M120" s="14">
        <v>0</v>
      </c>
      <c r="N120" s="14">
        <f t="shared" si="7"/>
        <v>1064</v>
      </c>
      <c r="O120" s="14">
        <v>25</v>
      </c>
      <c r="P120" s="14">
        <f t="shared" si="4"/>
        <v>2093.5</v>
      </c>
      <c r="Q120" s="14">
        <f t="shared" si="5"/>
        <v>32906.5</v>
      </c>
    </row>
    <row r="121" spans="1:17" x14ac:dyDescent="0.25">
      <c r="A121" s="1">
        <v>114</v>
      </c>
      <c r="B121" t="s">
        <v>1105</v>
      </c>
      <c r="C121" s="1" t="s">
        <v>734</v>
      </c>
      <c r="D121" s="1" t="s">
        <v>204</v>
      </c>
      <c r="E121" s="1" t="s">
        <v>939</v>
      </c>
      <c r="F121" s="1" t="s">
        <v>37</v>
      </c>
      <c r="G121" s="26" t="s">
        <v>1017</v>
      </c>
      <c r="H121" s="26" t="s">
        <v>996</v>
      </c>
      <c r="I121" s="14">
        <v>35000</v>
      </c>
      <c r="J121" s="14">
        <v>0</v>
      </c>
      <c r="K121" s="14">
        <v>35000</v>
      </c>
      <c r="L121" s="14">
        <f t="shared" si="6"/>
        <v>1004.5</v>
      </c>
      <c r="M121" s="14">
        <v>0</v>
      </c>
      <c r="N121" s="14">
        <f t="shared" si="7"/>
        <v>1064</v>
      </c>
      <c r="O121" s="14">
        <v>25</v>
      </c>
      <c r="P121" s="14">
        <f t="shared" si="4"/>
        <v>2093.5</v>
      </c>
      <c r="Q121" s="14">
        <f t="shared" si="5"/>
        <v>32906.5</v>
      </c>
    </row>
    <row r="122" spans="1:17" x14ac:dyDescent="0.25">
      <c r="A122" s="1">
        <v>115</v>
      </c>
      <c r="B122" t="s">
        <v>1106</v>
      </c>
      <c r="C122" s="1" t="s">
        <v>848</v>
      </c>
      <c r="D122" s="1" t="s">
        <v>1107</v>
      </c>
      <c r="E122" s="1" t="s">
        <v>939</v>
      </c>
      <c r="F122" s="1" t="s">
        <v>37</v>
      </c>
      <c r="G122" s="26" t="s">
        <v>948</v>
      </c>
      <c r="H122" s="26" t="s">
        <v>949</v>
      </c>
      <c r="I122" s="14">
        <v>35000</v>
      </c>
      <c r="J122" s="14">
        <v>0</v>
      </c>
      <c r="K122" s="14">
        <v>35000</v>
      </c>
      <c r="L122" s="14">
        <f t="shared" si="6"/>
        <v>1004.5</v>
      </c>
      <c r="M122" s="14">
        <v>0</v>
      </c>
      <c r="N122" s="14">
        <f t="shared" si="7"/>
        <v>1064</v>
      </c>
      <c r="O122" s="14">
        <v>425</v>
      </c>
      <c r="P122" s="14">
        <f t="shared" si="4"/>
        <v>2493.5</v>
      </c>
      <c r="Q122" s="14">
        <f t="shared" si="5"/>
        <v>32506.5</v>
      </c>
    </row>
    <row r="123" spans="1:17" x14ac:dyDescent="0.25">
      <c r="A123" s="1">
        <v>116</v>
      </c>
      <c r="B123" t="s">
        <v>1108</v>
      </c>
      <c r="C123" s="1" t="s">
        <v>848</v>
      </c>
      <c r="D123" s="1" t="s">
        <v>1107</v>
      </c>
      <c r="E123" s="1" t="s">
        <v>939</v>
      </c>
      <c r="F123" s="1" t="s">
        <v>37</v>
      </c>
      <c r="G123" s="26" t="s">
        <v>980</v>
      </c>
      <c r="H123" s="26" t="s">
        <v>1007</v>
      </c>
      <c r="I123" s="14">
        <v>35000</v>
      </c>
      <c r="J123" s="14">
        <v>0</v>
      </c>
      <c r="K123" s="14">
        <v>35000</v>
      </c>
      <c r="L123" s="14">
        <f t="shared" si="6"/>
        <v>1004.5</v>
      </c>
      <c r="M123" s="14">
        <v>0</v>
      </c>
      <c r="N123" s="14">
        <f t="shared" si="7"/>
        <v>1064</v>
      </c>
      <c r="O123" s="14">
        <v>25</v>
      </c>
      <c r="P123" s="14">
        <f t="shared" si="4"/>
        <v>2093.5</v>
      </c>
      <c r="Q123" s="14">
        <f t="shared" si="5"/>
        <v>32906.5</v>
      </c>
    </row>
    <row r="124" spans="1:17" ht="30" x14ac:dyDescent="0.25">
      <c r="A124" s="1">
        <v>117</v>
      </c>
      <c r="B124" t="s">
        <v>1109</v>
      </c>
      <c r="C124" s="1" t="s">
        <v>848</v>
      </c>
      <c r="D124" s="1" t="s">
        <v>1110</v>
      </c>
      <c r="E124" s="1" t="s">
        <v>939</v>
      </c>
      <c r="F124" s="1" t="s">
        <v>37</v>
      </c>
      <c r="G124" s="26" t="s">
        <v>948</v>
      </c>
      <c r="H124" s="26" t="s">
        <v>949</v>
      </c>
      <c r="I124" s="14">
        <v>30000</v>
      </c>
      <c r="J124" s="14">
        <v>0</v>
      </c>
      <c r="K124" s="14">
        <v>30000</v>
      </c>
      <c r="L124" s="14">
        <f t="shared" si="6"/>
        <v>861</v>
      </c>
      <c r="M124" s="14">
        <v>0</v>
      </c>
      <c r="N124" s="14">
        <f t="shared" si="7"/>
        <v>912</v>
      </c>
      <c r="O124" s="14">
        <v>25</v>
      </c>
      <c r="P124" s="14">
        <f t="shared" si="4"/>
        <v>1798</v>
      </c>
      <c r="Q124" s="14">
        <f t="shared" si="5"/>
        <v>28202</v>
      </c>
    </row>
    <row r="125" spans="1:17" x14ac:dyDescent="0.25">
      <c r="A125" s="1">
        <v>118</v>
      </c>
      <c r="B125" t="s">
        <v>1111</v>
      </c>
      <c r="C125" s="1" t="s">
        <v>848</v>
      </c>
      <c r="D125" s="1" t="s">
        <v>988</v>
      </c>
      <c r="E125" s="1" t="s">
        <v>939</v>
      </c>
      <c r="F125" s="1" t="s">
        <v>37</v>
      </c>
      <c r="G125" s="26" t="s">
        <v>949</v>
      </c>
      <c r="H125" s="26" t="s">
        <v>1012</v>
      </c>
      <c r="I125" s="14">
        <v>30000</v>
      </c>
      <c r="J125" s="14">
        <v>0</v>
      </c>
      <c r="K125" s="14">
        <v>30000</v>
      </c>
      <c r="L125" s="14">
        <f t="shared" si="6"/>
        <v>861</v>
      </c>
      <c r="M125" s="14">
        <v>0</v>
      </c>
      <c r="N125" s="14">
        <f t="shared" si="7"/>
        <v>912</v>
      </c>
      <c r="O125" s="14">
        <v>1740.46</v>
      </c>
      <c r="P125" s="14">
        <f t="shared" si="4"/>
        <v>3513.46</v>
      </c>
      <c r="Q125" s="14">
        <f t="shared" si="5"/>
        <v>26486.54</v>
      </c>
    </row>
    <row r="126" spans="1:17" x14ac:dyDescent="0.25">
      <c r="A126" s="1">
        <v>119</v>
      </c>
      <c r="B126" t="s">
        <v>1112</v>
      </c>
      <c r="C126" s="1" t="s">
        <v>848</v>
      </c>
      <c r="D126" t="s">
        <v>100</v>
      </c>
      <c r="E126" s="1" t="s">
        <v>939</v>
      </c>
      <c r="F126" s="1" t="s">
        <v>29</v>
      </c>
      <c r="G126" s="26" t="s">
        <v>941</v>
      </c>
      <c r="H126" s="26" t="s">
        <v>953</v>
      </c>
      <c r="I126" s="14">
        <v>35000</v>
      </c>
      <c r="J126" s="14">
        <v>0</v>
      </c>
      <c r="K126" s="14">
        <v>35000</v>
      </c>
      <c r="L126" s="14">
        <f t="shared" si="6"/>
        <v>1004.5</v>
      </c>
      <c r="M126" s="14">
        <v>0</v>
      </c>
      <c r="N126" s="14">
        <v>1064</v>
      </c>
      <c r="O126" s="14">
        <v>25</v>
      </c>
      <c r="P126" s="14">
        <f t="shared" si="4"/>
        <v>2093.5</v>
      </c>
      <c r="Q126" s="14">
        <f t="shared" si="5"/>
        <v>32906.5</v>
      </c>
    </row>
    <row r="127" spans="1:17" x14ac:dyDescent="0.25">
      <c r="A127" s="1">
        <v>120</v>
      </c>
      <c r="B127" t="s">
        <v>1113</v>
      </c>
      <c r="C127" s="1" t="s">
        <v>848</v>
      </c>
      <c r="D127" t="s">
        <v>100</v>
      </c>
      <c r="E127" s="1" t="s">
        <v>939</v>
      </c>
      <c r="F127" s="1" t="s">
        <v>29</v>
      </c>
      <c r="G127" s="26" t="s">
        <v>941</v>
      </c>
      <c r="H127" s="26" t="s">
        <v>953</v>
      </c>
      <c r="I127" s="14">
        <v>30000</v>
      </c>
      <c r="J127" s="14">
        <v>0</v>
      </c>
      <c r="K127" s="14">
        <v>30000</v>
      </c>
      <c r="L127" s="14">
        <f t="shared" si="6"/>
        <v>861</v>
      </c>
      <c r="M127" s="14">
        <v>0</v>
      </c>
      <c r="N127" s="14">
        <v>912</v>
      </c>
      <c r="O127" s="14">
        <v>25</v>
      </c>
      <c r="P127" s="14">
        <f t="shared" si="4"/>
        <v>1798</v>
      </c>
      <c r="Q127" s="14">
        <f t="shared" si="5"/>
        <v>28202</v>
      </c>
    </row>
    <row r="128" spans="1:17" x14ac:dyDescent="0.25">
      <c r="A128" s="1">
        <v>121</v>
      </c>
      <c r="B128" t="s">
        <v>1413</v>
      </c>
      <c r="C128" s="1" t="s">
        <v>848</v>
      </c>
      <c r="D128" t="s">
        <v>100</v>
      </c>
      <c r="E128" s="1" t="s">
        <v>939</v>
      </c>
      <c r="F128" s="1" t="s">
        <v>29</v>
      </c>
      <c r="G128" s="26" t="s">
        <v>1450</v>
      </c>
      <c r="H128" s="26" t="s">
        <v>1451</v>
      </c>
      <c r="I128" s="14">
        <v>50000</v>
      </c>
      <c r="J128" s="14">
        <v>0</v>
      </c>
      <c r="K128" s="14">
        <v>50000</v>
      </c>
      <c r="L128" s="14">
        <v>1435</v>
      </c>
      <c r="M128" s="14">
        <v>1854</v>
      </c>
      <c r="N128" s="14">
        <v>1520</v>
      </c>
      <c r="O128" s="14">
        <v>25</v>
      </c>
      <c r="P128" s="14">
        <v>4834</v>
      </c>
      <c r="Q128" s="14">
        <v>45166</v>
      </c>
    </row>
    <row r="129" spans="1:16382" x14ac:dyDescent="0.25">
      <c r="A129" s="1">
        <v>122</v>
      </c>
      <c r="B129" t="s">
        <v>1415</v>
      </c>
      <c r="C129" s="1" t="s">
        <v>848</v>
      </c>
      <c r="D129" t="s">
        <v>1083</v>
      </c>
      <c r="E129" s="1" t="s">
        <v>939</v>
      </c>
      <c r="F129" s="1" t="s">
        <v>37</v>
      </c>
      <c r="G129" s="26" t="s">
        <v>1450</v>
      </c>
      <c r="H129" s="26" t="s">
        <v>1451</v>
      </c>
      <c r="I129" s="14">
        <v>40000</v>
      </c>
      <c r="J129" s="14">
        <v>0</v>
      </c>
      <c r="K129" s="14">
        <v>40000</v>
      </c>
      <c r="L129" s="14">
        <v>1148</v>
      </c>
      <c r="M129" s="14">
        <v>442.65</v>
      </c>
      <c r="N129" s="14">
        <v>1216</v>
      </c>
      <c r="O129" s="14">
        <v>25</v>
      </c>
      <c r="P129" s="14">
        <v>2831.65</v>
      </c>
      <c r="Q129" s="14">
        <v>37168.35</v>
      </c>
    </row>
    <row r="130" spans="1:16382" x14ac:dyDescent="0.25">
      <c r="A130" s="1">
        <v>123</v>
      </c>
      <c r="B130" t="s">
        <v>1416</v>
      </c>
      <c r="C130" s="1" t="s">
        <v>848</v>
      </c>
      <c r="D130" t="s">
        <v>204</v>
      </c>
      <c r="E130" s="1" t="s">
        <v>939</v>
      </c>
      <c r="F130" s="1" t="s">
        <v>37</v>
      </c>
      <c r="G130" s="26" t="s">
        <v>1450</v>
      </c>
      <c r="H130" s="26" t="s">
        <v>1451</v>
      </c>
      <c r="I130" s="14">
        <v>50000</v>
      </c>
      <c r="J130" s="14">
        <v>0</v>
      </c>
      <c r="K130" s="14">
        <v>50000</v>
      </c>
      <c r="L130" s="14">
        <v>1435</v>
      </c>
      <c r="M130" s="14">
        <v>1854</v>
      </c>
      <c r="N130" s="14">
        <v>1520</v>
      </c>
      <c r="O130" s="14">
        <v>25</v>
      </c>
      <c r="P130" s="14">
        <v>4834</v>
      </c>
      <c r="Q130" s="14">
        <v>45166</v>
      </c>
    </row>
    <row r="131" spans="1:16382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  <c r="OEG131"/>
      <c r="OEH131"/>
      <c r="OEI131"/>
      <c r="OEJ131"/>
      <c r="OEK131"/>
      <c r="OEL131"/>
      <c r="OEM131"/>
      <c r="OEN131"/>
      <c r="OEO131"/>
      <c r="OEP131"/>
      <c r="OEQ131"/>
      <c r="OER131"/>
      <c r="OES131"/>
      <c r="OET131"/>
      <c r="OEU131"/>
      <c r="OEV131"/>
      <c r="OEW131"/>
      <c r="OEX131"/>
      <c r="OEY131"/>
      <c r="OEZ131"/>
      <c r="OFA131"/>
      <c r="OFB131"/>
      <c r="OFC131"/>
      <c r="OFD131"/>
      <c r="OFE131"/>
      <c r="OFF131"/>
      <c r="OFG131"/>
      <c r="OFH131"/>
      <c r="OFI131"/>
      <c r="OFJ131"/>
      <c r="OFK131"/>
      <c r="OFL131"/>
      <c r="OFM131"/>
      <c r="OFN131"/>
      <c r="OFO131"/>
      <c r="OFP131"/>
      <c r="OFQ131"/>
      <c r="OFR131"/>
      <c r="OFS131"/>
      <c r="OFT131"/>
      <c r="OFU131"/>
      <c r="OFV131"/>
      <c r="OFW131"/>
      <c r="OFX131"/>
      <c r="OFY131"/>
      <c r="OFZ131"/>
      <c r="OGA131"/>
      <c r="OGB131"/>
      <c r="OGC131"/>
      <c r="OGD131"/>
      <c r="OGE131"/>
      <c r="OGF131"/>
      <c r="OGG131"/>
      <c r="OGH131"/>
      <c r="OGI131"/>
      <c r="OGJ131"/>
      <c r="OGK131"/>
      <c r="OGL131"/>
      <c r="OGM131"/>
      <c r="OGN131"/>
      <c r="OGO131"/>
      <c r="OGP131"/>
      <c r="OGQ131"/>
      <c r="OGR131"/>
      <c r="OGS131"/>
      <c r="OGT131"/>
      <c r="OGU131"/>
      <c r="OGV131"/>
      <c r="OGW131"/>
      <c r="OGX131"/>
      <c r="OGY131"/>
      <c r="OGZ131"/>
      <c r="OHA131"/>
      <c r="OHB131"/>
      <c r="OHC131"/>
      <c r="OHD131"/>
      <c r="OHE131"/>
      <c r="OHF131"/>
      <c r="OHG131"/>
      <c r="OHH131"/>
      <c r="OHI131"/>
      <c r="OHJ131"/>
      <c r="OHK131"/>
      <c r="OHL131"/>
      <c r="OHM131"/>
      <c r="OHN131"/>
      <c r="OHO131"/>
      <c r="OHP131"/>
      <c r="OHQ131"/>
      <c r="OHR131"/>
      <c r="OHS131"/>
      <c r="OHT131"/>
      <c r="OHU131"/>
      <c r="OHV131"/>
      <c r="OHW131"/>
      <c r="OHX131"/>
      <c r="OHY131"/>
      <c r="OHZ131"/>
      <c r="OIA131"/>
      <c r="OIB131"/>
      <c r="OIC131"/>
      <c r="OID131"/>
      <c r="OIE131"/>
      <c r="OIF131"/>
      <c r="OIG131"/>
      <c r="OIH131"/>
      <c r="OII131"/>
      <c r="OIJ131"/>
      <c r="OIK131"/>
      <c r="OIL131"/>
      <c r="OIM131"/>
      <c r="OIN131"/>
      <c r="OIO131"/>
      <c r="OIP131"/>
      <c r="OIQ131"/>
      <c r="OIR131"/>
      <c r="OIS131"/>
      <c r="OIT131"/>
      <c r="OIU131"/>
      <c r="OIV131"/>
      <c r="OIW131"/>
      <c r="OIX131"/>
      <c r="OIY131"/>
      <c r="OIZ131"/>
      <c r="OJA131"/>
      <c r="OJB131"/>
      <c r="OJC131"/>
      <c r="OJD131"/>
      <c r="OJE131"/>
      <c r="OJF131"/>
      <c r="OJG131"/>
      <c r="OJH131"/>
      <c r="OJI131"/>
      <c r="OJJ131"/>
      <c r="OJK131"/>
      <c r="OJL131"/>
      <c r="OJM131"/>
      <c r="OJN131"/>
      <c r="OJO131"/>
      <c r="OJP131"/>
      <c r="OJQ131"/>
      <c r="OJR131"/>
      <c r="OJS131"/>
      <c r="OJT131"/>
      <c r="OJU131"/>
      <c r="OJV131"/>
      <c r="OJW131"/>
      <c r="OJX131"/>
      <c r="OJY131"/>
      <c r="OJZ131"/>
      <c r="OKA131"/>
      <c r="OKB131"/>
      <c r="OKC131"/>
      <c r="OKD131"/>
      <c r="OKE131"/>
      <c r="OKF131"/>
      <c r="OKG131"/>
      <c r="OKH131"/>
      <c r="OKI131"/>
      <c r="OKJ131"/>
      <c r="OKK131"/>
      <c r="OKL131"/>
      <c r="OKM131"/>
      <c r="OKN131"/>
      <c r="OKO131"/>
      <c r="OKP131"/>
      <c r="OKQ131"/>
      <c r="OKR131"/>
      <c r="OKS131"/>
      <c r="OKT131"/>
      <c r="OKU131"/>
      <c r="OKV131"/>
      <c r="OKW131"/>
      <c r="OKX131"/>
      <c r="OKY131"/>
      <c r="OKZ131"/>
      <c r="OLA131"/>
      <c r="OLB131"/>
      <c r="OLC131"/>
      <c r="OLD131"/>
      <c r="OLE131"/>
      <c r="OLF131"/>
      <c r="OLG131"/>
      <c r="OLH131"/>
      <c r="OLI131"/>
      <c r="OLJ131"/>
      <c r="OLK131"/>
      <c r="OLL131"/>
      <c r="OLM131"/>
      <c r="OLN131"/>
      <c r="OLO131"/>
      <c r="OLP131"/>
      <c r="OLQ131"/>
      <c r="OLR131"/>
      <c r="OLS131"/>
      <c r="OLT131"/>
      <c r="OLU131"/>
      <c r="OLV131"/>
      <c r="OLW131"/>
      <c r="OLX131"/>
      <c r="OLY131"/>
      <c r="OLZ131"/>
      <c r="OMA131"/>
      <c r="OMB131"/>
      <c r="OMC131"/>
      <c r="OMD131"/>
      <c r="OME131"/>
      <c r="OMF131"/>
      <c r="OMG131"/>
      <c r="OMH131"/>
      <c r="OMI131"/>
      <c r="OMJ131"/>
      <c r="OMK131"/>
      <c r="OML131"/>
      <c r="OMM131"/>
      <c r="OMN131"/>
      <c r="OMO131"/>
      <c r="OMP131"/>
      <c r="OMQ131"/>
      <c r="OMR131"/>
      <c r="OMS131"/>
      <c r="OMT131"/>
      <c r="OMU131"/>
      <c r="OMV131"/>
      <c r="OMW131"/>
      <c r="OMX131"/>
      <c r="OMY131"/>
      <c r="OMZ131"/>
      <c r="ONA131"/>
      <c r="ONB131"/>
      <c r="ONC131"/>
      <c r="OND131"/>
      <c r="ONE131"/>
      <c r="ONF131"/>
      <c r="ONG131"/>
      <c r="ONH131"/>
      <c r="ONI131"/>
      <c r="ONJ131"/>
      <c r="ONK131"/>
      <c r="ONL131"/>
      <c r="ONM131"/>
      <c r="ONN131"/>
      <c r="ONO131"/>
      <c r="ONP131"/>
      <c r="ONQ131"/>
      <c r="ONR131"/>
      <c r="ONS131"/>
      <c r="ONT131"/>
      <c r="ONU131"/>
      <c r="ONV131"/>
      <c r="ONW131"/>
      <c r="ONX131"/>
      <c r="ONY131"/>
      <c r="ONZ131"/>
      <c r="OOA131"/>
      <c r="OOB131"/>
      <c r="OOC131"/>
      <c r="OOD131"/>
      <c r="OOE131"/>
      <c r="OOF131"/>
      <c r="OOG131"/>
      <c r="OOH131"/>
      <c r="OOI131"/>
      <c r="OOJ131"/>
      <c r="OOK131"/>
      <c r="OOL131"/>
      <c r="OOM131"/>
      <c r="OON131"/>
      <c r="OOO131"/>
      <c r="OOP131"/>
      <c r="OOQ131"/>
      <c r="OOR131"/>
      <c r="OOS131"/>
      <c r="OOT131"/>
      <c r="OOU131"/>
      <c r="OOV131"/>
      <c r="OOW131"/>
      <c r="OOX131"/>
      <c r="OOY131"/>
      <c r="OOZ131"/>
      <c r="OPA131"/>
      <c r="OPB131"/>
      <c r="OPC131"/>
      <c r="OPD131"/>
      <c r="OPE131"/>
      <c r="OPF131"/>
      <c r="OPG131"/>
      <c r="OPH131"/>
      <c r="OPI131"/>
      <c r="OPJ131"/>
      <c r="OPK131"/>
      <c r="OPL131"/>
      <c r="OPM131"/>
      <c r="OPN131"/>
      <c r="OPO131"/>
      <c r="OPP131"/>
      <c r="OPQ131"/>
      <c r="OPR131"/>
      <c r="OPS131"/>
      <c r="OPT131"/>
      <c r="OPU131"/>
      <c r="OPV131"/>
      <c r="OPW131"/>
      <c r="OPX131"/>
      <c r="OPY131"/>
      <c r="OPZ131"/>
      <c r="OQA131"/>
      <c r="OQB131"/>
      <c r="OQC131"/>
      <c r="OQD131"/>
      <c r="OQE131"/>
      <c r="OQF131"/>
      <c r="OQG131"/>
      <c r="OQH131"/>
      <c r="OQI131"/>
      <c r="OQJ131"/>
      <c r="OQK131"/>
      <c r="OQL131"/>
      <c r="OQM131"/>
      <c r="OQN131"/>
      <c r="OQO131"/>
      <c r="OQP131"/>
      <c r="OQQ131"/>
      <c r="OQR131"/>
      <c r="OQS131"/>
      <c r="OQT131"/>
      <c r="OQU131"/>
      <c r="OQV131"/>
      <c r="OQW131"/>
      <c r="OQX131"/>
      <c r="OQY131"/>
      <c r="OQZ131"/>
      <c r="ORA131"/>
      <c r="ORB131"/>
      <c r="ORC131"/>
      <c r="ORD131"/>
      <c r="ORE131"/>
      <c r="ORF131"/>
      <c r="ORG131"/>
      <c r="ORH131"/>
      <c r="ORI131"/>
      <c r="ORJ131"/>
      <c r="ORK131"/>
      <c r="ORL131"/>
      <c r="ORM131"/>
      <c r="ORN131"/>
      <c r="ORO131"/>
      <c r="ORP131"/>
      <c r="ORQ131"/>
      <c r="ORR131"/>
      <c r="ORS131"/>
      <c r="ORT131"/>
      <c r="ORU131"/>
      <c r="ORV131"/>
      <c r="ORW131"/>
      <c r="ORX131"/>
      <c r="ORY131"/>
      <c r="ORZ131"/>
      <c r="OSA131"/>
      <c r="OSB131"/>
      <c r="OSC131"/>
      <c r="OSD131"/>
      <c r="OSE131"/>
      <c r="OSF131"/>
      <c r="OSG131"/>
      <c r="OSH131"/>
      <c r="OSI131"/>
      <c r="OSJ131"/>
      <c r="OSK131"/>
      <c r="OSL131"/>
      <c r="OSM131"/>
      <c r="OSN131"/>
      <c r="OSO131"/>
      <c r="OSP131"/>
      <c r="OSQ131"/>
      <c r="OSR131"/>
      <c r="OSS131"/>
      <c r="OST131"/>
      <c r="OSU131"/>
      <c r="OSV131"/>
      <c r="OSW131"/>
      <c r="OSX131"/>
      <c r="OSY131"/>
      <c r="OSZ131"/>
      <c r="OTA131"/>
      <c r="OTB131"/>
      <c r="OTC131"/>
      <c r="OTD131"/>
      <c r="OTE131"/>
      <c r="OTF131"/>
      <c r="OTG131"/>
      <c r="OTH131"/>
      <c r="OTI131"/>
      <c r="OTJ131"/>
      <c r="OTK131"/>
      <c r="OTL131"/>
      <c r="OTM131"/>
      <c r="OTN131"/>
      <c r="OTO131"/>
      <c r="OTP131"/>
      <c r="OTQ131"/>
      <c r="OTR131"/>
      <c r="OTS131"/>
      <c r="OTT131"/>
      <c r="OTU131"/>
      <c r="OTV131"/>
      <c r="OTW131"/>
      <c r="OTX131"/>
      <c r="OTY131"/>
      <c r="OTZ131"/>
      <c r="OUA131"/>
      <c r="OUB131"/>
      <c r="OUC131"/>
      <c r="OUD131"/>
      <c r="OUE131"/>
      <c r="OUF131"/>
      <c r="OUG131"/>
      <c r="OUH131"/>
      <c r="OUI131"/>
      <c r="OUJ131"/>
      <c r="OUK131"/>
      <c r="OUL131"/>
      <c r="OUM131"/>
      <c r="OUN131"/>
      <c r="OUO131"/>
      <c r="OUP131"/>
      <c r="OUQ131"/>
      <c r="OUR131"/>
      <c r="OUS131"/>
      <c r="OUT131"/>
      <c r="OUU131"/>
      <c r="OUV131"/>
      <c r="OUW131"/>
      <c r="OUX131"/>
      <c r="OUY131"/>
      <c r="OUZ131"/>
      <c r="OVA131"/>
      <c r="OVB131"/>
      <c r="OVC131"/>
      <c r="OVD131"/>
      <c r="OVE131"/>
      <c r="OVF131"/>
      <c r="OVG131"/>
      <c r="OVH131"/>
      <c r="OVI131"/>
      <c r="OVJ131"/>
      <c r="OVK131"/>
      <c r="OVL131"/>
      <c r="OVM131"/>
      <c r="OVN131"/>
      <c r="OVO131"/>
      <c r="OVP131"/>
      <c r="OVQ131"/>
      <c r="OVR131"/>
      <c r="OVS131"/>
      <c r="OVT131"/>
      <c r="OVU131"/>
      <c r="OVV131"/>
      <c r="OVW131"/>
      <c r="OVX131"/>
      <c r="OVY131"/>
      <c r="OVZ131"/>
      <c r="OWA131"/>
      <c r="OWB131"/>
      <c r="OWC131"/>
      <c r="OWD131"/>
      <c r="OWE131"/>
      <c r="OWF131"/>
      <c r="OWG131"/>
      <c r="OWH131"/>
      <c r="OWI131"/>
      <c r="OWJ131"/>
      <c r="OWK131"/>
      <c r="OWL131"/>
      <c r="OWM131"/>
      <c r="OWN131"/>
      <c r="OWO131"/>
      <c r="OWP131"/>
      <c r="OWQ131"/>
      <c r="OWR131"/>
      <c r="OWS131"/>
      <c r="OWT131"/>
      <c r="OWU131"/>
      <c r="OWV131"/>
      <c r="OWW131"/>
      <c r="OWX131"/>
      <c r="OWY131"/>
      <c r="OWZ131"/>
      <c r="OXA131"/>
      <c r="OXB131"/>
      <c r="OXC131"/>
      <c r="OXD131"/>
      <c r="OXE131"/>
      <c r="OXF131"/>
      <c r="OXG131"/>
      <c r="OXH131"/>
      <c r="OXI131"/>
      <c r="OXJ131"/>
      <c r="OXK131"/>
      <c r="OXL131"/>
      <c r="OXM131"/>
      <c r="OXN131"/>
      <c r="OXO131"/>
      <c r="OXP131"/>
      <c r="OXQ131"/>
      <c r="OXR131"/>
      <c r="OXS131"/>
      <c r="OXT131"/>
      <c r="OXU131"/>
      <c r="OXV131"/>
      <c r="OXW131"/>
      <c r="OXX131"/>
      <c r="OXY131"/>
      <c r="OXZ131"/>
      <c r="OYA131"/>
      <c r="OYB131"/>
      <c r="OYC131"/>
      <c r="OYD131"/>
      <c r="OYE131"/>
      <c r="OYF131"/>
      <c r="OYG131"/>
      <c r="OYH131"/>
      <c r="OYI131"/>
      <c r="OYJ131"/>
      <c r="OYK131"/>
      <c r="OYL131"/>
      <c r="OYM131"/>
      <c r="OYN131"/>
      <c r="OYO131"/>
      <c r="OYP131"/>
      <c r="OYQ131"/>
      <c r="OYR131"/>
      <c r="OYS131"/>
      <c r="OYT131"/>
      <c r="OYU131"/>
      <c r="OYV131"/>
      <c r="OYW131"/>
      <c r="OYX131"/>
      <c r="OYY131"/>
      <c r="OYZ131"/>
      <c r="OZA131"/>
      <c r="OZB131"/>
      <c r="OZC131"/>
      <c r="OZD131"/>
      <c r="OZE131"/>
      <c r="OZF131"/>
      <c r="OZG131"/>
      <c r="OZH131"/>
      <c r="OZI131"/>
      <c r="OZJ131"/>
      <c r="OZK131"/>
      <c r="OZL131"/>
      <c r="OZM131"/>
      <c r="OZN131"/>
      <c r="OZO131"/>
      <c r="OZP131"/>
      <c r="OZQ131"/>
      <c r="OZR131"/>
      <c r="OZS131"/>
      <c r="OZT131"/>
      <c r="OZU131"/>
      <c r="OZV131"/>
      <c r="OZW131"/>
      <c r="OZX131"/>
      <c r="OZY131"/>
      <c r="OZZ131"/>
      <c r="PAA131"/>
      <c r="PAB131"/>
      <c r="PAC131"/>
      <c r="PAD131"/>
      <c r="PAE131"/>
      <c r="PAF131"/>
      <c r="PAG131"/>
      <c r="PAH131"/>
      <c r="PAI131"/>
      <c r="PAJ131"/>
      <c r="PAK131"/>
      <c r="PAL131"/>
      <c r="PAM131"/>
      <c r="PAN131"/>
      <c r="PAO131"/>
      <c r="PAP131"/>
      <c r="PAQ131"/>
      <c r="PAR131"/>
      <c r="PAS131"/>
      <c r="PAT131"/>
      <c r="PAU131"/>
      <c r="PAV131"/>
      <c r="PAW131"/>
      <c r="PAX131"/>
      <c r="PAY131"/>
      <c r="PAZ131"/>
      <c r="PBA131"/>
      <c r="PBB131"/>
      <c r="PBC131"/>
      <c r="PBD131"/>
      <c r="PBE131"/>
      <c r="PBF131"/>
      <c r="PBG131"/>
      <c r="PBH131"/>
      <c r="PBI131"/>
      <c r="PBJ131"/>
      <c r="PBK131"/>
      <c r="PBL131"/>
      <c r="PBM131"/>
      <c r="PBN131"/>
      <c r="PBO131"/>
      <c r="PBP131"/>
      <c r="PBQ131"/>
      <c r="PBR131"/>
      <c r="PBS131"/>
      <c r="PBT131"/>
      <c r="PBU131"/>
      <c r="PBV131"/>
      <c r="PBW131"/>
      <c r="PBX131"/>
      <c r="PBY131"/>
      <c r="PBZ131"/>
      <c r="PCA131"/>
      <c r="PCB131"/>
      <c r="PCC131"/>
      <c r="PCD131"/>
      <c r="PCE131"/>
      <c r="PCF131"/>
      <c r="PCG131"/>
      <c r="PCH131"/>
      <c r="PCI131"/>
      <c r="PCJ131"/>
      <c r="PCK131"/>
      <c r="PCL131"/>
      <c r="PCM131"/>
      <c r="PCN131"/>
      <c r="PCO131"/>
      <c r="PCP131"/>
      <c r="PCQ131"/>
      <c r="PCR131"/>
      <c r="PCS131"/>
      <c r="PCT131"/>
      <c r="PCU131"/>
      <c r="PCV131"/>
      <c r="PCW131"/>
      <c r="PCX131"/>
      <c r="PCY131"/>
      <c r="PCZ131"/>
      <c r="PDA131"/>
      <c r="PDB131"/>
      <c r="PDC131"/>
      <c r="PDD131"/>
      <c r="PDE131"/>
      <c r="PDF131"/>
      <c r="PDG131"/>
      <c r="PDH131"/>
      <c r="PDI131"/>
      <c r="PDJ131"/>
      <c r="PDK131"/>
      <c r="PDL131"/>
      <c r="PDM131"/>
      <c r="PDN131"/>
      <c r="PDO131"/>
      <c r="PDP131"/>
      <c r="PDQ131"/>
      <c r="PDR131"/>
      <c r="PDS131"/>
      <c r="PDT131"/>
      <c r="PDU131"/>
      <c r="PDV131"/>
      <c r="PDW131"/>
      <c r="PDX131"/>
      <c r="PDY131"/>
      <c r="PDZ131"/>
      <c r="PEA131"/>
      <c r="PEB131"/>
      <c r="PEC131"/>
      <c r="PED131"/>
      <c r="PEE131"/>
      <c r="PEF131"/>
      <c r="PEG131"/>
      <c r="PEH131"/>
      <c r="PEI131"/>
      <c r="PEJ131"/>
      <c r="PEK131"/>
      <c r="PEL131"/>
      <c r="PEM131"/>
      <c r="PEN131"/>
      <c r="PEO131"/>
      <c r="PEP131"/>
      <c r="PEQ131"/>
      <c r="PER131"/>
      <c r="PES131"/>
      <c r="PET131"/>
      <c r="PEU131"/>
      <c r="PEV131"/>
      <c r="PEW131"/>
      <c r="PEX131"/>
      <c r="PEY131"/>
      <c r="PEZ131"/>
      <c r="PFA131"/>
      <c r="PFB131"/>
      <c r="PFC131"/>
      <c r="PFD131"/>
      <c r="PFE131"/>
      <c r="PFF131"/>
      <c r="PFG131"/>
      <c r="PFH131"/>
      <c r="PFI131"/>
      <c r="PFJ131"/>
      <c r="PFK131"/>
      <c r="PFL131"/>
      <c r="PFM131"/>
      <c r="PFN131"/>
      <c r="PFO131"/>
      <c r="PFP131"/>
      <c r="PFQ131"/>
      <c r="PFR131"/>
      <c r="PFS131"/>
      <c r="PFT131"/>
      <c r="PFU131"/>
      <c r="PFV131"/>
      <c r="PFW131"/>
      <c r="PFX131"/>
      <c r="PFY131"/>
      <c r="PFZ131"/>
      <c r="PGA131"/>
      <c r="PGB131"/>
      <c r="PGC131"/>
      <c r="PGD131"/>
      <c r="PGE131"/>
      <c r="PGF131"/>
      <c r="PGG131"/>
      <c r="PGH131"/>
      <c r="PGI131"/>
      <c r="PGJ131"/>
      <c r="PGK131"/>
      <c r="PGL131"/>
      <c r="PGM131"/>
      <c r="PGN131"/>
      <c r="PGO131"/>
      <c r="PGP131"/>
      <c r="PGQ131"/>
      <c r="PGR131"/>
      <c r="PGS131"/>
      <c r="PGT131"/>
      <c r="PGU131"/>
      <c r="PGV131"/>
      <c r="PGW131"/>
      <c r="PGX131"/>
      <c r="PGY131"/>
      <c r="PGZ131"/>
      <c r="PHA131"/>
      <c r="PHB131"/>
      <c r="PHC131"/>
      <c r="PHD131"/>
      <c r="PHE131"/>
      <c r="PHF131"/>
      <c r="PHG131"/>
      <c r="PHH131"/>
      <c r="PHI131"/>
      <c r="PHJ131"/>
      <c r="PHK131"/>
      <c r="PHL131"/>
      <c r="PHM131"/>
      <c r="PHN131"/>
      <c r="PHO131"/>
      <c r="PHP131"/>
      <c r="PHQ131"/>
      <c r="PHR131"/>
      <c r="PHS131"/>
      <c r="PHT131"/>
      <c r="PHU131"/>
      <c r="PHV131"/>
      <c r="PHW131"/>
      <c r="PHX131"/>
      <c r="PHY131"/>
      <c r="PHZ131"/>
      <c r="PIA131"/>
      <c r="PIB131"/>
      <c r="PIC131"/>
      <c r="PID131"/>
      <c r="PIE131"/>
      <c r="PIF131"/>
      <c r="PIG131"/>
      <c r="PIH131"/>
      <c r="PII131"/>
      <c r="PIJ131"/>
      <c r="PIK131"/>
      <c r="PIL131"/>
      <c r="PIM131"/>
      <c r="PIN131"/>
      <c r="PIO131"/>
      <c r="PIP131"/>
      <c r="PIQ131"/>
      <c r="PIR131"/>
      <c r="PIS131"/>
      <c r="PIT131"/>
      <c r="PIU131"/>
      <c r="PIV131"/>
      <c r="PIW131"/>
      <c r="PIX131"/>
      <c r="PIY131"/>
      <c r="PIZ131"/>
      <c r="PJA131"/>
      <c r="PJB131"/>
      <c r="PJC131"/>
      <c r="PJD131"/>
      <c r="PJE131"/>
      <c r="PJF131"/>
      <c r="PJG131"/>
      <c r="PJH131"/>
      <c r="PJI131"/>
      <c r="PJJ131"/>
      <c r="PJK131"/>
      <c r="PJL131"/>
      <c r="PJM131"/>
      <c r="PJN131"/>
      <c r="PJO131"/>
      <c r="PJP131"/>
      <c r="PJQ131"/>
      <c r="PJR131"/>
      <c r="PJS131"/>
      <c r="PJT131"/>
      <c r="PJU131"/>
      <c r="PJV131"/>
      <c r="PJW131"/>
      <c r="PJX131"/>
      <c r="PJY131"/>
      <c r="PJZ131"/>
      <c r="PKA131"/>
      <c r="PKB131"/>
      <c r="PKC131"/>
      <c r="PKD131"/>
      <c r="PKE131"/>
      <c r="PKF131"/>
      <c r="PKG131"/>
      <c r="PKH131"/>
      <c r="PKI131"/>
      <c r="PKJ131"/>
      <c r="PKK131"/>
      <c r="PKL131"/>
      <c r="PKM131"/>
      <c r="PKN131"/>
      <c r="PKO131"/>
      <c r="PKP131"/>
      <c r="PKQ131"/>
      <c r="PKR131"/>
      <c r="PKS131"/>
      <c r="PKT131"/>
      <c r="PKU131"/>
      <c r="PKV131"/>
      <c r="PKW131"/>
      <c r="PKX131"/>
      <c r="PKY131"/>
      <c r="PKZ131"/>
      <c r="PLA131"/>
      <c r="PLB131"/>
      <c r="PLC131"/>
      <c r="PLD131"/>
      <c r="PLE131"/>
      <c r="PLF131"/>
      <c r="PLG131"/>
      <c r="PLH131"/>
      <c r="PLI131"/>
      <c r="PLJ131"/>
      <c r="PLK131"/>
      <c r="PLL131"/>
      <c r="PLM131"/>
      <c r="PLN131"/>
      <c r="PLO131"/>
      <c r="PLP131"/>
      <c r="PLQ131"/>
      <c r="PLR131"/>
      <c r="PLS131"/>
      <c r="PLT131"/>
      <c r="PLU131"/>
      <c r="PLV131"/>
      <c r="PLW131"/>
      <c r="PLX131"/>
      <c r="PLY131"/>
      <c r="PLZ131"/>
      <c r="PMA131"/>
      <c r="PMB131"/>
      <c r="PMC131"/>
      <c r="PMD131"/>
      <c r="PME131"/>
      <c r="PMF131"/>
      <c r="PMG131"/>
      <c r="PMH131"/>
      <c r="PMI131"/>
      <c r="PMJ131"/>
      <c r="PMK131"/>
      <c r="PML131"/>
      <c r="PMM131"/>
      <c r="PMN131"/>
      <c r="PMO131"/>
      <c r="PMP131"/>
      <c r="PMQ131"/>
      <c r="PMR131"/>
      <c r="PMS131"/>
      <c r="PMT131"/>
      <c r="PMU131"/>
      <c r="PMV131"/>
      <c r="PMW131"/>
      <c r="PMX131"/>
      <c r="PMY131"/>
      <c r="PMZ131"/>
      <c r="PNA131"/>
      <c r="PNB131"/>
      <c r="PNC131"/>
      <c r="PND131"/>
      <c r="PNE131"/>
      <c r="PNF131"/>
      <c r="PNG131"/>
      <c r="PNH131"/>
      <c r="PNI131"/>
      <c r="PNJ131"/>
      <c r="PNK131"/>
      <c r="PNL131"/>
      <c r="PNM131"/>
      <c r="PNN131"/>
      <c r="PNO131"/>
      <c r="PNP131"/>
      <c r="PNQ131"/>
      <c r="PNR131"/>
      <c r="PNS131"/>
      <c r="PNT131"/>
      <c r="PNU131"/>
      <c r="PNV131"/>
      <c r="PNW131"/>
      <c r="PNX131"/>
      <c r="PNY131"/>
      <c r="PNZ131"/>
      <c r="POA131"/>
      <c r="POB131"/>
      <c r="POC131"/>
      <c r="POD131"/>
      <c r="POE131"/>
      <c r="POF131"/>
      <c r="POG131"/>
      <c r="POH131"/>
      <c r="POI131"/>
      <c r="POJ131"/>
      <c r="POK131"/>
      <c r="POL131"/>
      <c r="POM131"/>
      <c r="PON131"/>
      <c r="POO131"/>
      <c r="POP131"/>
      <c r="POQ131"/>
      <c r="POR131"/>
      <c r="POS131"/>
      <c r="POT131"/>
      <c r="POU131"/>
      <c r="POV131"/>
      <c r="POW131"/>
      <c r="POX131"/>
      <c r="POY131"/>
      <c r="POZ131"/>
      <c r="PPA131"/>
      <c r="PPB131"/>
      <c r="PPC131"/>
      <c r="PPD131"/>
      <c r="PPE131"/>
      <c r="PPF131"/>
      <c r="PPG131"/>
      <c r="PPH131"/>
      <c r="PPI131"/>
      <c r="PPJ131"/>
      <c r="PPK131"/>
      <c r="PPL131"/>
      <c r="PPM131"/>
      <c r="PPN131"/>
      <c r="PPO131"/>
      <c r="PPP131"/>
      <c r="PPQ131"/>
      <c r="PPR131"/>
      <c r="PPS131"/>
      <c r="PPT131"/>
      <c r="PPU131"/>
      <c r="PPV131"/>
      <c r="PPW131"/>
      <c r="PPX131"/>
      <c r="PPY131"/>
      <c r="PPZ131"/>
      <c r="PQA131"/>
      <c r="PQB131"/>
      <c r="PQC131"/>
      <c r="PQD131"/>
      <c r="PQE131"/>
      <c r="PQF131"/>
      <c r="PQG131"/>
      <c r="PQH131"/>
      <c r="PQI131"/>
      <c r="PQJ131"/>
      <c r="PQK131"/>
      <c r="PQL131"/>
      <c r="PQM131"/>
      <c r="PQN131"/>
      <c r="PQO131"/>
      <c r="PQP131"/>
      <c r="PQQ131"/>
      <c r="PQR131"/>
      <c r="PQS131"/>
      <c r="PQT131"/>
      <c r="PQU131"/>
      <c r="PQV131"/>
      <c r="PQW131"/>
      <c r="PQX131"/>
      <c r="PQY131"/>
      <c r="PQZ131"/>
      <c r="PRA131"/>
      <c r="PRB131"/>
      <c r="PRC131"/>
      <c r="PRD131"/>
      <c r="PRE131"/>
      <c r="PRF131"/>
      <c r="PRG131"/>
      <c r="PRH131"/>
      <c r="PRI131"/>
      <c r="PRJ131"/>
      <c r="PRK131"/>
      <c r="PRL131"/>
      <c r="PRM131"/>
      <c r="PRN131"/>
      <c r="PRO131"/>
      <c r="PRP131"/>
      <c r="PRQ131"/>
      <c r="PRR131"/>
      <c r="PRS131"/>
      <c r="PRT131"/>
      <c r="PRU131"/>
      <c r="PRV131"/>
      <c r="PRW131"/>
      <c r="PRX131"/>
      <c r="PRY131"/>
      <c r="PRZ131"/>
      <c r="PSA131"/>
      <c r="PSB131"/>
      <c r="PSC131"/>
      <c r="PSD131"/>
      <c r="PSE131"/>
      <c r="PSF131"/>
      <c r="PSG131"/>
      <c r="PSH131"/>
      <c r="PSI131"/>
      <c r="PSJ131"/>
      <c r="PSK131"/>
      <c r="PSL131"/>
      <c r="PSM131"/>
      <c r="PSN131"/>
      <c r="PSO131"/>
      <c r="PSP131"/>
      <c r="PSQ131"/>
      <c r="PSR131"/>
      <c r="PSS131"/>
      <c r="PST131"/>
      <c r="PSU131"/>
      <c r="PSV131"/>
      <c r="PSW131"/>
      <c r="PSX131"/>
      <c r="PSY131"/>
      <c r="PSZ131"/>
      <c r="PTA131"/>
      <c r="PTB131"/>
      <c r="PTC131"/>
      <c r="PTD131"/>
      <c r="PTE131"/>
      <c r="PTF131"/>
      <c r="PTG131"/>
      <c r="PTH131"/>
      <c r="PTI131"/>
      <c r="PTJ131"/>
      <c r="PTK131"/>
      <c r="PTL131"/>
      <c r="PTM131"/>
      <c r="PTN131"/>
      <c r="PTO131"/>
      <c r="PTP131"/>
      <c r="PTQ131"/>
      <c r="PTR131"/>
      <c r="PTS131"/>
      <c r="PTT131"/>
      <c r="PTU131"/>
      <c r="PTV131"/>
      <c r="PTW131"/>
      <c r="PTX131"/>
      <c r="PTY131"/>
      <c r="PTZ131"/>
      <c r="PUA131"/>
      <c r="PUB131"/>
      <c r="PUC131"/>
      <c r="PUD131"/>
      <c r="PUE131"/>
      <c r="PUF131"/>
      <c r="PUG131"/>
      <c r="PUH131"/>
      <c r="PUI131"/>
      <c r="PUJ131"/>
      <c r="PUK131"/>
      <c r="PUL131"/>
      <c r="PUM131"/>
      <c r="PUN131"/>
      <c r="PUO131"/>
      <c r="PUP131"/>
      <c r="PUQ131"/>
      <c r="PUR131"/>
      <c r="PUS131"/>
      <c r="PUT131"/>
      <c r="PUU131"/>
      <c r="PUV131"/>
      <c r="PUW131"/>
      <c r="PUX131"/>
      <c r="PUY131"/>
      <c r="PUZ131"/>
      <c r="PVA131"/>
      <c r="PVB131"/>
      <c r="PVC131"/>
      <c r="PVD131"/>
      <c r="PVE131"/>
      <c r="PVF131"/>
      <c r="PVG131"/>
      <c r="PVH131"/>
      <c r="PVI131"/>
      <c r="PVJ131"/>
      <c r="PVK131"/>
      <c r="PVL131"/>
      <c r="PVM131"/>
      <c r="PVN131"/>
      <c r="PVO131"/>
      <c r="PVP131"/>
      <c r="PVQ131"/>
      <c r="PVR131"/>
      <c r="PVS131"/>
      <c r="PVT131"/>
      <c r="PVU131"/>
      <c r="PVV131"/>
      <c r="PVW131"/>
      <c r="PVX131"/>
      <c r="PVY131"/>
      <c r="PVZ131"/>
      <c r="PWA131"/>
      <c r="PWB131"/>
      <c r="PWC131"/>
      <c r="PWD131"/>
      <c r="PWE131"/>
      <c r="PWF131"/>
      <c r="PWG131"/>
      <c r="PWH131"/>
      <c r="PWI131"/>
      <c r="PWJ131"/>
      <c r="PWK131"/>
      <c r="PWL131"/>
      <c r="PWM131"/>
      <c r="PWN131"/>
      <c r="PWO131"/>
      <c r="PWP131"/>
      <c r="PWQ131"/>
      <c r="PWR131"/>
      <c r="PWS131"/>
      <c r="PWT131"/>
      <c r="PWU131"/>
      <c r="PWV131"/>
      <c r="PWW131"/>
      <c r="PWX131"/>
      <c r="PWY131"/>
      <c r="PWZ131"/>
      <c r="PXA131"/>
      <c r="PXB131"/>
      <c r="PXC131"/>
      <c r="PXD131"/>
      <c r="PXE131"/>
      <c r="PXF131"/>
      <c r="PXG131"/>
      <c r="PXH131"/>
      <c r="PXI131"/>
      <c r="PXJ131"/>
      <c r="PXK131"/>
      <c r="PXL131"/>
      <c r="PXM131"/>
      <c r="PXN131"/>
      <c r="PXO131"/>
      <c r="PXP131"/>
      <c r="PXQ131"/>
      <c r="PXR131"/>
      <c r="PXS131"/>
      <c r="PXT131"/>
      <c r="PXU131"/>
      <c r="PXV131"/>
      <c r="PXW131"/>
      <c r="PXX131"/>
      <c r="PXY131"/>
      <c r="PXZ131"/>
      <c r="PYA131"/>
      <c r="PYB131"/>
      <c r="PYC131"/>
      <c r="PYD131"/>
      <c r="PYE131"/>
      <c r="PYF131"/>
      <c r="PYG131"/>
      <c r="PYH131"/>
      <c r="PYI131"/>
      <c r="PYJ131"/>
      <c r="PYK131"/>
      <c r="PYL131"/>
      <c r="PYM131"/>
      <c r="PYN131"/>
      <c r="PYO131"/>
      <c r="PYP131"/>
      <c r="PYQ131"/>
      <c r="PYR131"/>
      <c r="PYS131"/>
      <c r="PYT131"/>
      <c r="PYU131"/>
      <c r="PYV131"/>
      <c r="PYW131"/>
      <c r="PYX131"/>
      <c r="PYY131"/>
      <c r="PYZ131"/>
      <c r="PZA131"/>
      <c r="PZB131"/>
      <c r="PZC131"/>
      <c r="PZD131"/>
      <c r="PZE131"/>
      <c r="PZF131"/>
      <c r="PZG131"/>
      <c r="PZH131"/>
      <c r="PZI131"/>
      <c r="PZJ131"/>
      <c r="PZK131"/>
      <c r="PZL131"/>
      <c r="PZM131"/>
      <c r="PZN131"/>
      <c r="PZO131"/>
      <c r="PZP131"/>
      <c r="PZQ131"/>
      <c r="PZR131"/>
      <c r="PZS131"/>
      <c r="PZT131"/>
      <c r="PZU131"/>
      <c r="PZV131"/>
      <c r="PZW131"/>
      <c r="PZX131"/>
      <c r="PZY131"/>
      <c r="PZZ131"/>
      <c r="QAA131"/>
      <c r="QAB131"/>
      <c r="QAC131"/>
      <c r="QAD131"/>
      <c r="QAE131"/>
      <c r="QAF131"/>
      <c r="QAG131"/>
      <c r="QAH131"/>
      <c r="QAI131"/>
      <c r="QAJ131"/>
      <c r="QAK131"/>
      <c r="QAL131"/>
      <c r="QAM131"/>
      <c r="QAN131"/>
      <c r="QAO131"/>
      <c r="QAP131"/>
      <c r="QAQ131"/>
      <c r="QAR131"/>
      <c r="QAS131"/>
      <c r="QAT131"/>
      <c r="QAU131"/>
      <c r="QAV131"/>
      <c r="QAW131"/>
      <c r="QAX131"/>
      <c r="QAY131"/>
      <c r="QAZ131"/>
      <c r="QBA131"/>
      <c r="QBB131"/>
      <c r="QBC131"/>
      <c r="QBD131"/>
      <c r="QBE131"/>
      <c r="QBF131"/>
      <c r="QBG131"/>
      <c r="QBH131"/>
      <c r="QBI131"/>
      <c r="QBJ131"/>
      <c r="QBK131"/>
      <c r="QBL131"/>
      <c r="QBM131"/>
      <c r="QBN131"/>
      <c r="QBO131"/>
      <c r="QBP131"/>
      <c r="QBQ131"/>
      <c r="QBR131"/>
      <c r="QBS131"/>
      <c r="QBT131"/>
      <c r="QBU131"/>
      <c r="QBV131"/>
      <c r="QBW131"/>
      <c r="QBX131"/>
      <c r="QBY131"/>
      <c r="QBZ131"/>
      <c r="QCA131"/>
      <c r="QCB131"/>
      <c r="QCC131"/>
      <c r="QCD131"/>
      <c r="QCE131"/>
      <c r="QCF131"/>
      <c r="QCG131"/>
      <c r="QCH131"/>
      <c r="QCI131"/>
      <c r="QCJ131"/>
      <c r="QCK131"/>
      <c r="QCL131"/>
      <c r="QCM131"/>
      <c r="QCN131"/>
      <c r="QCO131"/>
      <c r="QCP131"/>
      <c r="QCQ131"/>
      <c r="QCR131"/>
      <c r="QCS131"/>
      <c r="QCT131"/>
      <c r="QCU131"/>
      <c r="QCV131"/>
      <c r="QCW131"/>
      <c r="QCX131"/>
      <c r="QCY131"/>
      <c r="QCZ131"/>
      <c r="QDA131"/>
      <c r="QDB131"/>
      <c r="QDC131"/>
      <c r="QDD131"/>
      <c r="QDE131"/>
      <c r="QDF131"/>
      <c r="QDG131"/>
      <c r="QDH131"/>
      <c r="QDI131"/>
      <c r="QDJ131"/>
      <c r="QDK131"/>
      <c r="QDL131"/>
      <c r="QDM131"/>
      <c r="QDN131"/>
      <c r="QDO131"/>
      <c r="QDP131"/>
      <c r="QDQ131"/>
      <c r="QDR131"/>
      <c r="QDS131"/>
      <c r="QDT131"/>
      <c r="QDU131"/>
      <c r="QDV131"/>
      <c r="QDW131"/>
      <c r="QDX131"/>
      <c r="QDY131"/>
      <c r="QDZ131"/>
      <c r="QEA131"/>
      <c r="QEB131"/>
      <c r="QEC131"/>
      <c r="QED131"/>
      <c r="QEE131"/>
      <c r="QEF131"/>
      <c r="QEG131"/>
      <c r="QEH131"/>
      <c r="QEI131"/>
      <c r="QEJ131"/>
      <c r="QEK131"/>
      <c r="QEL131"/>
      <c r="QEM131"/>
      <c r="QEN131"/>
      <c r="QEO131"/>
      <c r="QEP131"/>
      <c r="QEQ131"/>
      <c r="QER131"/>
      <c r="QES131"/>
      <c r="QET131"/>
      <c r="QEU131"/>
      <c r="QEV131"/>
      <c r="QEW131"/>
      <c r="QEX131"/>
      <c r="QEY131"/>
      <c r="QEZ131"/>
      <c r="QFA131"/>
      <c r="QFB131"/>
      <c r="QFC131"/>
      <c r="QFD131"/>
      <c r="QFE131"/>
      <c r="QFF131"/>
      <c r="QFG131"/>
      <c r="QFH131"/>
      <c r="QFI131"/>
      <c r="QFJ131"/>
      <c r="QFK131"/>
      <c r="QFL131"/>
      <c r="QFM131"/>
      <c r="QFN131"/>
      <c r="QFO131"/>
      <c r="QFP131"/>
      <c r="QFQ131"/>
      <c r="QFR131"/>
      <c r="QFS131"/>
      <c r="QFT131"/>
      <c r="QFU131"/>
      <c r="QFV131"/>
      <c r="QFW131"/>
      <c r="QFX131"/>
      <c r="QFY131"/>
      <c r="QFZ131"/>
      <c r="QGA131"/>
      <c r="QGB131"/>
      <c r="QGC131"/>
      <c r="QGD131"/>
      <c r="QGE131"/>
      <c r="QGF131"/>
      <c r="QGG131"/>
      <c r="QGH131"/>
      <c r="QGI131"/>
      <c r="QGJ131"/>
      <c r="QGK131"/>
      <c r="QGL131"/>
      <c r="QGM131"/>
      <c r="QGN131"/>
      <c r="QGO131"/>
      <c r="QGP131"/>
      <c r="QGQ131"/>
      <c r="QGR131"/>
      <c r="QGS131"/>
      <c r="QGT131"/>
      <c r="QGU131"/>
      <c r="QGV131"/>
      <c r="QGW131"/>
      <c r="QGX131"/>
      <c r="QGY131"/>
      <c r="QGZ131"/>
      <c r="QHA131"/>
      <c r="QHB131"/>
      <c r="QHC131"/>
      <c r="QHD131"/>
      <c r="QHE131"/>
      <c r="QHF131"/>
      <c r="QHG131"/>
      <c r="QHH131"/>
      <c r="QHI131"/>
      <c r="QHJ131"/>
      <c r="QHK131"/>
      <c r="QHL131"/>
      <c r="QHM131"/>
      <c r="QHN131"/>
      <c r="QHO131"/>
      <c r="QHP131"/>
      <c r="QHQ131"/>
      <c r="QHR131"/>
      <c r="QHS131"/>
      <c r="QHT131"/>
      <c r="QHU131"/>
      <c r="QHV131"/>
      <c r="QHW131"/>
      <c r="QHX131"/>
      <c r="QHY131"/>
      <c r="QHZ131"/>
      <c r="QIA131"/>
      <c r="QIB131"/>
      <c r="QIC131"/>
      <c r="QID131"/>
      <c r="QIE131"/>
      <c r="QIF131"/>
      <c r="QIG131"/>
      <c r="QIH131"/>
      <c r="QII131"/>
      <c r="QIJ131"/>
      <c r="QIK131"/>
      <c r="QIL131"/>
      <c r="QIM131"/>
      <c r="QIN131"/>
      <c r="QIO131"/>
      <c r="QIP131"/>
      <c r="QIQ131"/>
      <c r="QIR131"/>
      <c r="QIS131"/>
      <c r="QIT131"/>
      <c r="QIU131"/>
      <c r="QIV131"/>
      <c r="QIW131"/>
      <c r="QIX131"/>
      <c r="QIY131"/>
      <c r="QIZ131"/>
      <c r="QJA131"/>
      <c r="QJB131"/>
      <c r="QJC131"/>
      <c r="QJD131"/>
      <c r="QJE131"/>
      <c r="QJF131"/>
      <c r="QJG131"/>
      <c r="QJH131"/>
      <c r="QJI131"/>
      <c r="QJJ131"/>
      <c r="QJK131"/>
      <c r="QJL131"/>
      <c r="QJM131"/>
      <c r="QJN131"/>
      <c r="QJO131"/>
      <c r="QJP131"/>
      <c r="QJQ131"/>
      <c r="QJR131"/>
      <c r="QJS131"/>
      <c r="QJT131"/>
      <c r="QJU131"/>
      <c r="QJV131"/>
      <c r="QJW131"/>
      <c r="QJX131"/>
      <c r="QJY131"/>
      <c r="QJZ131"/>
      <c r="QKA131"/>
      <c r="QKB131"/>
      <c r="QKC131"/>
      <c r="QKD131"/>
      <c r="QKE131"/>
      <c r="QKF131"/>
      <c r="QKG131"/>
      <c r="QKH131"/>
      <c r="QKI131"/>
      <c r="QKJ131"/>
      <c r="QKK131"/>
      <c r="QKL131"/>
      <c r="QKM131"/>
      <c r="QKN131"/>
      <c r="QKO131"/>
      <c r="QKP131"/>
      <c r="QKQ131"/>
      <c r="QKR131"/>
      <c r="QKS131"/>
      <c r="QKT131"/>
      <c r="QKU131"/>
      <c r="QKV131"/>
      <c r="QKW131"/>
      <c r="QKX131"/>
      <c r="QKY131"/>
      <c r="QKZ131"/>
      <c r="QLA131"/>
      <c r="QLB131"/>
      <c r="QLC131"/>
      <c r="QLD131"/>
      <c r="QLE131"/>
      <c r="QLF131"/>
      <c r="QLG131"/>
      <c r="QLH131"/>
      <c r="QLI131"/>
      <c r="QLJ131"/>
      <c r="QLK131"/>
      <c r="QLL131"/>
      <c r="QLM131"/>
      <c r="QLN131"/>
      <c r="QLO131"/>
      <c r="QLP131"/>
      <c r="QLQ131"/>
      <c r="QLR131"/>
      <c r="QLS131"/>
      <c r="QLT131"/>
      <c r="QLU131"/>
      <c r="QLV131"/>
      <c r="QLW131"/>
      <c r="QLX131"/>
      <c r="QLY131"/>
      <c r="QLZ131"/>
      <c r="QMA131"/>
      <c r="QMB131"/>
      <c r="QMC131"/>
      <c r="QMD131"/>
      <c r="QME131"/>
      <c r="QMF131"/>
      <c r="QMG131"/>
      <c r="QMH131"/>
      <c r="QMI131"/>
      <c r="QMJ131"/>
      <c r="QMK131"/>
      <c r="QML131"/>
      <c r="QMM131"/>
      <c r="QMN131"/>
      <c r="QMO131"/>
      <c r="QMP131"/>
      <c r="QMQ131"/>
      <c r="QMR131"/>
      <c r="QMS131"/>
      <c r="QMT131"/>
      <c r="QMU131"/>
      <c r="QMV131"/>
      <c r="QMW131"/>
      <c r="QMX131"/>
      <c r="QMY131"/>
      <c r="QMZ131"/>
      <c r="QNA131"/>
      <c r="QNB131"/>
      <c r="QNC131"/>
      <c r="QND131"/>
      <c r="QNE131"/>
      <c r="QNF131"/>
      <c r="QNG131"/>
      <c r="QNH131"/>
      <c r="QNI131"/>
      <c r="QNJ131"/>
      <c r="QNK131"/>
      <c r="QNL131"/>
      <c r="QNM131"/>
      <c r="QNN131"/>
      <c r="QNO131"/>
      <c r="QNP131"/>
      <c r="QNQ131"/>
      <c r="QNR131"/>
      <c r="QNS131"/>
      <c r="QNT131"/>
      <c r="QNU131"/>
      <c r="QNV131"/>
      <c r="QNW131"/>
      <c r="QNX131"/>
      <c r="QNY131"/>
      <c r="QNZ131"/>
      <c r="QOA131"/>
      <c r="QOB131"/>
      <c r="QOC131"/>
      <c r="QOD131"/>
      <c r="QOE131"/>
      <c r="QOF131"/>
      <c r="QOG131"/>
      <c r="QOH131"/>
      <c r="QOI131"/>
      <c r="QOJ131"/>
      <c r="QOK131"/>
      <c r="QOL131"/>
      <c r="QOM131"/>
      <c r="QON131"/>
      <c r="QOO131"/>
      <c r="QOP131"/>
      <c r="QOQ131"/>
      <c r="QOR131"/>
      <c r="QOS131"/>
      <c r="QOT131"/>
      <c r="QOU131"/>
      <c r="QOV131"/>
      <c r="QOW131"/>
      <c r="QOX131"/>
      <c r="QOY131"/>
      <c r="QOZ131"/>
      <c r="QPA131"/>
      <c r="QPB131"/>
      <c r="QPC131"/>
      <c r="QPD131"/>
      <c r="QPE131"/>
      <c r="QPF131"/>
      <c r="QPG131"/>
      <c r="QPH131"/>
      <c r="QPI131"/>
      <c r="QPJ131"/>
      <c r="QPK131"/>
      <c r="QPL131"/>
      <c r="QPM131"/>
      <c r="QPN131"/>
      <c r="QPO131"/>
      <c r="QPP131"/>
      <c r="QPQ131"/>
      <c r="QPR131"/>
      <c r="QPS131"/>
      <c r="QPT131"/>
      <c r="QPU131"/>
      <c r="QPV131"/>
      <c r="QPW131"/>
      <c r="QPX131"/>
      <c r="QPY131"/>
      <c r="QPZ131"/>
      <c r="QQA131"/>
      <c r="QQB131"/>
      <c r="QQC131"/>
      <c r="QQD131"/>
      <c r="QQE131"/>
      <c r="QQF131"/>
      <c r="QQG131"/>
      <c r="QQH131"/>
      <c r="QQI131"/>
      <c r="QQJ131"/>
      <c r="QQK131"/>
      <c r="QQL131"/>
      <c r="QQM131"/>
      <c r="QQN131"/>
      <c r="QQO131"/>
      <c r="QQP131"/>
      <c r="QQQ131"/>
      <c r="QQR131"/>
      <c r="QQS131"/>
      <c r="QQT131"/>
      <c r="QQU131"/>
      <c r="QQV131"/>
      <c r="QQW131"/>
      <c r="QQX131"/>
      <c r="QQY131"/>
      <c r="QQZ131"/>
      <c r="QRA131"/>
      <c r="QRB131"/>
      <c r="QRC131"/>
      <c r="QRD131"/>
      <c r="QRE131"/>
      <c r="QRF131"/>
      <c r="QRG131"/>
      <c r="QRH131"/>
      <c r="QRI131"/>
      <c r="QRJ131"/>
      <c r="QRK131"/>
      <c r="QRL131"/>
      <c r="QRM131"/>
      <c r="QRN131"/>
      <c r="QRO131"/>
      <c r="QRP131"/>
      <c r="QRQ131"/>
      <c r="QRR131"/>
      <c r="QRS131"/>
      <c r="QRT131"/>
      <c r="QRU131"/>
      <c r="QRV131"/>
      <c r="QRW131"/>
      <c r="QRX131"/>
      <c r="QRY131"/>
      <c r="QRZ131"/>
      <c r="QSA131"/>
      <c r="QSB131"/>
      <c r="QSC131"/>
      <c r="QSD131"/>
      <c r="QSE131"/>
      <c r="QSF131"/>
      <c r="QSG131"/>
      <c r="QSH131"/>
      <c r="QSI131"/>
      <c r="QSJ131"/>
      <c r="QSK131"/>
      <c r="QSL131"/>
      <c r="QSM131"/>
      <c r="QSN131"/>
      <c r="QSO131"/>
      <c r="QSP131"/>
      <c r="QSQ131"/>
      <c r="QSR131"/>
      <c r="QSS131"/>
      <c r="QST131"/>
      <c r="QSU131"/>
      <c r="QSV131"/>
      <c r="QSW131"/>
      <c r="QSX131"/>
      <c r="QSY131"/>
      <c r="QSZ131"/>
      <c r="QTA131"/>
      <c r="QTB131"/>
      <c r="QTC131"/>
      <c r="QTD131"/>
      <c r="QTE131"/>
      <c r="QTF131"/>
      <c r="QTG131"/>
      <c r="QTH131"/>
      <c r="QTI131"/>
      <c r="QTJ131"/>
      <c r="QTK131"/>
      <c r="QTL131"/>
      <c r="QTM131"/>
      <c r="QTN131"/>
      <c r="QTO131"/>
      <c r="QTP131"/>
      <c r="QTQ131"/>
      <c r="QTR131"/>
      <c r="QTS131"/>
      <c r="QTT131"/>
      <c r="QTU131"/>
      <c r="QTV131"/>
      <c r="QTW131"/>
      <c r="QTX131"/>
      <c r="QTY131"/>
      <c r="QTZ131"/>
      <c r="QUA131"/>
      <c r="QUB131"/>
      <c r="QUC131"/>
      <c r="QUD131"/>
      <c r="QUE131"/>
      <c r="QUF131"/>
      <c r="QUG131"/>
      <c r="QUH131"/>
      <c r="QUI131"/>
      <c r="QUJ131"/>
      <c r="QUK131"/>
      <c r="QUL131"/>
      <c r="QUM131"/>
      <c r="QUN131"/>
      <c r="QUO131"/>
      <c r="QUP131"/>
      <c r="QUQ131"/>
      <c r="QUR131"/>
      <c r="QUS131"/>
      <c r="QUT131"/>
      <c r="QUU131"/>
      <c r="QUV131"/>
      <c r="QUW131"/>
      <c r="QUX131"/>
      <c r="QUY131"/>
      <c r="QUZ131"/>
      <c r="QVA131"/>
      <c r="QVB131"/>
      <c r="QVC131"/>
      <c r="QVD131"/>
      <c r="QVE131"/>
      <c r="QVF131"/>
      <c r="QVG131"/>
      <c r="QVH131"/>
      <c r="QVI131"/>
      <c r="QVJ131"/>
      <c r="QVK131"/>
      <c r="QVL131"/>
      <c r="QVM131"/>
      <c r="QVN131"/>
      <c r="QVO131"/>
      <c r="QVP131"/>
      <c r="QVQ131"/>
      <c r="QVR131"/>
      <c r="QVS131"/>
      <c r="QVT131"/>
      <c r="QVU131"/>
      <c r="QVV131"/>
      <c r="QVW131"/>
      <c r="QVX131"/>
      <c r="QVY131"/>
      <c r="QVZ131"/>
      <c r="QWA131"/>
      <c r="QWB131"/>
      <c r="QWC131"/>
      <c r="QWD131"/>
      <c r="QWE131"/>
      <c r="QWF131"/>
      <c r="QWG131"/>
      <c r="QWH131"/>
      <c r="QWI131"/>
      <c r="QWJ131"/>
      <c r="QWK131"/>
      <c r="QWL131"/>
      <c r="QWM131"/>
      <c r="QWN131"/>
      <c r="QWO131"/>
      <c r="QWP131"/>
      <c r="QWQ131"/>
      <c r="QWR131"/>
      <c r="QWS131"/>
      <c r="QWT131"/>
      <c r="QWU131"/>
      <c r="QWV131"/>
      <c r="QWW131"/>
      <c r="QWX131"/>
      <c r="QWY131"/>
      <c r="QWZ131"/>
      <c r="QXA131"/>
      <c r="QXB131"/>
      <c r="QXC131"/>
      <c r="QXD131"/>
      <c r="QXE131"/>
      <c r="QXF131"/>
      <c r="QXG131"/>
      <c r="QXH131"/>
      <c r="QXI131"/>
      <c r="QXJ131"/>
      <c r="QXK131"/>
      <c r="QXL131"/>
      <c r="QXM131"/>
      <c r="QXN131"/>
      <c r="QXO131"/>
      <c r="QXP131"/>
      <c r="QXQ131"/>
      <c r="QXR131"/>
      <c r="QXS131"/>
      <c r="QXT131"/>
      <c r="QXU131"/>
      <c r="QXV131"/>
      <c r="QXW131"/>
      <c r="QXX131"/>
      <c r="QXY131"/>
      <c r="QXZ131"/>
      <c r="QYA131"/>
      <c r="QYB131"/>
      <c r="QYC131"/>
      <c r="QYD131"/>
      <c r="QYE131"/>
      <c r="QYF131"/>
      <c r="QYG131"/>
      <c r="QYH131"/>
      <c r="QYI131"/>
      <c r="QYJ131"/>
      <c r="QYK131"/>
      <c r="QYL131"/>
      <c r="QYM131"/>
      <c r="QYN131"/>
      <c r="QYO131"/>
      <c r="QYP131"/>
      <c r="QYQ131"/>
      <c r="QYR131"/>
      <c r="QYS131"/>
      <c r="QYT131"/>
      <c r="QYU131"/>
      <c r="QYV131"/>
      <c r="QYW131"/>
      <c r="QYX131"/>
      <c r="QYY131"/>
      <c r="QYZ131"/>
      <c r="QZA131"/>
      <c r="QZB131"/>
      <c r="QZC131"/>
      <c r="QZD131"/>
      <c r="QZE131"/>
      <c r="QZF131"/>
      <c r="QZG131"/>
      <c r="QZH131"/>
      <c r="QZI131"/>
      <c r="QZJ131"/>
      <c r="QZK131"/>
      <c r="QZL131"/>
      <c r="QZM131"/>
      <c r="QZN131"/>
      <c r="QZO131"/>
      <c r="QZP131"/>
      <c r="QZQ131"/>
      <c r="QZR131"/>
      <c r="QZS131"/>
      <c r="QZT131"/>
      <c r="QZU131"/>
      <c r="QZV131"/>
      <c r="QZW131"/>
      <c r="QZX131"/>
      <c r="QZY131"/>
      <c r="QZZ131"/>
      <c r="RAA131"/>
      <c r="RAB131"/>
      <c r="RAC131"/>
      <c r="RAD131"/>
      <c r="RAE131"/>
      <c r="RAF131"/>
      <c r="RAG131"/>
      <c r="RAH131"/>
      <c r="RAI131"/>
      <c r="RAJ131"/>
      <c r="RAK131"/>
      <c r="RAL131"/>
      <c r="RAM131"/>
      <c r="RAN131"/>
      <c r="RAO131"/>
      <c r="RAP131"/>
      <c r="RAQ131"/>
      <c r="RAR131"/>
      <c r="RAS131"/>
      <c r="RAT131"/>
      <c r="RAU131"/>
      <c r="RAV131"/>
      <c r="RAW131"/>
      <c r="RAX131"/>
      <c r="RAY131"/>
      <c r="RAZ131"/>
      <c r="RBA131"/>
      <c r="RBB131"/>
      <c r="RBC131"/>
      <c r="RBD131"/>
      <c r="RBE131"/>
      <c r="RBF131"/>
      <c r="RBG131"/>
      <c r="RBH131"/>
      <c r="RBI131"/>
      <c r="RBJ131"/>
      <c r="RBK131"/>
      <c r="RBL131"/>
      <c r="RBM131"/>
      <c r="RBN131"/>
      <c r="RBO131"/>
      <c r="RBP131"/>
      <c r="RBQ131"/>
      <c r="RBR131"/>
      <c r="RBS131"/>
      <c r="RBT131"/>
      <c r="RBU131"/>
      <c r="RBV131"/>
      <c r="RBW131"/>
      <c r="RBX131"/>
      <c r="RBY131"/>
      <c r="RBZ131"/>
      <c r="RCA131"/>
      <c r="RCB131"/>
      <c r="RCC131"/>
      <c r="RCD131"/>
      <c r="RCE131"/>
      <c r="RCF131"/>
      <c r="RCG131"/>
      <c r="RCH131"/>
      <c r="RCI131"/>
      <c r="RCJ131"/>
      <c r="RCK131"/>
      <c r="RCL131"/>
      <c r="RCM131"/>
      <c r="RCN131"/>
      <c r="RCO131"/>
      <c r="RCP131"/>
      <c r="RCQ131"/>
      <c r="RCR131"/>
      <c r="RCS131"/>
      <c r="RCT131"/>
      <c r="RCU131"/>
      <c r="RCV131"/>
      <c r="RCW131"/>
      <c r="RCX131"/>
      <c r="RCY131"/>
      <c r="RCZ131"/>
      <c r="RDA131"/>
      <c r="RDB131"/>
      <c r="RDC131"/>
      <c r="RDD131"/>
      <c r="RDE131"/>
      <c r="RDF131"/>
      <c r="RDG131"/>
      <c r="RDH131"/>
      <c r="RDI131"/>
      <c r="RDJ131"/>
      <c r="RDK131"/>
      <c r="RDL131"/>
      <c r="RDM131"/>
      <c r="RDN131"/>
      <c r="RDO131"/>
      <c r="RDP131"/>
      <c r="RDQ131"/>
      <c r="RDR131"/>
      <c r="RDS131"/>
      <c r="RDT131"/>
      <c r="RDU131"/>
      <c r="RDV131"/>
      <c r="RDW131"/>
      <c r="RDX131"/>
      <c r="RDY131"/>
      <c r="RDZ131"/>
      <c r="REA131"/>
      <c r="REB131"/>
      <c r="REC131"/>
      <c r="RED131"/>
      <c r="REE131"/>
      <c r="REF131"/>
      <c r="REG131"/>
      <c r="REH131"/>
      <c r="REI131"/>
      <c r="REJ131"/>
      <c r="REK131"/>
      <c r="REL131"/>
      <c r="REM131"/>
      <c r="REN131"/>
      <c r="REO131"/>
      <c r="REP131"/>
      <c r="REQ131"/>
      <c r="RER131"/>
      <c r="RES131"/>
      <c r="RET131"/>
      <c r="REU131"/>
      <c r="REV131"/>
      <c r="REW131"/>
      <c r="REX131"/>
      <c r="REY131"/>
      <c r="REZ131"/>
      <c r="RFA131"/>
      <c r="RFB131"/>
      <c r="RFC131"/>
      <c r="RFD131"/>
      <c r="RFE131"/>
      <c r="RFF131"/>
      <c r="RFG131"/>
      <c r="RFH131"/>
      <c r="RFI131"/>
      <c r="RFJ131"/>
      <c r="RFK131"/>
      <c r="RFL131"/>
      <c r="RFM131"/>
      <c r="RFN131"/>
      <c r="RFO131"/>
      <c r="RFP131"/>
      <c r="RFQ131"/>
      <c r="RFR131"/>
      <c r="RFS131"/>
      <c r="RFT131"/>
      <c r="RFU131"/>
      <c r="RFV131"/>
      <c r="RFW131"/>
      <c r="RFX131"/>
      <c r="RFY131"/>
      <c r="RFZ131"/>
      <c r="RGA131"/>
      <c r="RGB131"/>
      <c r="RGC131"/>
      <c r="RGD131"/>
      <c r="RGE131"/>
      <c r="RGF131"/>
      <c r="RGG131"/>
      <c r="RGH131"/>
      <c r="RGI131"/>
      <c r="RGJ131"/>
      <c r="RGK131"/>
      <c r="RGL131"/>
      <c r="RGM131"/>
      <c r="RGN131"/>
      <c r="RGO131"/>
      <c r="RGP131"/>
      <c r="RGQ131"/>
      <c r="RGR131"/>
      <c r="RGS131"/>
      <c r="RGT131"/>
      <c r="RGU131"/>
      <c r="RGV131"/>
      <c r="RGW131"/>
      <c r="RGX131"/>
      <c r="RGY131"/>
      <c r="RGZ131"/>
      <c r="RHA131"/>
      <c r="RHB131"/>
      <c r="RHC131"/>
      <c r="RHD131"/>
      <c r="RHE131"/>
      <c r="RHF131"/>
      <c r="RHG131"/>
      <c r="RHH131"/>
      <c r="RHI131"/>
      <c r="RHJ131"/>
      <c r="RHK131"/>
      <c r="RHL131"/>
      <c r="RHM131"/>
      <c r="RHN131"/>
      <c r="RHO131"/>
      <c r="RHP131"/>
      <c r="RHQ131"/>
      <c r="RHR131"/>
      <c r="RHS131"/>
      <c r="RHT131"/>
      <c r="RHU131"/>
      <c r="RHV131"/>
      <c r="RHW131"/>
      <c r="RHX131"/>
      <c r="RHY131"/>
      <c r="RHZ131"/>
      <c r="RIA131"/>
      <c r="RIB131"/>
      <c r="RIC131"/>
      <c r="RID131"/>
      <c r="RIE131"/>
      <c r="RIF131"/>
      <c r="RIG131"/>
      <c r="RIH131"/>
      <c r="RII131"/>
      <c r="RIJ131"/>
      <c r="RIK131"/>
      <c r="RIL131"/>
      <c r="RIM131"/>
      <c r="RIN131"/>
      <c r="RIO131"/>
      <c r="RIP131"/>
      <c r="RIQ131"/>
      <c r="RIR131"/>
      <c r="RIS131"/>
      <c r="RIT131"/>
      <c r="RIU131"/>
      <c r="RIV131"/>
      <c r="RIW131"/>
      <c r="RIX131"/>
      <c r="RIY131"/>
      <c r="RIZ131"/>
      <c r="RJA131"/>
      <c r="RJB131"/>
      <c r="RJC131"/>
      <c r="RJD131"/>
      <c r="RJE131"/>
      <c r="RJF131"/>
      <c r="RJG131"/>
      <c r="RJH131"/>
      <c r="RJI131"/>
      <c r="RJJ131"/>
      <c r="RJK131"/>
      <c r="RJL131"/>
      <c r="RJM131"/>
      <c r="RJN131"/>
      <c r="RJO131"/>
      <c r="RJP131"/>
      <c r="RJQ131"/>
      <c r="RJR131"/>
      <c r="RJS131"/>
      <c r="RJT131"/>
      <c r="RJU131"/>
      <c r="RJV131"/>
      <c r="RJW131"/>
      <c r="RJX131"/>
      <c r="RJY131"/>
      <c r="RJZ131"/>
      <c r="RKA131"/>
      <c r="RKB131"/>
      <c r="RKC131"/>
      <c r="RKD131"/>
      <c r="RKE131"/>
      <c r="RKF131"/>
      <c r="RKG131"/>
      <c r="RKH131"/>
      <c r="RKI131"/>
      <c r="RKJ131"/>
      <c r="RKK131"/>
      <c r="RKL131"/>
      <c r="RKM131"/>
      <c r="RKN131"/>
      <c r="RKO131"/>
      <c r="RKP131"/>
      <c r="RKQ131"/>
      <c r="RKR131"/>
      <c r="RKS131"/>
      <c r="RKT131"/>
      <c r="RKU131"/>
      <c r="RKV131"/>
      <c r="RKW131"/>
      <c r="RKX131"/>
      <c r="RKY131"/>
      <c r="RKZ131"/>
      <c r="RLA131"/>
      <c r="RLB131"/>
      <c r="RLC131"/>
      <c r="RLD131"/>
      <c r="RLE131"/>
      <c r="RLF131"/>
      <c r="RLG131"/>
      <c r="RLH131"/>
      <c r="RLI131"/>
      <c r="RLJ131"/>
      <c r="RLK131"/>
      <c r="RLL131"/>
      <c r="RLM131"/>
      <c r="RLN131"/>
      <c r="RLO131"/>
      <c r="RLP131"/>
      <c r="RLQ131"/>
      <c r="RLR131"/>
      <c r="RLS131"/>
      <c r="RLT131"/>
      <c r="RLU131"/>
      <c r="RLV131"/>
      <c r="RLW131"/>
      <c r="RLX131"/>
      <c r="RLY131"/>
      <c r="RLZ131"/>
      <c r="RMA131"/>
      <c r="RMB131"/>
      <c r="RMC131"/>
      <c r="RMD131"/>
      <c r="RME131"/>
      <c r="RMF131"/>
      <c r="RMG131"/>
      <c r="RMH131"/>
      <c r="RMI131"/>
      <c r="RMJ131"/>
      <c r="RMK131"/>
      <c r="RML131"/>
      <c r="RMM131"/>
      <c r="RMN131"/>
      <c r="RMO131"/>
      <c r="RMP131"/>
      <c r="RMQ131"/>
      <c r="RMR131"/>
      <c r="RMS131"/>
      <c r="RMT131"/>
      <c r="RMU131"/>
      <c r="RMV131"/>
      <c r="RMW131"/>
      <c r="RMX131"/>
      <c r="RMY131"/>
      <c r="RMZ131"/>
      <c r="RNA131"/>
      <c r="RNB131"/>
      <c r="RNC131"/>
      <c r="RND131"/>
      <c r="RNE131"/>
      <c r="RNF131"/>
      <c r="RNG131"/>
      <c r="RNH131"/>
      <c r="RNI131"/>
      <c r="RNJ131"/>
      <c r="RNK131"/>
      <c r="RNL131"/>
      <c r="RNM131"/>
      <c r="RNN131"/>
      <c r="RNO131"/>
      <c r="RNP131"/>
      <c r="RNQ131"/>
      <c r="RNR131"/>
      <c r="RNS131"/>
      <c r="RNT131"/>
      <c r="RNU131"/>
      <c r="RNV131"/>
      <c r="RNW131"/>
      <c r="RNX131"/>
      <c r="RNY131"/>
      <c r="RNZ131"/>
      <c r="ROA131"/>
      <c r="ROB131"/>
      <c r="ROC131"/>
      <c r="ROD131"/>
      <c r="ROE131"/>
      <c r="ROF131"/>
      <c r="ROG131"/>
      <c r="ROH131"/>
      <c r="ROI131"/>
      <c r="ROJ131"/>
      <c r="ROK131"/>
      <c r="ROL131"/>
      <c r="ROM131"/>
      <c r="RON131"/>
      <c r="ROO131"/>
      <c r="ROP131"/>
      <c r="ROQ131"/>
      <c r="ROR131"/>
      <c r="ROS131"/>
      <c r="ROT131"/>
      <c r="ROU131"/>
      <c r="ROV131"/>
      <c r="ROW131"/>
      <c r="ROX131"/>
      <c r="ROY131"/>
      <c r="ROZ131"/>
      <c r="RPA131"/>
      <c r="RPB131"/>
      <c r="RPC131"/>
      <c r="RPD131"/>
      <c r="RPE131"/>
      <c r="RPF131"/>
      <c r="RPG131"/>
      <c r="RPH131"/>
      <c r="RPI131"/>
      <c r="RPJ131"/>
      <c r="RPK131"/>
      <c r="RPL131"/>
      <c r="RPM131"/>
      <c r="RPN131"/>
      <c r="RPO131"/>
      <c r="RPP131"/>
      <c r="RPQ131"/>
      <c r="RPR131"/>
      <c r="RPS131"/>
      <c r="RPT131"/>
      <c r="RPU131"/>
      <c r="RPV131"/>
      <c r="RPW131"/>
      <c r="RPX131"/>
      <c r="RPY131"/>
      <c r="RPZ131"/>
      <c r="RQA131"/>
      <c r="RQB131"/>
      <c r="RQC131"/>
      <c r="RQD131"/>
      <c r="RQE131"/>
      <c r="RQF131"/>
      <c r="RQG131"/>
      <c r="RQH131"/>
      <c r="RQI131"/>
      <c r="RQJ131"/>
      <c r="RQK131"/>
      <c r="RQL131"/>
      <c r="RQM131"/>
      <c r="RQN131"/>
      <c r="RQO131"/>
      <c r="RQP131"/>
      <c r="RQQ131"/>
      <c r="RQR131"/>
      <c r="RQS131"/>
      <c r="RQT131"/>
      <c r="RQU131"/>
      <c r="RQV131"/>
      <c r="RQW131"/>
      <c r="RQX131"/>
      <c r="RQY131"/>
      <c r="RQZ131"/>
      <c r="RRA131"/>
      <c r="RRB131"/>
      <c r="RRC131"/>
      <c r="RRD131"/>
      <c r="RRE131"/>
      <c r="RRF131"/>
      <c r="RRG131"/>
      <c r="RRH131"/>
      <c r="RRI131"/>
      <c r="RRJ131"/>
      <c r="RRK131"/>
      <c r="RRL131"/>
      <c r="RRM131"/>
      <c r="RRN131"/>
      <c r="RRO131"/>
      <c r="RRP131"/>
      <c r="RRQ131"/>
      <c r="RRR131"/>
      <c r="RRS131"/>
      <c r="RRT131"/>
      <c r="RRU131"/>
      <c r="RRV131"/>
      <c r="RRW131"/>
      <c r="RRX131"/>
      <c r="RRY131"/>
      <c r="RRZ131"/>
      <c r="RSA131"/>
      <c r="RSB131"/>
      <c r="RSC131"/>
      <c r="RSD131"/>
      <c r="RSE131"/>
      <c r="RSF131"/>
      <c r="RSG131"/>
      <c r="RSH131"/>
      <c r="RSI131"/>
      <c r="RSJ131"/>
      <c r="RSK131"/>
      <c r="RSL131"/>
      <c r="RSM131"/>
      <c r="RSN131"/>
      <c r="RSO131"/>
      <c r="RSP131"/>
      <c r="RSQ131"/>
      <c r="RSR131"/>
      <c r="RSS131"/>
      <c r="RST131"/>
      <c r="RSU131"/>
      <c r="RSV131"/>
      <c r="RSW131"/>
      <c r="RSX131"/>
      <c r="RSY131"/>
      <c r="RSZ131"/>
      <c r="RTA131"/>
      <c r="RTB131"/>
      <c r="RTC131"/>
      <c r="RTD131"/>
      <c r="RTE131"/>
      <c r="RTF131"/>
      <c r="RTG131"/>
      <c r="RTH131"/>
      <c r="RTI131"/>
      <c r="RTJ131"/>
      <c r="RTK131"/>
      <c r="RTL131"/>
      <c r="RTM131"/>
      <c r="RTN131"/>
      <c r="RTO131"/>
      <c r="RTP131"/>
      <c r="RTQ131"/>
      <c r="RTR131"/>
      <c r="RTS131"/>
      <c r="RTT131"/>
      <c r="RTU131"/>
      <c r="RTV131"/>
      <c r="RTW131"/>
      <c r="RTX131"/>
      <c r="RTY131"/>
      <c r="RTZ131"/>
      <c r="RUA131"/>
      <c r="RUB131"/>
      <c r="RUC131"/>
      <c r="RUD131"/>
      <c r="RUE131"/>
      <c r="RUF131"/>
      <c r="RUG131"/>
      <c r="RUH131"/>
      <c r="RUI131"/>
      <c r="RUJ131"/>
      <c r="RUK131"/>
      <c r="RUL131"/>
      <c r="RUM131"/>
      <c r="RUN131"/>
      <c r="RUO131"/>
      <c r="RUP131"/>
      <c r="RUQ131"/>
      <c r="RUR131"/>
      <c r="RUS131"/>
      <c r="RUT131"/>
      <c r="RUU131"/>
      <c r="RUV131"/>
      <c r="RUW131"/>
      <c r="RUX131"/>
      <c r="RUY131"/>
      <c r="RUZ131"/>
      <c r="RVA131"/>
      <c r="RVB131"/>
      <c r="RVC131"/>
      <c r="RVD131"/>
      <c r="RVE131"/>
      <c r="RVF131"/>
      <c r="RVG131"/>
      <c r="RVH131"/>
      <c r="RVI131"/>
      <c r="RVJ131"/>
      <c r="RVK131"/>
      <c r="RVL131"/>
      <c r="RVM131"/>
      <c r="RVN131"/>
      <c r="RVO131"/>
      <c r="RVP131"/>
      <c r="RVQ131"/>
      <c r="RVR131"/>
      <c r="RVS131"/>
      <c r="RVT131"/>
      <c r="RVU131"/>
      <c r="RVV131"/>
      <c r="RVW131"/>
      <c r="RVX131"/>
      <c r="RVY131"/>
      <c r="RVZ131"/>
      <c r="RWA131"/>
      <c r="RWB131"/>
      <c r="RWC131"/>
      <c r="RWD131"/>
      <c r="RWE131"/>
      <c r="RWF131"/>
      <c r="RWG131"/>
      <c r="RWH131"/>
      <c r="RWI131"/>
      <c r="RWJ131"/>
      <c r="RWK131"/>
      <c r="RWL131"/>
      <c r="RWM131"/>
      <c r="RWN131"/>
      <c r="RWO131"/>
      <c r="RWP131"/>
      <c r="RWQ131"/>
      <c r="RWR131"/>
      <c r="RWS131"/>
      <c r="RWT131"/>
      <c r="RWU131"/>
      <c r="RWV131"/>
      <c r="RWW131"/>
      <c r="RWX131"/>
      <c r="RWY131"/>
      <c r="RWZ131"/>
      <c r="RXA131"/>
      <c r="RXB131"/>
      <c r="RXC131"/>
      <c r="RXD131"/>
      <c r="RXE131"/>
      <c r="RXF131"/>
      <c r="RXG131"/>
      <c r="RXH131"/>
      <c r="RXI131"/>
      <c r="RXJ131"/>
      <c r="RXK131"/>
      <c r="RXL131"/>
      <c r="RXM131"/>
      <c r="RXN131"/>
      <c r="RXO131"/>
      <c r="RXP131"/>
      <c r="RXQ131"/>
      <c r="RXR131"/>
      <c r="RXS131"/>
      <c r="RXT131"/>
      <c r="RXU131"/>
      <c r="RXV131"/>
      <c r="RXW131"/>
      <c r="RXX131"/>
      <c r="RXY131"/>
      <c r="RXZ131"/>
      <c r="RYA131"/>
      <c r="RYB131"/>
      <c r="RYC131"/>
      <c r="RYD131"/>
      <c r="RYE131"/>
      <c r="RYF131"/>
      <c r="RYG131"/>
      <c r="RYH131"/>
      <c r="RYI131"/>
      <c r="RYJ131"/>
      <c r="RYK131"/>
      <c r="RYL131"/>
      <c r="RYM131"/>
      <c r="RYN131"/>
      <c r="RYO131"/>
      <c r="RYP131"/>
      <c r="RYQ131"/>
      <c r="RYR131"/>
      <c r="RYS131"/>
      <c r="RYT131"/>
      <c r="RYU131"/>
      <c r="RYV131"/>
      <c r="RYW131"/>
      <c r="RYX131"/>
      <c r="RYY131"/>
      <c r="RYZ131"/>
      <c r="RZA131"/>
      <c r="RZB131"/>
      <c r="RZC131"/>
      <c r="RZD131"/>
      <c r="RZE131"/>
      <c r="RZF131"/>
      <c r="RZG131"/>
      <c r="RZH131"/>
      <c r="RZI131"/>
      <c r="RZJ131"/>
      <c r="RZK131"/>
      <c r="RZL131"/>
      <c r="RZM131"/>
      <c r="RZN131"/>
      <c r="RZO131"/>
      <c r="RZP131"/>
      <c r="RZQ131"/>
      <c r="RZR131"/>
      <c r="RZS131"/>
      <c r="RZT131"/>
      <c r="RZU131"/>
      <c r="RZV131"/>
      <c r="RZW131"/>
      <c r="RZX131"/>
      <c r="RZY131"/>
      <c r="RZZ131"/>
      <c r="SAA131"/>
      <c r="SAB131"/>
      <c r="SAC131"/>
      <c r="SAD131"/>
      <c r="SAE131"/>
      <c r="SAF131"/>
      <c r="SAG131"/>
      <c r="SAH131"/>
      <c r="SAI131"/>
      <c r="SAJ131"/>
      <c r="SAK131"/>
      <c r="SAL131"/>
      <c r="SAM131"/>
      <c r="SAN131"/>
      <c r="SAO131"/>
      <c r="SAP131"/>
      <c r="SAQ131"/>
      <c r="SAR131"/>
      <c r="SAS131"/>
      <c r="SAT131"/>
      <c r="SAU131"/>
      <c r="SAV131"/>
      <c r="SAW131"/>
      <c r="SAX131"/>
      <c r="SAY131"/>
      <c r="SAZ131"/>
      <c r="SBA131"/>
      <c r="SBB131"/>
      <c r="SBC131"/>
      <c r="SBD131"/>
      <c r="SBE131"/>
      <c r="SBF131"/>
      <c r="SBG131"/>
      <c r="SBH131"/>
      <c r="SBI131"/>
      <c r="SBJ131"/>
      <c r="SBK131"/>
      <c r="SBL131"/>
      <c r="SBM131"/>
      <c r="SBN131"/>
      <c r="SBO131"/>
      <c r="SBP131"/>
      <c r="SBQ131"/>
      <c r="SBR131"/>
      <c r="SBS131"/>
      <c r="SBT131"/>
      <c r="SBU131"/>
      <c r="SBV131"/>
      <c r="SBW131"/>
      <c r="SBX131"/>
      <c r="SBY131"/>
      <c r="SBZ131"/>
      <c r="SCA131"/>
      <c r="SCB131"/>
      <c r="SCC131"/>
      <c r="SCD131"/>
      <c r="SCE131"/>
      <c r="SCF131"/>
      <c r="SCG131"/>
      <c r="SCH131"/>
      <c r="SCI131"/>
      <c r="SCJ131"/>
      <c r="SCK131"/>
      <c r="SCL131"/>
      <c r="SCM131"/>
      <c r="SCN131"/>
      <c r="SCO131"/>
      <c r="SCP131"/>
      <c r="SCQ131"/>
      <c r="SCR131"/>
      <c r="SCS131"/>
      <c r="SCT131"/>
      <c r="SCU131"/>
      <c r="SCV131"/>
      <c r="SCW131"/>
      <c r="SCX131"/>
      <c r="SCY131"/>
      <c r="SCZ131"/>
      <c r="SDA131"/>
      <c r="SDB131"/>
      <c r="SDC131"/>
      <c r="SDD131"/>
      <c r="SDE131"/>
      <c r="SDF131"/>
      <c r="SDG131"/>
      <c r="SDH131"/>
      <c r="SDI131"/>
      <c r="SDJ131"/>
      <c r="SDK131"/>
      <c r="SDL131"/>
      <c r="SDM131"/>
      <c r="SDN131"/>
      <c r="SDO131"/>
      <c r="SDP131"/>
      <c r="SDQ131"/>
      <c r="SDR131"/>
      <c r="SDS131"/>
      <c r="SDT131"/>
      <c r="SDU131"/>
      <c r="SDV131"/>
      <c r="SDW131"/>
      <c r="SDX131"/>
      <c r="SDY131"/>
      <c r="SDZ131"/>
      <c r="SEA131"/>
      <c r="SEB131"/>
      <c r="SEC131"/>
      <c r="SED131"/>
      <c r="SEE131"/>
      <c r="SEF131"/>
      <c r="SEG131"/>
      <c r="SEH131"/>
      <c r="SEI131"/>
      <c r="SEJ131"/>
      <c r="SEK131"/>
      <c r="SEL131"/>
      <c r="SEM131"/>
      <c r="SEN131"/>
      <c r="SEO131"/>
      <c r="SEP131"/>
      <c r="SEQ131"/>
      <c r="SER131"/>
      <c r="SES131"/>
      <c r="SET131"/>
      <c r="SEU131"/>
      <c r="SEV131"/>
      <c r="SEW131"/>
      <c r="SEX131"/>
      <c r="SEY131"/>
      <c r="SEZ131"/>
      <c r="SFA131"/>
      <c r="SFB131"/>
      <c r="SFC131"/>
      <c r="SFD131"/>
      <c r="SFE131"/>
      <c r="SFF131"/>
      <c r="SFG131"/>
      <c r="SFH131"/>
      <c r="SFI131"/>
      <c r="SFJ131"/>
      <c r="SFK131"/>
      <c r="SFL131"/>
      <c r="SFM131"/>
      <c r="SFN131"/>
      <c r="SFO131"/>
      <c r="SFP131"/>
      <c r="SFQ131"/>
      <c r="SFR131"/>
      <c r="SFS131"/>
      <c r="SFT131"/>
      <c r="SFU131"/>
      <c r="SFV131"/>
      <c r="SFW131"/>
      <c r="SFX131"/>
      <c r="SFY131"/>
      <c r="SFZ131"/>
      <c r="SGA131"/>
      <c r="SGB131"/>
      <c r="SGC131"/>
      <c r="SGD131"/>
      <c r="SGE131"/>
      <c r="SGF131"/>
      <c r="SGG131"/>
      <c r="SGH131"/>
      <c r="SGI131"/>
      <c r="SGJ131"/>
      <c r="SGK131"/>
      <c r="SGL131"/>
      <c r="SGM131"/>
      <c r="SGN131"/>
      <c r="SGO131"/>
      <c r="SGP131"/>
      <c r="SGQ131"/>
      <c r="SGR131"/>
      <c r="SGS131"/>
      <c r="SGT131"/>
      <c r="SGU131"/>
      <c r="SGV131"/>
      <c r="SGW131"/>
      <c r="SGX131"/>
      <c r="SGY131"/>
      <c r="SGZ131"/>
      <c r="SHA131"/>
      <c r="SHB131"/>
      <c r="SHC131"/>
      <c r="SHD131"/>
      <c r="SHE131"/>
      <c r="SHF131"/>
      <c r="SHG131"/>
      <c r="SHH131"/>
      <c r="SHI131"/>
      <c r="SHJ131"/>
      <c r="SHK131"/>
      <c r="SHL131"/>
      <c r="SHM131"/>
      <c r="SHN131"/>
      <c r="SHO131"/>
      <c r="SHP131"/>
      <c r="SHQ131"/>
      <c r="SHR131"/>
      <c r="SHS131"/>
      <c r="SHT131"/>
      <c r="SHU131"/>
      <c r="SHV131"/>
      <c r="SHW131"/>
      <c r="SHX131"/>
      <c r="SHY131"/>
      <c r="SHZ131"/>
      <c r="SIA131"/>
      <c r="SIB131"/>
      <c r="SIC131"/>
      <c r="SID131"/>
      <c r="SIE131"/>
      <c r="SIF131"/>
      <c r="SIG131"/>
      <c r="SIH131"/>
      <c r="SII131"/>
      <c r="SIJ131"/>
      <c r="SIK131"/>
      <c r="SIL131"/>
      <c r="SIM131"/>
      <c r="SIN131"/>
      <c r="SIO131"/>
      <c r="SIP131"/>
      <c r="SIQ131"/>
      <c r="SIR131"/>
      <c r="SIS131"/>
      <c r="SIT131"/>
      <c r="SIU131"/>
      <c r="SIV131"/>
      <c r="SIW131"/>
      <c r="SIX131"/>
      <c r="SIY131"/>
      <c r="SIZ131"/>
      <c r="SJA131"/>
      <c r="SJB131"/>
      <c r="SJC131"/>
      <c r="SJD131"/>
      <c r="SJE131"/>
      <c r="SJF131"/>
      <c r="SJG131"/>
      <c r="SJH131"/>
      <c r="SJI131"/>
      <c r="SJJ131"/>
      <c r="SJK131"/>
      <c r="SJL131"/>
      <c r="SJM131"/>
      <c r="SJN131"/>
      <c r="SJO131"/>
      <c r="SJP131"/>
      <c r="SJQ131"/>
      <c r="SJR131"/>
      <c r="SJS131"/>
      <c r="SJT131"/>
      <c r="SJU131"/>
      <c r="SJV131"/>
      <c r="SJW131"/>
      <c r="SJX131"/>
      <c r="SJY131"/>
      <c r="SJZ131"/>
      <c r="SKA131"/>
      <c r="SKB131"/>
      <c r="SKC131"/>
      <c r="SKD131"/>
      <c r="SKE131"/>
      <c r="SKF131"/>
      <c r="SKG131"/>
      <c r="SKH131"/>
      <c r="SKI131"/>
      <c r="SKJ131"/>
      <c r="SKK131"/>
      <c r="SKL131"/>
      <c r="SKM131"/>
      <c r="SKN131"/>
      <c r="SKO131"/>
      <c r="SKP131"/>
      <c r="SKQ131"/>
      <c r="SKR131"/>
      <c r="SKS131"/>
      <c r="SKT131"/>
      <c r="SKU131"/>
      <c r="SKV131"/>
      <c r="SKW131"/>
      <c r="SKX131"/>
      <c r="SKY131"/>
      <c r="SKZ131"/>
      <c r="SLA131"/>
      <c r="SLB131"/>
      <c r="SLC131"/>
      <c r="SLD131"/>
      <c r="SLE131"/>
      <c r="SLF131"/>
      <c r="SLG131"/>
      <c r="SLH131"/>
      <c r="SLI131"/>
      <c r="SLJ131"/>
      <c r="SLK131"/>
      <c r="SLL131"/>
      <c r="SLM131"/>
      <c r="SLN131"/>
      <c r="SLO131"/>
      <c r="SLP131"/>
      <c r="SLQ131"/>
      <c r="SLR131"/>
      <c r="SLS131"/>
      <c r="SLT131"/>
      <c r="SLU131"/>
      <c r="SLV131"/>
      <c r="SLW131"/>
      <c r="SLX131"/>
      <c r="SLY131"/>
      <c r="SLZ131"/>
      <c r="SMA131"/>
      <c r="SMB131"/>
      <c r="SMC131"/>
      <c r="SMD131"/>
      <c r="SME131"/>
      <c r="SMF131"/>
      <c r="SMG131"/>
      <c r="SMH131"/>
      <c r="SMI131"/>
      <c r="SMJ131"/>
      <c r="SMK131"/>
      <c r="SML131"/>
      <c r="SMM131"/>
      <c r="SMN131"/>
      <c r="SMO131"/>
      <c r="SMP131"/>
      <c r="SMQ131"/>
      <c r="SMR131"/>
      <c r="SMS131"/>
      <c r="SMT131"/>
      <c r="SMU131"/>
      <c r="SMV131"/>
      <c r="SMW131"/>
      <c r="SMX131"/>
      <c r="SMY131"/>
      <c r="SMZ131"/>
      <c r="SNA131"/>
      <c r="SNB131"/>
      <c r="SNC131"/>
      <c r="SND131"/>
      <c r="SNE131"/>
      <c r="SNF131"/>
      <c r="SNG131"/>
      <c r="SNH131"/>
      <c r="SNI131"/>
      <c r="SNJ131"/>
      <c r="SNK131"/>
      <c r="SNL131"/>
      <c r="SNM131"/>
      <c r="SNN131"/>
      <c r="SNO131"/>
      <c r="SNP131"/>
      <c r="SNQ131"/>
      <c r="SNR131"/>
      <c r="SNS131"/>
      <c r="SNT131"/>
      <c r="SNU131"/>
      <c r="SNV131"/>
      <c r="SNW131"/>
      <c r="SNX131"/>
      <c r="SNY131"/>
      <c r="SNZ131"/>
      <c r="SOA131"/>
      <c r="SOB131"/>
      <c r="SOC131"/>
      <c r="SOD131"/>
      <c r="SOE131"/>
      <c r="SOF131"/>
      <c r="SOG131"/>
      <c r="SOH131"/>
      <c r="SOI131"/>
      <c r="SOJ131"/>
      <c r="SOK131"/>
      <c r="SOL131"/>
      <c r="SOM131"/>
      <c r="SON131"/>
      <c r="SOO131"/>
      <c r="SOP131"/>
      <c r="SOQ131"/>
      <c r="SOR131"/>
      <c r="SOS131"/>
      <c r="SOT131"/>
      <c r="SOU131"/>
      <c r="SOV131"/>
      <c r="SOW131"/>
      <c r="SOX131"/>
      <c r="SOY131"/>
      <c r="SOZ131"/>
      <c r="SPA131"/>
      <c r="SPB131"/>
      <c r="SPC131"/>
      <c r="SPD131"/>
      <c r="SPE131"/>
      <c r="SPF131"/>
      <c r="SPG131"/>
      <c r="SPH131"/>
      <c r="SPI131"/>
      <c r="SPJ131"/>
      <c r="SPK131"/>
      <c r="SPL131"/>
      <c r="SPM131"/>
      <c r="SPN131"/>
      <c r="SPO131"/>
      <c r="SPP131"/>
      <c r="SPQ131"/>
      <c r="SPR131"/>
      <c r="SPS131"/>
      <c r="SPT131"/>
      <c r="SPU131"/>
      <c r="SPV131"/>
      <c r="SPW131"/>
      <c r="SPX131"/>
      <c r="SPY131"/>
      <c r="SPZ131"/>
      <c r="SQA131"/>
      <c r="SQB131"/>
      <c r="SQC131"/>
      <c r="SQD131"/>
      <c r="SQE131"/>
      <c r="SQF131"/>
      <c r="SQG131"/>
      <c r="SQH131"/>
      <c r="SQI131"/>
      <c r="SQJ131"/>
      <c r="SQK131"/>
      <c r="SQL131"/>
      <c r="SQM131"/>
      <c r="SQN131"/>
      <c r="SQO131"/>
      <c r="SQP131"/>
      <c r="SQQ131"/>
      <c r="SQR131"/>
      <c r="SQS131"/>
      <c r="SQT131"/>
      <c r="SQU131"/>
      <c r="SQV131"/>
      <c r="SQW131"/>
      <c r="SQX131"/>
      <c r="SQY131"/>
      <c r="SQZ131"/>
      <c r="SRA131"/>
      <c r="SRB131"/>
      <c r="SRC131"/>
      <c r="SRD131"/>
      <c r="SRE131"/>
      <c r="SRF131"/>
      <c r="SRG131"/>
      <c r="SRH131"/>
      <c r="SRI131"/>
      <c r="SRJ131"/>
      <c r="SRK131"/>
      <c r="SRL131"/>
      <c r="SRM131"/>
      <c r="SRN131"/>
      <c r="SRO131"/>
      <c r="SRP131"/>
      <c r="SRQ131"/>
      <c r="SRR131"/>
      <c r="SRS131"/>
      <c r="SRT131"/>
      <c r="SRU131"/>
      <c r="SRV131"/>
      <c r="SRW131"/>
      <c r="SRX131"/>
      <c r="SRY131"/>
      <c r="SRZ131"/>
      <c r="SSA131"/>
      <c r="SSB131"/>
      <c r="SSC131"/>
      <c r="SSD131"/>
      <c r="SSE131"/>
      <c r="SSF131"/>
      <c r="SSG131"/>
      <c r="SSH131"/>
      <c r="SSI131"/>
      <c r="SSJ131"/>
      <c r="SSK131"/>
      <c r="SSL131"/>
      <c r="SSM131"/>
      <c r="SSN131"/>
      <c r="SSO131"/>
      <c r="SSP131"/>
      <c r="SSQ131"/>
      <c r="SSR131"/>
      <c r="SSS131"/>
      <c r="SST131"/>
      <c r="SSU131"/>
      <c r="SSV131"/>
      <c r="SSW131"/>
      <c r="SSX131"/>
      <c r="SSY131"/>
      <c r="SSZ131"/>
      <c r="STA131"/>
      <c r="STB131"/>
      <c r="STC131"/>
      <c r="STD131"/>
      <c r="STE131"/>
      <c r="STF131"/>
      <c r="STG131"/>
      <c r="STH131"/>
      <c r="STI131"/>
      <c r="STJ131"/>
      <c r="STK131"/>
      <c r="STL131"/>
      <c r="STM131"/>
      <c r="STN131"/>
      <c r="STO131"/>
      <c r="STP131"/>
      <c r="STQ131"/>
      <c r="STR131"/>
      <c r="STS131"/>
      <c r="STT131"/>
      <c r="STU131"/>
      <c r="STV131"/>
      <c r="STW131"/>
      <c r="STX131"/>
      <c r="STY131"/>
      <c r="STZ131"/>
      <c r="SUA131"/>
      <c r="SUB131"/>
      <c r="SUC131"/>
      <c r="SUD131"/>
      <c r="SUE131"/>
      <c r="SUF131"/>
      <c r="SUG131"/>
      <c r="SUH131"/>
      <c r="SUI131"/>
      <c r="SUJ131"/>
      <c r="SUK131"/>
      <c r="SUL131"/>
      <c r="SUM131"/>
      <c r="SUN131"/>
      <c r="SUO131"/>
      <c r="SUP131"/>
      <c r="SUQ131"/>
      <c r="SUR131"/>
      <c r="SUS131"/>
      <c r="SUT131"/>
      <c r="SUU131"/>
      <c r="SUV131"/>
      <c r="SUW131"/>
      <c r="SUX131"/>
      <c r="SUY131"/>
      <c r="SUZ131"/>
      <c r="SVA131"/>
      <c r="SVB131"/>
      <c r="SVC131"/>
      <c r="SVD131"/>
      <c r="SVE131"/>
      <c r="SVF131"/>
      <c r="SVG131"/>
      <c r="SVH131"/>
      <c r="SVI131"/>
      <c r="SVJ131"/>
      <c r="SVK131"/>
      <c r="SVL131"/>
      <c r="SVM131"/>
      <c r="SVN131"/>
      <c r="SVO131"/>
      <c r="SVP131"/>
      <c r="SVQ131"/>
      <c r="SVR131"/>
      <c r="SVS131"/>
      <c r="SVT131"/>
      <c r="SVU131"/>
      <c r="SVV131"/>
      <c r="SVW131"/>
      <c r="SVX131"/>
      <c r="SVY131"/>
      <c r="SVZ131"/>
      <c r="SWA131"/>
      <c r="SWB131"/>
      <c r="SWC131"/>
      <c r="SWD131"/>
      <c r="SWE131"/>
      <c r="SWF131"/>
      <c r="SWG131"/>
      <c r="SWH131"/>
      <c r="SWI131"/>
      <c r="SWJ131"/>
      <c r="SWK131"/>
      <c r="SWL131"/>
      <c r="SWM131"/>
      <c r="SWN131"/>
      <c r="SWO131"/>
      <c r="SWP131"/>
      <c r="SWQ131"/>
      <c r="SWR131"/>
      <c r="SWS131"/>
      <c r="SWT131"/>
      <c r="SWU131"/>
      <c r="SWV131"/>
      <c r="SWW131"/>
      <c r="SWX131"/>
      <c r="SWY131"/>
      <c r="SWZ131"/>
      <c r="SXA131"/>
      <c r="SXB131"/>
      <c r="SXC131"/>
      <c r="SXD131"/>
      <c r="SXE131"/>
      <c r="SXF131"/>
      <c r="SXG131"/>
      <c r="SXH131"/>
      <c r="SXI131"/>
      <c r="SXJ131"/>
      <c r="SXK131"/>
      <c r="SXL131"/>
      <c r="SXM131"/>
      <c r="SXN131"/>
      <c r="SXO131"/>
      <c r="SXP131"/>
      <c r="SXQ131"/>
      <c r="SXR131"/>
      <c r="SXS131"/>
      <c r="SXT131"/>
      <c r="SXU131"/>
      <c r="SXV131"/>
      <c r="SXW131"/>
      <c r="SXX131"/>
      <c r="SXY131"/>
      <c r="SXZ131"/>
      <c r="SYA131"/>
      <c r="SYB131"/>
      <c r="SYC131"/>
      <c r="SYD131"/>
      <c r="SYE131"/>
      <c r="SYF131"/>
      <c r="SYG131"/>
      <c r="SYH131"/>
      <c r="SYI131"/>
      <c r="SYJ131"/>
      <c r="SYK131"/>
      <c r="SYL131"/>
      <c r="SYM131"/>
      <c r="SYN131"/>
      <c r="SYO131"/>
      <c r="SYP131"/>
      <c r="SYQ131"/>
      <c r="SYR131"/>
      <c r="SYS131"/>
      <c r="SYT131"/>
      <c r="SYU131"/>
      <c r="SYV131"/>
      <c r="SYW131"/>
      <c r="SYX131"/>
      <c r="SYY131"/>
      <c r="SYZ131"/>
      <c r="SZA131"/>
      <c r="SZB131"/>
      <c r="SZC131"/>
      <c r="SZD131"/>
      <c r="SZE131"/>
      <c r="SZF131"/>
      <c r="SZG131"/>
      <c r="SZH131"/>
      <c r="SZI131"/>
      <c r="SZJ131"/>
      <c r="SZK131"/>
      <c r="SZL131"/>
      <c r="SZM131"/>
      <c r="SZN131"/>
      <c r="SZO131"/>
      <c r="SZP131"/>
      <c r="SZQ131"/>
      <c r="SZR131"/>
      <c r="SZS131"/>
      <c r="SZT131"/>
      <c r="SZU131"/>
      <c r="SZV131"/>
      <c r="SZW131"/>
      <c r="SZX131"/>
      <c r="SZY131"/>
      <c r="SZZ131"/>
      <c r="TAA131"/>
      <c r="TAB131"/>
      <c r="TAC131"/>
      <c r="TAD131"/>
      <c r="TAE131"/>
      <c r="TAF131"/>
      <c r="TAG131"/>
      <c r="TAH131"/>
      <c r="TAI131"/>
      <c r="TAJ131"/>
      <c r="TAK131"/>
      <c r="TAL131"/>
      <c r="TAM131"/>
      <c r="TAN131"/>
      <c r="TAO131"/>
      <c r="TAP131"/>
      <c r="TAQ131"/>
      <c r="TAR131"/>
      <c r="TAS131"/>
      <c r="TAT131"/>
      <c r="TAU131"/>
      <c r="TAV131"/>
      <c r="TAW131"/>
      <c r="TAX131"/>
      <c r="TAY131"/>
      <c r="TAZ131"/>
      <c r="TBA131"/>
      <c r="TBB131"/>
      <c r="TBC131"/>
      <c r="TBD131"/>
      <c r="TBE131"/>
      <c r="TBF131"/>
      <c r="TBG131"/>
      <c r="TBH131"/>
      <c r="TBI131"/>
      <c r="TBJ131"/>
      <c r="TBK131"/>
      <c r="TBL131"/>
      <c r="TBM131"/>
      <c r="TBN131"/>
      <c r="TBO131"/>
      <c r="TBP131"/>
      <c r="TBQ131"/>
      <c r="TBR131"/>
      <c r="TBS131"/>
      <c r="TBT131"/>
      <c r="TBU131"/>
      <c r="TBV131"/>
      <c r="TBW131"/>
      <c r="TBX131"/>
      <c r="TBY131"/>
      <c r="TBZ131"/>
      <c r="TCA131"/>
      <c r="TCB131"/>
      <c r="TCC131"/>
      <c r="TCD131"/>
      <c r="TCE131"/>
      <c r="TCF131"/>
      <c r="TCG131"/>
      <c r="TCH131"/>
      <c r="TCI131"/>
      <c r="TCJ131"/>
      <c r="TCK131"/>
      <c r="TCL131"/>
      <c r="TCM131"/>
      <c r="TCN131"/>
      <c r="TCO131"/>
      <c r="TCP131"/>
      <c r="TCQ131"/>
      <c r="TCR131"/>
      <c r="TCS131"/>
      <c r="TCT131"/>
      <c r="TCU131"/>
      <c r="TCV131"/>
      <c r="TCW131"/>
      <c r="TCX131"/>
      <c r="TCY131"/>
      <c r="TCZ131"/>
      <c r="TDA131"/>
      <c r="TDB131"/>
      <c r="TDC131"/>
      <c r="TDD131"/>
      <c r="TDE131"/>
      <c r="TDF131"/>
      <c r="TDG131"/>
      <c r="TDH131"/>
      <c r="TDI131"/>
      <c r="TDJ131"/>
      <c r="TDK131"/>
      <c r="TDL131"/>
      <c r="TDM131"/>
      <c r="TDN131"/>
      <c r="TDO131"/>
      <c r="TDP131"/>
      <c r="TDQ131"/>
      <c r="TDR131"/>
      <c r="TDS131"/>
      <c r="TDT131"/>
      <c r="TDU131"/>
      <c r="TDV131"/>
      <c r="TDW131"/>
      <c r="TDX131"/>
      <c r="TDY131"/>
      <c r="TDZ131"/>
      <c r="TEA131"/>
      <c r="TEB131"/>
      <c r="TEC131"/>
      <c r="TED131"/>
      <c r="TEE131"/>
      <c r="TEF131"/>
      <c r="TEG131"/>
      <c r="TEH131"/>
      <c r="TEI131"/>
      <c r="TEJ131"/>
      <c r="TEK131"/>
      <c r="TEL131"/>
      <c r="TEM131"/>
      <c r="TEN131"/>
      <c r="TEO131"/>
      <c r="TEP131"/>
      <c r="TEQ131"/>
      <c r="TER131"/>
      <c r="TES131"/>
      <c r="TET131"/>
      <c r="TEU131"/>
      <c r="TEV131"/>
      <c r="TEW131"/>
      <c r="TEX131"/>
      <c r="TEY131"/>
      <c r="TEZ131"/>
      <c r="TFA131"/>
      <c r="TFB131"/>
      <c r="TFC131"/>
      <c r="TFD131"/>
      <c r="TFE131"/>
      <c r="TFF131"/>
      <c r="TFG131"/>
      <c r="TFH131"/>
      <c r="TFI131"/>
      <c r="TFJ131"/>
      <c r="TFK131"/>
      <c r="TFL131"/>
      <c r="TFM131"/>
      <c r="TFN131"/>
      <c r="TFO131"/>
      <c r="TFP131"/>
      <c r="TFQ131"/>
      <c r="TFR131"/>
      <c r="TFS131"/>
      <c r="TFT131"/>
      <c r="TFU131"/>
      <c r="TFV131"/>
      <c r="TFW131"/>
      <c r="TFX131"/>
      <c r="TFY131"/>
      <c r="TFZ131"/>
      <c r="TGA131"/>
      <c r="TGB131"/>
      <c r="TGC131"/>
      <c r="TGD131"/>
      <c r="TGE131"/>
      <c r="TGF131"/>
      <c r="TGG131"/>
      <c r="TGH131"/>
      <c r="TGI131"/>
      <c r="TGJ131"/>
      <c r="TGK131"/>
      <c r="TGL131"/>
      <c r="TGM131"/>
      <c r="TGN131"/>
      <c r="TGO131"/>
      <c r="TGP131"/>
      <c r="TGQ131"/>
      <c r="TGR131"/>
      <c r="TGS131"/>
      <c r="TGT131"/>
      <c r="TGU131"/>
      <c r="TGV131"/>
      <c r="TGW131"/>
      <c r="TGX131"/>
      <c r="TGY131"/>
      <c r="TGZ131"/>
      <c r="THA131"/>
      <c r="THB131"/>
      <c r="THC131"/>
      <c r="THD131"/>
      <c r="THE131"/>
      <c r="THF131"/>
      <c r="THG131"/>
      <c r="THH131"/>
      <c r="THI131"/>
      <c r="THJ131"/>
      <c r="THK131"/>
      <c r="THL131"/>
      <c r="THM131"/>
      <c r="THN131"/>
      <c r="THO131"/>
      <c r="THP131"/>
      <c r="THQ131"/>
      <c r="THR131"/>
      <c r="THS131"/>
      <c r="THT131"/>
      <c r="THU131"/>
      <c r="THV131"/>
      <c r="THW131"/>
      <c r="THX131"/>
      <c r="THY131"/>
      <c r="THZ131"/>
      <c r="TIA131"/>
      <c r="TIB131"/>
      <c r="TIC131"/>
      <c r="TID131"/>
      <c r="TIE131"/>
      <c r="TIF131"/>
      <c r="TIG131"/>
      <c r="TIH131"/>
      <c r="TII131"/>
      <c r="TIJ131"/>
      <c r="TIK131"/>
      <c r="TIL131"/>
      <c r="TIM131"/>
      <c r="TIN131"/>
      <c r="TIO131"/>
      <c r="TIP131"/>
      <c r="TIQ131"/>
      <c r="TIR131"/>
      <c r="TIS131"/>
      <c r="TIT131"/>
      <c r="TIU131"/>
      <c r="TIV131"/>
      <c r="TIW131"/>
      <c r="TIX131"/>
      <c r="TIY131"/>
      <c r="TIZ131"/>
      <c r="TJA131"/>
      <c r="TJB131"/>
      <c r="TJC131"/>
      <c r="TJD131"/>
      <c r="TJE131"/>
      <c r="TJF131"/>
      <c r="TJG131"/>
      <c r="TJH131"/>
      <c r="TJI131"/>
      <c r="TJJ131"/>
      <c r="TJK131"/>
      <c r="TJL131"/>
      <c r="TJM131"/>
      <c r="TJN131"/>
      <c r="TJO131"/>
      <c r="TJP131"/>
      <c r="TJQ131"/>
      <c r="TJR131"/>
      <c r="TJS131"/>
      <c r="TJT131"/>
      <c r="TJU131"/>
      <c r="TJV131"/>
      <c r="TJW131"/>
      <c r="TJX131"/>
      <c r="TJY131"/>
      <c r="TJZ131"/>
      <c r="TKA131"/>
      <c r="TKB131"/>
      <c r="TKC131"/>
      <c r="TKD131"/>
      <c r="TKE131"/>
      <c r="TKF131"/>
      <c r="TKG131"/>
      <c r="TKH131"/>
      <c r="TKI131"/>
      <c r="TKJ131"/>
      <c r="TKK131"/>
      <c r="TKL131"/>
      <c r="TKM131"/>
      <c r="TKN131"/>
      <c r="TKO131"/>
      <c r="TKP131"/>
      <c r="TKQ131"/>
      <c r="TKR131"/>
      <c r="TKS131"/>
      <c r="TKT131"/>
      <c r="TKU131"/>
      <c r="TKV131"/>
      <c r="TKW131"/>
      <c r="TKX131"/>
      <c r="TKY131"/>
      <c r="TKZ131"/>
      <c r="TLA131"/>
      <c r="TLB131"/>
      <c r="TLC131"/>
      <c r="TLD131"/>
      <c r="TLE131"/>
      <c r="TLF131"/>
      <c r="TLG131"/>
      <c r="TLH131"/>
      <c r="TLI131"/>
      <c r="TLJ131"/>
      <c r="TLK131"/>
      <c r="TLL131"/>
      <c r="TLM131"/>
      <c r="TLN131"/>
      <c r="TLO131"/>
      <c r="TLP131"/>
      <c r="TLQ131"/>
      <c r="TLR131"/>
      <c r="TLS131"/>
      <c r="TLT131"/>
      <c r="TLU131"/>
      <c r="TLV131"/>
      <c r="TLW131"/>
      <c r="TLX131"/>
      <c r="TLY131"/>
      <c r="TLZ131"/>
      <c r="TMA131"/>
      <c r="TMB131"/>
      <c r="TMC131"/>
      <c r="TMD131"/>
      <c r="TME131"/>
      <c r="TMF131"/>
      <c r="TMG131"/>
      <c r="TMH131"/>
      <c r="TMI131"/>
      <c r="TMJ131"/>
      <c r="TMK131"/>
      <c r="TML131"/>
      <c r="TMM131"/>
      <c r="TMN131"/>
      <c r="TMO131"/>
      <c r="TMP131"/>
      <c r="TMQ131"/>
      <c r="TMR131"/>
      <c r="TMS131"/>
      <c r="TMT131"/>
      <c r="TMU131"/>
      <c r="TMV131"/>
      <c r="TMW131"/>
      <c r="TMX131"/>
      <c r="TMY131"/>
      <c r="TMZ131"/>
      <c r="TNA131"/>
      <c r="TNB131"/>
      <c r="TNC131"/>
      <c r="TND131"/>
      <c r="TNE131"/>
      <c r="TNF131"/>
      <c r="TNG131"/>
      <c r="TNH131"/>
      <c r="TNI131"/>
      <c r="TNJ131"/>
      <c r="TNK131"/>
      <c r="TNL131"/>
      <c r="TNM131"/>
      <c r="TNN131"/>
      <c r="TNO131"/>
      <c r="TNP131"/>
      <c r="TNQ131"/>
      <c r="TNR131"/>
      <c r="TNS131"/>
      <c r="TNT131"/>
      <c r="TNU131"/>
      <c r="TNV131"/>
      <c r="TNW131"/>
      <c r="TNX131"/>
      <c r="TNY131"/>
      <c r="TNZ131"/>
      <c r="TOA131"/>
      <c r="TOB131"/>
      <c r="TOC131"/>
      <c r="TOD131"/>
      <c r="TOE131"/>
      <c r="TOF131"/>
      <c r="TOG131"/>
      <c r="TOH131"/>
      <c r="TOI131"/>
      <c r="TOJ131"/>
      <c r="TOK131"/>
      <c r="TOL131"/>
      <c r="TOM131"/>
      <c r="TON131"/>
      <c r="TOO131"/>
      <c r="TOP131"/>
      <c r="TOQ131"/>
      <c r="TOR131"/>
      <c r="TOS131"/>
      <c r="TOT131"/>
      <c r="TOU131"/>
      <c r="TOV131"/>
      <c r="TOW131"/>
      <c r="TOX131"/>
      <c r="TOY131"/>
      <c r="TOZ131"/>
      <c r="TPA131"/>
      <c r="TPB131"/>
      <c r="TPC131"/>
      <c r="TPD131"/>
      <c r="TPE131"/>
      <c r="TPF131"/>
      <c r="TPG131"/>
      <c r="TPH131"/>
      <c r="TPI131"/>
      <c r="TPJ131"/>
      <c r="TPK131"/>
      <c r="TPL131"/>
      <c r="TPM131"/>
      <c r="TPN131"/>
      <c r="TPO131"/>
      <c r="TPP131"/>
      <c r="TPQ131"/>
      <c r="TPR131"/>
      <c r="TPS131"/>
      <c r="TPT131"/>
      <c r="TPU131"/>
      <c r="TPV131"/>
      <c r="TPW131"/>
      <c r="TPX131"/>
      <c r="TPY131"/>
      <c r="TPZ131"/>
      <c r="TQA131"/>
      <c r="TQB131"/>
      <c r="TQC131"/>
      <c r="TQD131"/>
      <c r="TQE131"/>
      <c r="TQF131"/>
      <c r="TQG131"/>
      <c r="TQH131"/>
      <c r="TQI131"/>
      <c r="TQJ131"/>
      <c r="TQK131"/>
      <c r="TQL131"/>
      <c r="TQM131"/>
      <c r="TQN131"/>
      <c r="TQO131"/>
      <c r="TQP131"/>
      <c r="TQQ131"/>
      <c r="TQR131"/>
      <c r="TQS131"/>
      <c r="TQT131"/>
      <c r="TQU131"/>
      <c r="TQV131"/>
      <c r="TQW131"/>
      <c r="TQX131"/>
      <c r="TQY131"/>
      <c r="TQZ131"/>
      <c r="TRA131"/>
      <c r="TRB131"/>
      <c r="TRC131"/>
      <c r="TRD131"/>
      <c r="TRE131"/>
      <c r="TRF131"/>
      <c r="TRG131"/>
      <c r="TRH131"/>
      <c r="TRI131"/>
      <c r="TRJ131"/>
      <c r="TRK131"/>
      <c r="TRL131"/>
      <c r="TRM131"/>
      <c r="TRN131"/>
      <c r="TRO131"/>
      <c r="TRP131"/>
      <c r="TRQ131"/>
      <c r="TRR131"/>
      <c r="TRS131"/>
      <c r="TRT131"/>
      <c r="TRU131"/>
      <c r="TRV131"/>
      <c r="TRW131"/>
      <c r="TRX131"/>
      <c r="TRY131"/>
      <c r="TRZ131"/>
      <c r="TSA131"/>
      <c r="TSB131"/>
      <c r="TSC131"/>
      <c r="TSD131"/>
      <c r="TSE131"/>
      <c r="TSF131"/>
      <c r="TSG131"/>
      <c r="TSH131"/>
      <c r="TSI131"/>
      <c r="TSJ131"/>
      <c r="TSK131"/>
      <c r="TSL131"/>
      <c r="TSM131"/>
      <c r="TSN131"/>
      <c r="TSO131"/>
      <c r="TSP131"/>
      <c r="TSQ131"/>
      <c r="TSR131"/>
      <c r="TSS131"/>
      <c r="TST131"/>
      <c r="TSU131"/>
      <c r="TSV131"/>
      <c r="TSW131"/>
      <c r="TSX131"/>
      <c r="TSY131"/>
      <c r="TSZ131"/>
      <c r="TTA131"/>
      <c r="TTB131"/>
      <c r="TTC131"/>
      <c r="TTD131"/>
      <c r="TTE131"/>
      <c r="TTF131"/>
      <c r="TTG131"/>
      <c r="TTH131"/>
      <c r="TTI131"/>
      <c r="TTJ131"/>
      <c r="TTK131"/>
      <c r="TTL131"/>
      <c r="TTM131"/>
      <c r="TTN131"/>
      <c r="TTO131"/>
      <c r="TTP131"/>
      <c r="TTQ131"/>
      <c r="TTR131"/>
      <c r="TTS131"/>
      <c r="TTT131"/>
      <c r="TTU131"/>
      <c r="TTV131"/>
      <c r="TTW131"/>
      <c r="TTX131"/>
      <c r="TTY131"/>
      <c r="TTZ131"/>
      <c r="TUA131"/>
      <c r="TUB131"/>
      <c r="TUC131"/>
      <c r="TUD131"/>
      <c r="TUE131"/>
      <c r="TUF131"/>
      <c r="TUG131"/>
      <c r="TUH131"/>
      <c r="TUI131"/>
      <c r="TUJ131"/>
      <c r="TUK131"/>
      <c r="TUL131"/>
      <c r="TUM131"/>
      <c r="TUN131"/>
      <c r="TUO131"/>
      <c r="TUP131"/>
      <c r="TUQ131"/>
      <c r="TUR131"/>
      <c r="TUS131"/>
      <c r="TUT131"/>
      <c r="TUU131"/>
      <c r="TUV131"/>
      <c r="TUW131"/>
      <c r="TUX131"/>
      <c r="TUY131"/>
      <c r="TUZ131"/>
      <c r="TVA131"/>
      <c r="TVB131"/>
      <c r="TVC131"/>
      <c r="TVD131"/>
      <c r="TVE131"/>
      <c r="TVF131"/>
      <c r="TVG131"/>
      <c r="TVH131"/>
      <c r="TVI131"/>
      <c r="TVJ131"/>
      <c r="TVK131"/>
      <c r="TVL131"/>
      <c r="TVM131"/>
      <c r="TVN131"/>
      <c r="TVO131"/>
      <c r="TVP131"/>
      <c r="TVQ131"/>
      <c r="TVR131"/>
      <c r="TVS131"/>
      <c r="TVT131"/>
      <c r="TVU131"/>
      <c r="TVV131"/>
      <c r="TVW131"/>
      <c r="TVX131"/>
      <c r="TVY131"/>
      <c r="TVZ131"/>
      <c r="TWA131"/>
      <c r="TWB131"/>
      <c r="TWC131"/>
      <c r="TWD131"/>
      <c r="TWE131"/>
      <c r="TWF131"/>
      <c r="TWG131"/>
      <c r="TWH131"/>
      <c r="TWI131"/>
      <c r="TWJ131"/>
      <c r="TWK131"/>
      <c r="TWL131"/>
      <c r="TWM131"/>
      <c r="TWN131"/>
      <c r="TWO131"/>
      <c r="TWP131"/>
      <c r="TWQ131"/>
      <c r="TWR131"/>
      <c r="TWS131"/>
      <c r="TWT131"/>
      <c r="TWU131"/>
      <c r="TWV131"/>
      <c r="TWW131"/>
      <c r="TWX131"/>
      <c r="TWY131"/>
      <c r="TWZ131"/>
      <c r="TXA131"/>
      <c r="TXB131"/>
      <c r="TXC131"/>
      <c r="TXD131"/>
      <c r="TXE131"/>
      <c r="TXF131"/>
      <c r="TXG131"/>
      <c r="TXH131"/>
      <c r="TXI131"/>
      <c r="TXJ131"/>
      <c r="TXK131"/>
      <c r="TXL131"/>
      <c r="TXM131"/>
      <c r="TXN131"/>
      <c r="TXO131"/>
      <c r="TXP131"/>
      <c r="TXQ131"/>
      <c r="TXR131"/>
      <c r="TXS131"/>
      <c r="TXT131"/>
      <c r="TXU131"/>
      <c r="TXV131"/>
      <c r="TXW131"/>
      <c r="TXX131"/>
      <c r="TXY131"/>
      <c r="TXZ131"/>
      <c r="TYA131"/>
      <c r="TYB131"/>
      <c r="TYC131"/>
      <c r="TYD131"/>
      <c r="TYE131"/>
      <c r="TYF131"/>
      <c r="TYG131"/>
      <c r="TYH131"/>
      <c r="TYI131"/>
      <c r="TYJ131"/>
      <c r="TYK131"/>
      <c r="TYL131"/>
      <c r="TYM131"/>
      <c r="TYN131"/>
      <c r="TYO131"/>
      <c r="TYP131"/>
      <c r="TYQ131"/>
      <c r="TYR131"/>
      <c r="TYS131"/>
      <c r="TYT131"/>
      <c r="TYU131"/>
      <c r="TYV131"/>
      <c r="TYW131"/>
      <c r="TYX131"/>
      <c r="TYY131"/>
      <c r="TYZ131"/>
      <c r="TZA131"/>
      <c r="TZB131"/>
      <c r="TZC131"/>
      <c r="TZD131"/>
      <c r="TZE131"/>
      <c r="TZF131"/>
      <c r="TZG131"/>
      <c r="TZH131"/>
      <c r="TZI131"/>
      <c r="TZJ131"/>
      <c r="TZK131"/>
      <c r="TZL131"/>
      <c r="TZM131"/>
      <c r="TZN131"/>
      <c r="TZO131"/>
      <c r="TZP131"/>
      <c r="TZQ131"/>
      <c r="TZR131"/>
      <c r="TZS131"/>
      <c r="TZT131"/>
      <c r="TZU131"/>
      <c r="TZV131"/>
      <c r="TZW131"/>
      <c r="TZX131"/>
      <c r="TZY131"/>
      <c r="TZZ131"/>
      <c r="UAA131"/>
      <c r="UAB131"/>
      <c r="UAC131"/>
      <c r="UAD131"/>
      <c r="UAE131"/>
      <c r="UAF131"/>
      <c r="UAG131"/>
      <c r="UAH131"/>
      <c r="UAI131"/>
      <c r="UAJ131"/>
      <c r="UAK131"/>
      <c r="UAL131"/>
      <c r="UAM131"/>
      <c r="UAN131"/>
      <c r="UAO131"/>
      <c r="UAP131"/>
      <c r="UAQ131"/>
      <c r="UAR131"/>
      <c r="UAS131"/>
      <c r="UAT131"/>
      <c r="UAU131"/>
      <c r="UAV131"/>
      <c r="UAW131"/>
      <c r="UAX131"/>
      <c r="UAY131"/>
      <c r="UAZ131"/>
      <c r="UBA131"/>
      <c r="UBB131"/>
      <c r="UBC131"/>
      <c r="UBD131"/>
      <c r="UBE131"/>
      <c r="UBF131"/>
      <c r="UBG131"/>
      <c r="UBH131"/>
      <c r="UBI131"/>
      <c r="UBJ131"/>
      <c r="UBK131"/>
      <c r="UBL131"/>
      <c r="UBM131"/>
      <c r="UBN131"/>
      <c r="UBO131"/>
      <c r="UBP131"/>
      <c r="UBQ131"/>
      <c r="UBR131"/>
      <c r="UBS131"/>
      <c r="UBT131"/>
      <c r="UBU131"/>
      <c r="UBV131"/>
      <c r="UBW131"/>
      <c r="UBX131"/>
      <c r="UBY131"/>
      <c r="UBZ131"/>
      <c r="UCA131"/>
      <c r="UCB131"/>
      <c r="UCC131"/>
      <c r="UCD131"/>
      <c r="UCE131"/>
      <c r="UCF131"/>
      <c r="UCG131"/>
      <c r="UCH131"/>
      <c r="UCI131"/>
      <c r="UCJ131"/>
      <c r="UCK131"/>
      <c r="UCL131"/>
      <c r="UCM131"/>
      <c r="UCN131"/>
      <c r="UCO131"/>
      <c r="UCP131"/>
      <c r="UCQ131"/>
      <c r="UCR131"/>
      <c r="UCS131"/>
      <c r="UCT131"/>
      <c r="UCU131"/>
      <c r="UCV131"/>
      <c r="UCW131"/>
      <c r="UCX131"/>
      <c r="UCY131"/>
      <c r="UCZ131"/>
      <c r="UDA131"/>
      <c r="UDB131"/>
      <c r="UDC131"/>
      <c r="UDD131"/>
      <c r="UDE131"/>
      <c r="UDF131"/>
      <c r="UDG131"/>
      <c r="UDH131"/>
      <c r="UDI131"/>
      <c r="UDJ131"/>
      <c r="UDK131"/>
      <c r="UDL131"/>
      <c r="UDM131"/>
      <c r="UDN131"/>
      <c r="UDO131"/>
      <c r="UDP131"/>
      <c r="UDQ131"/>
      <c r="UDR131"/>
      <c r="UDS131"/>
      <c r="UDT131"/>
      <c r="UDU131"/>
      <c r="UDV131"/>
      <c r="UDW131"/>
      <c r="UDX131"/>
      <c r="UDY131"/>
      <c r="UDZ131"/>
      <c r="UEA131"/>
      <c r="UEB131"/>
      <c r="UEC131"/>
      <c r="UED131"/>
      <c r="UEE131"/>
      <c r="UEF131"/>
      <c r="UEG131"/>
      <c r="UEH131"/>
      <c r="UEI131"/>
      <c r="UEJ131"/>
      <c r="UEK131"/>
      <c r="UEL131"/>
      <c r="UEM131"/>
      <c r="UEN131"/>
      <c r="UEO131"/>
      <c r="UEP131"/>
      <c r="UEQ131"/>
      <c r="UER131"/>
      <c r="UES131"/>
      <c r="UET131"/>
      <c r="UEU131"/>
      <c r="UEV131"/>
      <c r="UEW131"/>
      <c r="UEX131"/>
      <c r="UEY131"/>
      <c r="UEZ131"/>
      <c r="UFA131"/>
      <c r="UFB131"/>
      <c r="UFC131"/>
      <c r="UFD131"/>
      <c r="UFE131"/>
      <c r="UFF131"/>
      <c r="UFG131"/>
      <c r="UFH131"/>
      <c r="UFI131"/>
      <c r="UFJ131"/>
      <c r="UFK131"/>
      <c r="UFL131"/>
      <c r="UFM131"/>
      <c r="UFN131"/>
      <c r="UFO131"/>
      <c r="UFP131"/>
      <c r="UFQ131"/>
      <c r="UFR131"/>
      <c r="UFS131"/>
      <c r="UFT131"/>
      <c r="UFU131"/>
      <c r="UFV131"/>
      <c r="UFW131"/>
      <c r="UFX131"/>
      <c r="UFY131"/>
      <c r="UFZ131"/>
      <c r="UGA131"/>
      <c r="UGB131"/>
      <c r="UGC131"/>
      <c r="UGD131"/>
      <c r="UGE131"/>
      <c r="UGF131"/>
      <c r="UGG131"/>
      <c r="UGH131"/>
      <c r="UGI131"/>
      <c r="UGJ131"/>
      <c r="UGK131"/>
      <c r="UGL131"/>
      <c r="UGM131"/>
      <c r="UGN131"/>
      <c r="UGO131"/>
      <c r="UGP131"/>
      <c r="UGQ131"/>
      <c r="UGR131"/>
      <c r="UGS131"/>
      <c r="UGT131"/>
      <c r="UGU131"/>
      <c r="UGV131"/>
      <c r="UGW131"/>
      <c r="UGX131"/>
      <c r="UGY131"/>
      <c r="UGZ131"/>
      <c r="UHA131"/>
      <c r="UHB131"/>
      <c r="UHC131"/>
      <c r="UHD131"/>
      <c r="UHE131"/>
      <c r="UHF131"/>
      <c r="UHG131"/>
      <c r="UHH131"/>
      <c r="UHI131"/>
      <c r="UHJ131"/>
      <c r="UHK131"/>
      <c r="UHL131"/>
      <c r="UHM131"/>
      <c r="UHN131"/>
      <c r="UHO131"/>
      <c r="UHP131"/>
      <c r="UHQ131"/>
      <c r="UHR131"/>
      <c r="UHS131"/>
      <c r="UHT131"/>
      <c r="UHU131"/>
      <c r="UHV131"/>
      <c r="UHW131"/>
      <c r="UHX131"/>
      <c r="UHY131"/>
      <c r="UHZ131"/>
      <c r="UIA131"/>
      <c r="UIB131"/>
      <c r="UIC131"/>
      <c r="UID131"/>
      <c r="UIE131"/>
      <c r="UIF131"/>
      <c r="UIG131"/>
      <c r="UIH131"/>
      <c r="UII131"/>
      <c r="UIJ131"/>
      <c r="UIK131"/>
      <c r="UIL131"/>
      <c r="UIM131"/>
      <c r="UIN131"/>
      <c r="UIO131"/>
      <c r="UIP131"/>
      <c r="UIQ131"/>
      <c r="UIR131"/>
      <c r="UIS131"/>
      <c r="UIT131"/>
      <c r="UIU131"/>
      <c r="UIV131"/>
      <c r="UIW131"/>
      <c r="UIX131"/>
      <c r="UIY131"/>
      <c r="UIZ131"/>
      <c r="UJA131"/>
      <c r="UJB131"/>
      <c r="UJC131"/>
      <c r="UJD131"/>
      <c r="UJE131"/>
      <c r="UJF131"/>
      <c r="UJG131"/>
      <c r="UJH131"/>
      <c r="UJI131"/>
      <c r="UJJ131"/>
      <c r="UJK131"/>
      <c r="UJL131"/>
      <c r="UJM131"/>
      <c r="UJN131"/>
      <c r="UJO131"/>
      <c r="UJP131"/>
      <c r="UJQ131"/>
      <c r="UJR131"/>
      <c r="UJS131"/>
      <c r="UJT131"/>
      <c r="UJU131"/>
      <c r="UJV131"/>
      <c r="UJW131"/>
      <c r="UJX131"/>
      <c r="UJY131"/>
      <c r="UJZ131"/>
      <c r="UKA131"/>
      <c r="UKB131"/>
      <c r="UKC131"/>
      <c r="UKD131"/>
      <c r="UKE131"/>
      <c r="UKF131"/>
      <c r="UKG131"/>
      <c r="UKH131"/>
      <c r="UKI131"/>
      <c r="UKJ131"/>
      <c r="UKK131"/>
      <c r="UKL131"/>
      <c r="UKM131"/>
      <c r="UKN131"/>
      <c r="UKO131"/>
      <c r="UKP131"/>
      <c r="UKQ131"/>
      <c r="UKR131"/>
      <c r="UKS131"/>
      <c r="UKT131"/>
      <c r="UKU131"/>
      <c r="UKV131"/>
      <c r="UKW131"/>
      <c r="UKX131"/>
      <c r="UKY131"/>
      <c r="UKZ131"/>
      <c r="ULA131"/>
      <c r="ULB131"/>
      <c r="ULC131"/>
      <c r="ULD131"/>
      <c r="ULE131"/>
      <c r="ULF131"/>
      <c r="ULG131"/>
      <c r="ULH131"/>
      <c r="ULI131"/>
      <c r="ULJ131"/>
      <c r="ULK131"/>
      <c r="ULL131"/>
      <c r="ULM131"/>
      <c r="ULN131"/>
      <c r="ULO131"/>
      <c r="ULP131"/>
      <c r="ULQ131"/>
      <c r="ULR131"/>
      <c r="ULS131"/>
      <c r="ULT131"/>
      <c r="ULU131"/>
      <c r="ULV131"/>
      <c r="ULW131"/>
      <c r="ULX131"/>
      <c r="ULY131"/>
      <c r="ULZ131"/>
      <c r="UMA131"/>
      <c r="UMB131"/>
      <c r="UMC131"/>
      <c r="UMD131"/>
      <c r="UME131"/>
      <c r="UMF131"/>
      <c r="UMG131"/>
      <c r="UMH131"/>
      <c r="UMI131"/>
      <c r="UMJ131"/>
      <c r="UMK131"/>
      <c r="UML131"/>
      <c r="UMM131"/>
      <c r="UMN131"/>
      <c r="UMO131"/>
      <c r="UMP131"/>
      <c r="UMQ131"/>
      <c r="UMR131"/>
      <c r="UMS131"/>
      <c r="UMT131"/>
      <c r="UMU131"/>
      <c r="UMV131"/>
      <c r="UMW131"/>
      <c r="UMX131"/>
      <c r="UMY131"/>
      <c r="UMZ131"/>
      <c r="UNA131"/>
      <c r="UNB131"/>
      <c r="UNC131"/>
      <c r="UND131"/>
      <c r="UNE131"/>
      <c r="UNF131"/>
      <c r="UNG131"/>
      <c r="UNH131"/>
      <c r="UNI131"/>
      <c r="UNJ131"/>
      <c r="UNK131"/>
      <c r="UNL131"/>
      <c r="UNM131"/>
      <c r="UNN131"/>
      <c r="UNO131"/>
      <c r="UNP131"/>
      <c r="UNQ131"/>
      <c r="UNR131"/>
      <c r="UNS131"/>
      <c r="UNT131"/>
      <c r="UNU131"/>
      <c r="UNV131"/>
      <c r="UNW131"/>
      <c r="UNX131"/>
      <c r="UNY131"/>
      <c r="UNZ131"/>
      <c r="UOA131"/>
      <c r="UOB131"/>
      <c r="UOC131"/>
      <c r="UOD131"/>
      <c r="UOE131"/>
      <c r="UOF131"/>
      <c r="UOG131"/>
      <c r="UOH131"/>
      <c r="UOI131"/>
      <c r="UOJ131"/>
      <c r="UOK131"/>
      <c r="UOL131"/>
      <c r="UOM131"/>
      <c r="UON131"/>
      <c r="UOO131"/>
      <c r="UOP131"/>
      <c r="UOQ131"/>
      <c r="UOR131"/>
      <c r="UOS131"/>
      <c r="UOT131"/>
      <c r="UOU131"/>
      <c r="UOV131"/>
      <c r="UOW131"/>
      <c r="UOX131"/>
      <c r="UOY131"/>
      <c r="UOZ131"/>
      <c r="UPA131"/>
      <c r="UPB131"/>
      <c r="UPC131"/>
      <c r="UPD131"/>
      <c r="UPE131"/>
      <c r="UPF131"/>
      <c r="UPG131"/>
      <c r="UPH131"/>
      <c r="UPI131"/>
      <c r="UPJ131"/>
      <c r="UPK131"/>
      <c r="UPL131"/>
      <c r="UPM131"/>
      <c r="UPN131"/>
      <c r="UPO131"/>
      <c r="UPP131"/>
      <c r="UPQ131"/>
      <c r="UPR131"/>
      <c r="UPS131"/>
      <c r="UPT131"/>
      <c r="UPU131"/>
      <c r="UPV131"/>
      <c r="UPW131"/>
      <c r="UPX131"/>
      <c r="UPY131"/>
      <c r="UPZ131"/>
      <c r="UQA131"/>
      <c r="UQB131"/>
      <c r="UQC131"/>
      <c r="UQD131"/>
      <c r="UQE131"/>
      <c r="UQF131"/>
      <c r="UQG131"/>
      <c r="UQH131"/>
      <c r="UQI131"/>
      <c r="UQJ131"/>
      <c r="UQK131"/>
      <c r="UQL131"/>
      <c r="UQM131"/>
      <c r="UQN131"/>
      <c r="UQO131"/>
      <c r="UQP131"/>
      <c r="UQQ131"/>
      <c r="UQR131"/>
      <c r="UQS131"/>
      <c r="UQT131"/>
      <c r="UQU131"/>
      <c r="UQV131"/>
      <c r="UQW131"/>
      <c r="UQX131"/>
      <c r="UQY131"/>
      <c r="UQZ131"/>
      <c r="URA131"/>
      <c r="URB131"/>
      <c r="URC131"/>
      <c r="URD131"/>
      <c r="URE131"/>
      <c r="URF131"/>
      <c r="URG131"/>
      <c r="URH131"/>
      <c r="URI131"/>
      <c r="URJ131"/>
      <c r="URK131"/>
      <c r="URL131"/>
      <c r="URM131"/>
      <c r="URN131"/>
      <c r="URO131"/>
      <c r="URP131"/>
      <c r="URQ131"/>
      <c r="URR131"/>
      <c r="URS131"/>
      <c r="URT131"/>
      <c r="URU131"/>
      <c r="URV131"/>
      <c r="URW131"/>
      <c r="URX131"/>
      <c r="URY131"/>
      <c r="URZ131"/>
      <c r="USA131"/>
      <c r="USB131"/>
      <c r="USC131"/>
      <c r="USD131"/>
      <c r="USE131"/>
      <c r="USF131"/>
      <c r="USG131"/>
      <c r="USH131"/>
      <c r="USI131"/>
      <c r="USJ131"/>
      <c r="USK131"/>
      <c r="USL131"/>
      <c r="USM131"/>
      <c r="USN131"/>
      <c r="USO131"/>
      <c r="USP131"/>
      <c r="USQ131"/>
      <c r="USR131"/>
      <c r="USS131"/>
      <c r="UST131"/>
      <c r="USU131"/>
      <c r="USV131"/>
      <c r="USW131"/>
      <c r="USX131"/>
      <c r="USY131"/>
      <c r="USZ131"/>
      <c r="UTA131"/>
      <c r="UTB131"/>
      <c r="UTC131"/>
      <c r="UTD131"/>
      <c r="UTE131"/>
      <c r="UTF131"/>
      <c r="UTG131"/>
      <c r="UTH131"/>
      <c r="UTI131"/>
      <c r="UTJ131"/>
      <c r="UTK131"/>
      <c r="UTL131"/>
      <c r="UTM131"/>
      <c r="UTN131"/>
      <c r="UTO131"/>
      <c r="UTP131"/>
      <c r="UTQ131"/>
      <c r="UTR131"/>
      <c r="UTS131"/>
      <c r="UTT131"/>
      <c r="UTU131"/>
      <c r="UTV131"/>
      <c r="UTW131"/>
      <c r="UTX131"/>
      <c r="UTY131"/>
      <c r="UTZ131"/>
      <c r="UUA131"/>
      <c r="UUB131"/>
      <c r="UUC131"/>
      <c r="UUD131"/>
      <c r="UUE131"/>
      <c r="UUF131"/>
      <c r="UUG131"/>
      <c r="UUH131"/>
      <c r="UUI131"/>
      <c r="UUJ131"/>
      <c r="UUK131"/>
      <c r="UUL131"/>
      <c r="UUM131"/>
      <c r="UUN131"/>
      <c r="UUO131"/>
      <c r="UUP131"/>
      <c r="UUQ131"/>
      <c r="UUR131"/>
      <c r="UUS131"/>
      <c r="UUT131"/>
      <c r="UUU131"/>
      <c r="UUV131"/>
      <c r="UUW131"/>
      <c r="UUX131"/>
      <c r="UUY131"/>
      <c r="UUZ131"/>
      <c r="UVA131"/>
      <c r="UVB131"/>
      <c r="UVC131"/>
      <c r="UVD131"/>
      <c r="UVE131"/>
      <c r="UVF131"/>
      <c r="UVG131"/>
      <c r="UVH131"/>
      <c r="UVI131"/>
      <c r="UVJ131"/>
      <c r="UVK131"/>
      <c r="UVL131"/>
      <c r="UVM131"/>
      <c r="UVN131"/>
      <c r="UVO131"/>
      <c r="UVP131"/>
      <c r="UVQ131"/>
      <c r="UVR131"/>
      <c r="UVS131"/>
      <c r="UVT131"/>
      <c r="UVU131"/>
      <c r="UVV131"/>
      <c r="UVW131"/>
      <c r="UVX131"/>
      <c r="UVY131"/>
      <c r="UVZ131"/>
      <c r="UWA131"/>
      <c r="UWB131"/>
      <c r="UWC131"/>
      <c r="UWD131"/>
      <c r="UWE131"/>
      <c r="UWF131"/>
      <c r="UWG131"/>
      <c r="UWH131"/>
      <c r="UWI131"/>
      <c r="UWJ131"/>
      <c r="UWK131"/>
      <c r="UWL131"/>
      <c r="UWM131"/>
      <c r="UWN131"/>
      <c r="UWO131"/>
      <c r="UWP131"/>
      <c r="UWQ131"/>
      <c r="UWR131"/>
      <c r="UWS131"/>
      <c r="UWT131"/>
      <c r="UWU131"/>
      <c r="UWV131"/>
      <c r="UWW131"/>
      <c r="UWX131"/>
      <c r="UWY131"/>
      <c r="UWZ131"/>
      <c r="UXA131"/>
      <c r="UXB131"/>
      <c r="UXC131"/>
      <c r="UXD131"/>
      <c r="UXE131"/>
      <c r="UXF131"/>
      <c r="UXG131"/>
      <c r="UXH131"/>
      <c r="UXI131"/>
      <c r="UXJ131"/>
      <c r="UXK131"/>
      <c r="UXL131"/>
      <c r="UXM131"/>
      <c r="UXN131"/>
      <c r="UXO131"/>
      <c r="UXP131"/>
      <c r="UXQ131"/>
      <c r="UXR131"/>
      <c r="UXS131"/>
      <c r="UXT131"/>
      <c r="UXU131"/>
      <c r="UXV131"/>
      <c r="UXW131"/>
      <c r="UXX131"/>
      <c r="UXY131"/>
      <c r="UXZ131"/>
      <c r="UYA131"/>
      <c r="UYB131"/>
      <c r="UYC131"/>
      <c r="UYD131"/>
      <c r="UYE131"/>
      <c r="UYF131"/>
      <c r="UYG131"/>
      <c r="UYH131"/>
      <c r="UYI131"/>
      <c r="UYJ131"/>
      <c r="UYK131"/>
      <c r="UYL131"/>
      <c r="UYM131"/>
      <c r="UYN131"/>
      <c r="UYO131"/>
      <c r="UYP131"/>
      <c r="UYQ131"/>
      <c r="UYR131"/>
      <c r="UYS131"/>
      <c r="UYT131"/>
      <c r="UYU131"/>
      <c r="UYV131"/>
      <c r="UYW131"/>
      <c r="UYX131"/>
      <c r="UYY131"/>
      <c r="UYZ131"/>
      <c r="UZA131"/>
      <c r="UZB131"/>
      <c r="UZC131"/>
      <c r="UZD131"/>
      <c r="UZE131"/>
      <c r="UZF131"/>
      <c r="UZG131"/>
      <c r="UZH131"/>
      <c r="UZI131"/>
      <c r="UZJ131"/>
      <c r="UZK131"/>
      <c r="UZL131"/>
      <c r="UZM131"/>
      <c r="UZN131"/>
      <c r="UZO131"/>
      <c r="UZP131"/>
      <c r="UZQ131"/>
      <c r="UZR131"/>
      <c r="UZS131"/>
      <c r="UZT131"/>
      <c r="UZU131"/>
      <c r="UZV131"/>
      <c r="UZW131"/>
      <c r="UZX131"/>
      <c r="UZY131"/>
      <c r="UZZ131"/>
      <c r="VAA131"/>
      <c r="VAB131"/>
      <c r="VAC131"/>
      <c r="VAD131"/>
      <c r="VAE131"/>
      <c r="VAF131"/>
      <c r="VAG131"/>
      <c r="VAH131"/>
      <c r="VAI131"/>
      <c r="VAJ131"/>
      <c r="VAK131"/>
      <c r="VAL131"/>
      <c r="VAM131"/>
      <c r="VAN131"/>
      <c r="VAO131"/>
      <c r="VAP131"/>
      <c r="VAQ131"/>
      <c r="VAR131"/>
      <c r="VAS131"/>
      <c r="VAT131"/>
      <c r="VAU131"/>
      <c r="VAV131"/>
      <c r="VAW131"/>
      <c r="VAX131"/>
      <c r="VAY131"/>
      <c r="VAZ131"/>
      <c r="VBA131"/>
      <c r="VBB131"/>
      <c r="VBC131"/>
      <c r="VBD131"/>
      <c r="VBE131"/>
      <c r="VBF131"/>
      <c r="VBG131"/>
      <c r="VBH131"/>
      <c r="VBI131"/>
      <c r="VBJ131"/>
      <c r="VBK131"/>
      <c r="VBL131"/>
      <c r="VBM131"/>
      <c r="VBN131"/>
      <c r="VBO131"/>
      <c r="VBP131"/>
      <c r="VBQ131"/>
      <c r="VBR131"/>
      <c r="VBS131"/>
      <c r="VBT131"/>
      <c r="VBU131"/>
      <c r="VBV131"/>
      <c r="VBW131"/>
      <c r="VBX131"/>
      <c r="VBY131"/>
      <c r="VBZ131"/>
      <c r="VCA131"/>
      <c r="VCB131"/>
      <c r="VCC131"/>
      <c r="VCD131"/>
      <c r="VCE131"/>
      <c r="VCF131"/>
      <c r="VCG131"/>
      <c r="VCH131"/>
      <c r="VCI131"/>
      <c r="VCJ131"/>
      <c r="VCK131"/>
      <c r="VCL131"/>
      <c r="VCM131"/>
      <c r="VCN131"/>
      <c r="VCO131"/>
      <c r="VCP131"/>
      <c r="VCQ131"/>
      <c r="VCR131"/>
      <c r="VCS131"/>
      <c r="VCT131"/>
      <c r="VCU131"/>
      <c r="VCV131"/>
      <c r="VCW131"/>
      <c r="VCX131"/>
      <c r="VCY131"/>
      <c r="VCZ131"/>
      <c r="VDA131"/>
      <c r="VDB131"/>
      <c r="VDC131"/>
      <c r="VDD131"/>
      <c r="VDE131"/>
      <c r="VDF131"/>
      <c r="VDG131"/>
      <c r="VDH131"/>
      <c r="VDI131"/>
      <c r="VDJ131"/>
      <c r="VDK131"/>
      <c r="VDL131"/>
      <c r="VDM131"/>
      <c r="VDN131"/>
      <c r="VDO131"/>
      <c r="VDP131"/>
      <c r="VDQ131"/>
      <c r="VDR131"/>
      <c r="VDS131"/>
      <c r="VDT131"/>
      <c r="VDU131"/>
      <c r="VDV131"/>
      <c r="VDW131"/>
      <c r="VDX131"/>
      <c r="VDY131"/>
      <c r="VDZ131"/>
      <c r="VEA131"/>
      <c r="VEB131"/>
      <c r="VEC131"/>
      <c r="VED131"/>
      <c r="VEE131"/>
      <c r="VEF131"/>
      <c r="VEG131"/>
      <c r="VEH131"/>
      <c r="VEI131"/>
      <c r="VEJ131"/>
      <c r="VEK131"/>
      <c r="VEL131"/>
      <c r="VEM131"/>
      <c r="VEN131"/>
      <c r="VEO131"/>
      <c r="VEP131"/>
      <c r="VEQ131"/>
      <c r="VER131"/>
      <c r="VES131"/>
      <c r="VET131"/>
      <c r="VEU131"/>
      <c r="VEV131"/>
      <c r="VEW131"/>
      <c r="VEX131"/>
      <c r="VEY131"/>
      <c r="VEZ131"/>
      <c r="VFA131"/>
      <c r="VFB131"/>
      <c r="VFC131"/>
      <c r="VFD131"/>
      <c r="VFE131"/>
      <c r="VFF131"/>
      <c r="VFG131"/>
      <c r="VFH131"/>
      <c r="VFI131"/>
      <c r="VFJ131"/>
      <c r="VFK131"/>
      <c r="VFL131"/>
      <c r="VFM131"/>
      <c r="VFN131"/>
      <c r="VFO131"/>
      <c r="VFP131"/>
      <c r="VFQ131"/>
      <c r="VFR131"/>
      <c r="VFS131"/>
      <c r="VFT131"/>
      <c r="VFU131"/>
      <c r="VFV131"/>
      <c r="VFW131"/>
      <c r="VFX131"/>
      <c r="VFY131"/>
      <c r="VFZ131"/>
      <c r="VGA131"/>
      <c r="VGB131"/>
      <c r="VGC131"/>
      <c r="VGD131"/>
      <c r="VGE131"/>
      <c r="VGF131"/>
      <c r="VGG131"/>
      <c r="VGH131"/>
      <c r="VGI131"/>
      <c r="VGJ131"/>
      <c r="VGK131"/>
      <c r="VGL131"/>
      <c r="VGM131"/>
      <c r="VGN131"/>
      <c r="VGO131"/>
      <c r="VGP131"/>
      <c r="VGQ131"/>
      <c r="VGR131"/>
      <c r="VGS131"/>
      <c r="VGT131"/>
      <c r="VGU131"/>
      <c r="VGV131"/>
      <c r="VGW131"/>
      <c r="VGX131"/>
      <c r="VGY131"/>
      <c r="VGZ131"/>
      <c r="VHA131"/>
      <c r="VHB131"/>
      <c r="VHC131"/>
      <c r="VHD131"/>
      <c r="VHE131"/>
      <c r="VHF131"/>
      <c r="VHG131"/>
      <c r="VHH131"/>
      <c r="VHI131"/>
      <c r="VHJ131"/>
      <c r="VHK131"/>
      <c r="VHL131"/>
      <c r="VHM131"/>
      <c r="VHN131"/>
      <c r="VHO131"/>
      <c r="VHP131"/>
      <c r="VHQ131"/>
      <c r="VHR131"/>
      <c r="VHS131"/>
      <c r="VHT131"/>
      <c r="VHU131"/>
      <c r="VHV131"/>
      <c r="VHW131"/>
      <c r="VHX131"/>
      <c r="VHY131"/>
      <c r="VHZ131"/>
      <c r="VIA131"/>
      <c r="VIB131"/>
      <c r="VIC131"/>
      <c r="VID131"/>
      <c r="VIE131"/>
      <c r="VIF131"/>
      <c r="VIG131"/>
      <c r="VIH131"/>
      <c r="VII131"/>
      <c r="VIJ131"/>
      <c r="VIK131"/>
      <c r="VIL131"/>
      <c r="VIM131"/>
      <c r="VIN131"/>
      <c r="VIO131"/>
      <c r="VIP131"/>
      <c r="VIQ131"/>
      <c r="VIR131"/>
      <c r="VIS131"/>
      <c r="VIT131"/>
      <c r="VIU131"/>
      <c r="VIV131"/>
      <c r="VIW131"/>
      <c r="VIX131"/>
      <c r="VIY131"/>
      <c r="VIZ131"/>
      <c r="VJA131"/>
      <c r="VJB131"/>
      <c r="VJC131"/>
      <c r="VJD131"/>
      <c r="VJE131"/>
      <c r="VJF131"/>
      <c r="VJG131"/>
      <c r="VJH131"/>
      <c r="VJI131"/>
      <c r="VJJ131"/>
      <c r="VJK131"/>
      <c r="VJL131"/>
      <c r="VJM131"/>
      <c r="VJN131"/>
      <c r="VJO131"/>
      <c r="VJP131"/>
      <c r="VJQ131"/>
      <c r="VJR131"/>
      <c r="VJS131"/>
      <c r="VJT131"/>
      <c r="VJU131"/>
      <c r="VJV131"/>
      <c r="VJW131"/>
      <c r="VJX131"/>
      <c r="VJY131"/>
      <c r="VJZ131"/>
      <c r="VKA131"/>
      <c r="VKB131"/>
      <c r="VKC131"/>
      <c r="VKD131"/>
      <c r="VKE131"/>
      <c r="VKF131"/>
      <c r="VKG131"/>
      <c r="VKH131"/>
      <c r="VKI131"/>
      <c r="VKJ131"/>
      <c r="VKK131"/>
      <c r="VKL131"/>
      <c r="VKM131"/>
      <c r="VKN131"/>
      <c r="VKO131"/>
      <c r="VKP131"/>
      <c r="VKQ131"/>
      <c r="VKR131"/>
      <c r="VKS131"/>
      <c r="VKT131"/>
      <c r="VKU131"/>
      <c r="VKV131"/>
      <c r="VKW131"/>
      <c r="VKX131"/>
      <c r="VKY131"/>
      <c r="VKZ131"/>
      <c r="VLA131"/>
      <c r="VLB131"/>
      <c r="VLC131"/>
      <c r="VLD131"/>
      <c r="VLE131"/>
      <c r="VLF131"/>
      <c r="VLG131"/>
      <c r="VLH131"/>
      <c r="VLI131"/>
      <c r="VLJ131"/>
      <c r="VLK131"/>
      <c r="VLL131"/>
      <c r="VLM131"/>
      <c r="VLN131"/>
      <c r="VLO131"/>
      <c r="VLP131"/>
      <c r="VLQ131"/>
      <c r="VLR131"/>
      <c r="VLS131"/>
      <c r="VLT131"/>
      <c r="VLU131"/>
      <c r="VLV131"/>
      <c r="VLW131"/>
      <c r="VLX131"/>
      <c r="VLY131"/>
      <c r="VLZ131"/>
      <c r="VMA131"/>
      <c r="VMB131"/>
      <c r="VMC131"/>
      <c r="VMD131"/>
      <c r="VME131"/>
      <c r="VMF131"/>
      <c r="VMG131"/>
      <c r="VMH131"/>
      <c r="VMI131"/>
      <c r="VMJ131"/>
      <c r="VMK131"/>
      <c r="VML131"/>
      <c r="VMM131"/>
      <c r="VMN131"/>
      <c r="VMO131"/>
      <c r="VMP131"/>
      <c r="VMQ131"/>
      <c r="VMR131"/>
      <c r="VMS131"/>
      <c r="VMT131"/>
      <c r="VMU131"/>
      <c r="VMV131"/>
      <c r="VMW131"/>
      <c r="VMX131"/>
      <c r="VMY131"/>
      <c r="VMZ131"/>
      <c r="VNA131"/>
      <c r="VNB131"/>
      <c r="VNC131"/>
      <c r="VND131"/>
      <c r="VNE131"/>
      <c r="VNF131"/>
      <c r="VNG131"/>
      <c r="VNH131"/>
      <c r="VNI131"/>
      <c r="VNJ131"/>
      <c r="VNK131"/>
      <c r="VNL131"/>
      <c r="VNM131"/>
      <c r="VNN131"/>
      <c r="VNO131"/>
      <c r="VNP131"/>
      <c r="VNQ131"/>
      <c r="VNR131"/>
      <c r="VNS131"/>
      <c r="VNT131"/>
      <c r="VNU131"/>
      <c r="VNV131"/>
      <c r="VNW131"/>
      <c r="VNX131"/>
      <c r="VNY131"/>
      <c r="VNZ131"/>
      <c r="VOA131"/>
      <c r="VOB131"/>
      <c r="VOC131"/>
      <c r="VOD131"/>
      <c r="VOE131"/>
      <c r="VOF131"/>
      <c r="VOG131"/>
      <c r="VOH131"/>
      <c r="VOI131"/>
      <c r="VOJ131"/>
      <c r="VOK131"/>
      <c r="VOL131"/>
      <c r="VOM131"/>
      <c r="VON131"/>
      <c r="VOO131"/>
      <c r="VOP131"/>
      <c r="VOQ131"/>
      <c r="VOR131"/>
      <c r="VOS131"/>
      <c r="VOT131"/>
      <c r="VOU131"/>
      <c r="VOV131"/>
      <c r="VOW131"/>
      <c r="VOX131"/>
      <c r="VOY131"/>
      <c r="VOZ131"/>
      <c r="VPA131"/>
      <c r="VPB131"/>
      <c r="VPC131"/>
      <c r="VPD131"/>
      <c r="VPE131"/>
      <c r="VPF131"/>
      <c r="VPG131"/>
      <c r="VPH131"/>
      <c r="VPI131"/>
      <c r="VPJ131"/>
      <c r="VPK131"/>
      <c r="VPL131"/>
      <c r="VPM131"/>
      <c r="VPN131"/>
      <c r="VPO131"/>
      <c r="VPP131"/>
      <c r="VPQ131"/>
      <c r="VPR131"/>
      <c r="VPS131"/>
      <c r="VPT131"/>
      <c r="VPU131"/>
      <c r="VPV131"/>
      <c r="VPW131"/>
      <c r="VPX131"/>
      <c r="VPY131"/>
      <c r="VPZ131"/>
      <c r="VQA131"/>
      <c r="VQB131"/>
      <c r="VQC131"/>
      <c r="VQD131"/>
      <c r="VQE131"/>
      <c r="VQF131"/>
      <c r="VQG131"/>
      <c r="VQH131"/>
      <c r="VQI131"/>
      <c r="VQJ131"/>
      <c r="VQK131"/>
      <c r="VQL131"/>
      <c r="VQM131"/>
      <c r="VQN131"/>
      <c r="VQO131"/>
      <c r="VQP131"/>
      <c r="VQQ131"/>
      <c r="VQR131"/>
      <c r="VQS131"/>
      <c r="VQT131"/>
      <c r="VQU131"/>
      <c r="VQV131"/>
      <c r="VQW131"/>
      <c r="VQX131"/>
      <c r="VQY131"/>
      <c r="VQZ131"/>
      <c r="VRA131"/>
      <c r="VRB131"/>
      <c r="VRC131"/>
      <c r="VRD131"/>
      <c r="VRE131"/>
      <c r="VRF131"/>
      <c r="VRG131"/>
      <c r="VRH131"/>
      <c r="VRI131"/>
      <c r="VRJ131"/>
      <c r="VRK131"/>
      <c r="VRL131"/>
      <c r="VRM131"/>
      <c r="VRN131"/>
      <c r="VRO131"/>
      <c r="VRP131"/>
      <c r="VRQ131"/>
      <c r="VRR131"/>
      <c r="VRS131"/>
      <c r="VRT131"/>
      <c r="VRU131"/>
      <c r="VRV131"/>
      <c r="VRW131"/>
      <c r="VRX131"/>
      <c r="VRY131"/>
      <c r="VRZ131"/>
      <c r="VSA131"/>
      <c r="VSB131"/>
      <c r="VSC131"/>
      <c r="VSD131"/>
      <c r="VSE131"/>
      <c r="VSF131"/>
      <c r="VSG131"/>
      <c r="VSH131"/>
      <c r="VSI131"/>
      <c r="VSJ131"/>
      <c r="VSK131"/>
      <c r="VSL131"/>
      <c r="VSM131"/>
      <c r="VSN131"/>
      <c r="VSO131"/>
      <c r="VSP131"/>
      <c r="VSQ131"/>
      <c r="VSR131"/>
      <c r="VSS131"/>
      <c r="VST131"/>
      <c r="VSU131"/>
      <c r="VSV131"/>
      <c r="VSW131"/>
      <c r="VSX131"/>
      <c r="VSY131"/>
      <c r="VSZ131"/>
      <c r="VTA131"/>
      <c r="VTB131"/>
      <c r="VTC131"/>
      <c r="VTD131"/>
      <c r="VTE131"/>
      <c r="VTF131"/>
      <c r="VTG131"/>
      <c r="VTH131"/>
      <c r="VTI131"/>
      <c r="VTJ131"/>
      <c r="VTK131"/>
      <c r="VTL131"/>
      <c r="VTM131"/>
      <c r="VTN131"/>
      <c r="VTO131"/>
      <c r="VTP131"/>
      <c r="VTQ131"/>
      <c r="VTR131"/>
      <c r="VTS131"/>
      <c r="VTT131"/>
      <c r="VTU131"/>
      <c r="VTV131"/>
      <c r="VTW131"/>
      <c r="VTX131"/>
      <c r="VTY131"/>
      <c r="VTZ131"/>
      <c r="VUA131"/>
      <c r="VUB131"/>
      <c r="VUC131"/>
      <c r="VUD131"/>
      <c r="VUE131"/>
      <c r="VUF131"/>
      <c r="VUG131"/>
      <c r="VUH131"/>
      <c r="VUI131"/>
      <c r="VUJ131"/>
      <c r="VUK131"/>
      <c r="VUL131"/>
      <c r="VUM131"/>
      <c r="VUN131"/>
      <c r="VUO131"/>
      <c r="VUP131"/>
      <c r="VUQ131"/>
      <c r="VUR131"/>
      <c r="VUS131"/>
      <c r="VUT131"/>
      <c r="VUU131"/>
      <c r="VUV131"/>
      <c r="VUW131"/>
      <c r="VUX131"/>
      <c r="VUY131"/>
      <c r="VUZ131"/>
      <c r="VVA131"/>
      <c r="VVB131"/>
      <c r="VVC131"/>
      <c r="VVD131"/>
      <c r="VVE131"/>
      <c r="VVF131"/>
      <c r="VVG131"/>
      <c r="VVH131"/>
      <c r="VVI131"/>
      <c r="VVJ131"/>
      <c r="VVK131"/>
      <c r="VVL131"/>
      <c r="VVM131"/>
      <c r="VVN131"/>
      <c r="VVO131"/>
      <c r="VVP131"/>
      <c r="VVQ131"/>
      <c r="VVR131"/>
      <c r="VVS131"/>
      <c r="VVT131"/>
      <c r="VVU131"/>
      <c r="VVV131"/>
      <c r="VVW131"/>
      <c r="VVX131"/>
      <c r="VVY131"/>
      <c r="VVZ131"/>
      <c r="VWA131"/>
      <c r="VWB131"/>
      <c r="VWC131"/>
      <c r="VWD131"/>
      <c r="VWE131"/>
      <c r="VWF131"/>
      <c r="VWG131"/>
      <c r="VWH131"/>
      <c r="VWI131"/>
      <c r="VWJ131"/>
      <c r="VWK131"/>
      <c r="VWL131"/>
      <c r="VWM131"/>
      <c r="VWN131"/>
      <c r="VWO131"/>
      <c r="VWP131"/>
      <c r="VWQ131"/>
      <c r="VWR131"/>
      <c r="VWS131"/>
      <c r="VWT131"/>
      <c r="VWU131"/>
      <c r="VWV131"/>
      <c r="VWW131"/>
      <c r="VWX131"/>
      <c r="VWY131"/>
      <c r="VWZ131"/>
      <c r="VXA131"/>
      <c r="VXB131"/>
      <c r="VXC131"/>
      <c r="VXD131"/>
      <c r="VXE131"/>
      <c r="VXF131"/>
      <c r="VXG131"/>
      <c r="VXH131"/>
      <c r="VXI131"/>
      <c r="VXJ131"/>
      <c r="VXK131"/>
      <c r="VXL131"/>
      <c r="VXM131"/>
      <c r="VXN131"/>
      <c r="VXO131"/>
      <c r="VXP131"/>
      <c r="VXQ131"/>
      <c r="VXR131"/>
      <c r="VXS131"/>
      <c r="VXT131"/>
      <c r="VXU131"/>
      <c r="VXV131"/>
      <c r="VXW131"/>
      <c r="VXX131"/>
      <c r="VXY131"/>
      <c r="VXZ131"/>
      <c r="VYA131"/>
      <c r="VYB131"/>
      <c r="VYC131"/>
      <c r="VYD131"/>
      <c r="VYE131"/>
      <c r="VYF131"/>
      <c r="VYG131"/>
      <c r="VYH131"/>
      <c r="VYI131"/>
      <c r="VYJ131"/>
      <c r="VYK131"/>
      <c r="VYL131"/>
      <c r="VYM131"/>
      <c r="VYN131"/>
      <c r="VYO131"/>
      <c r="VYP131"/>
      <c r="VYQ131"/>
      <c r="VYR131"/>
      <c r="VYS131"/>
      <c r="VYT131"/>
      <c r="VYU131"/>
      <c r="VYV131"/>
      <c r="VYW131"/>
      <c r="VYX131"/>
      <c r="VYY131"/>
      <c r="VYZ131"/>
      <c r="VZA131"/>
      <c r="VZB131"/>
      <c r="VZC131"/>
      <c r="VZD131"/>
      <c r="VZE131"/>
      <c r="VZF131"/>
      <c r="VZG131"/>
      <c r="VZH131"/>
      <c r="VZI131"/>
      <c r="VZJ131"/>
      <c r="VZK131"/>
      <c r="VZL131"/>
      <c r="VZM131"/>
      <c r="VZN131"/>
      <c r="VZO131"/>
      <c r="VZP131"/>
      <c r="VZQ131"/>
      <c r="VZR131"/>
      <c r="VZS131"/>
      <c r="VZT131"/>
      <c r="VZU131"/>
      <c r="VZV131"/>
      <c r="VZW131"/>
      <c r="VZX131"/>
      <c r="VZY131"/>
      <c r="VZZ131"/>
      <c r="WAA131"/>
      <c r="WAB131"/>
      <c r="WAC131"/>
      <c r="WAD131"/>
      <c r="WAE131"/>
      <c r="WAF131"/>
      <c r="WAG131"/>
      <c r="WAH131"/>
      <c r="WAI131"/>
      <c r="WAJ131"/>
      <c r="WAK131"/>
      <c r="WAL131"/>
      <c r="WAM131"/>
      <c r="WAN131"/>
      <c r="WAO131"/>
      <c r="WAP131"/>
      <c r="WAQ131"/>
      <c r="WAR131"/>
      <c r="WAS131"/>
      <c r="WAT131"/>
      <c r="WAU131"/>
      <c r="WAV131"/>
      <c r="WAW131"/>
      <c r="WAX131"/>
      <c r="WAY131"/>
      <c r="WAZ131"/>
      <c r="WBA131"/>
      <c r="WBB131"/>
      <c r="WBC131"/>
      <c r="WBD131"/>
      <c r="WBE131"/>
      <c r="WBF131"/>
      <c r="WBG131"/>
      <c r="WBH131"/>
      <c r="WBI131"/>
      <c r="WBJ131"/>
      <c r="WBK131"/>
      <c r="WBL131"/>
      <c r="WBM131"/>
      <c r="WBN131"/>
      <c r="WBO131"/>
      <c r="WBP131"/>
      <c r="WBQ131"/>
      <c r="WBR131"/>
      <c r="WBS131"/>
      <c r="WBT131"/>
      <c r="WBU131"/>
      <c r="WBV131"/>
      <c r="WBW131"/>
      <c r="WBX131"/>
      <c r="WBY131"/>
      <c r="WBZ131"/>
      <c r="WCA131"/>
      <c r="WCB131"/>
      <c r="WCC131"/>
      <c r="WCD131"/>
      <c r="WCE131"/>
      <c r="WCF131"/>
      <c r="WCG131"/>
      <c r="WCH131"/>
      <c r="WCI131"/>
      <c r="WCJ131"/>
      <c r="WCK131"/>
      <c r="WCL131"/>
      <c r="WCM131"/>
      <c r="WCN131"/>
      <c r="WCO131"/>
      <c r="WCP131"/>
      <c r="WCQ131"/>
      <c r="WCR131"/>
      <c r="WCS131"/>
      <c r="WCT131"/>
      <c r="WCU131"/>
      <c r="WCV131"/>
      <c r="WCW131"/>
      <c r="WCX131"/>
      <c r="WCY131"/>
      <c r="WCZ131"/>
      <c r="WDA131"/>
      <c r="WDB131"/>
      <c r="WDC131"/>
      <c r="WDD131"/>
      <c r="WDE131"/>
      <c r="WDF131"/>
      <c r="WDG131"/>
      <c r="WDH131"/>
      <c r="WDI131"/>
      <c r="WDJ131"/>
      <c r="WDK131"/>
      <c r="WDL131"/>
      <c r="WDM131"/>
      <c r="WDN131"/>
      <c r="WDO131"/>
      <c r="WDP131"/>
      <c r="WDQ131"/>
      <c r="WDR131"/>
      <c r="WDS131"/>
      <c r="WDT131"/>
      <c r="WDU131"/>
      <c r="WDV131"/>
      <c r="WDW131"/>
      <c r="WDX131"/>
      <c r="WDY131"/>
      <c r="WDZ131"/>
      <c r="WEA131"/>
      <c r="WEB131"/>
      <c r="WEC131"/>
      <c r="WED131"/>
      <c r="WEE131"/>
      <c r="WEF131"/>
      <c r="WEG131"/>
      <c r="WEH131"/>
      <c r="WEI131"/>
      <c r="WEJ131"/>
      <c r="WEK131"/>
      <c r="WEL131"/>
      <c r="WEM131"/>
      <c r="WEN131"/>
      <c r="WEO131"/>
      <c r="WEP131"/>
      <c r="WEQ131"/>
      <c r="WER131"/>
      <c r="WES131"/>
      <c r="WET131"/>
      <c r="WEU131"/>
      <c r="WEV131"/>
      <c r="WEW131"/>
      <c r="WEX131"/>
      <c r="WEY131"/>
      <c r="WEZ131"/>
      <c r="WFA131"/>
      <c r="WFB131"/>
      <c r="WFC131"/>
      <c r="WFD131"/>
      <c r="WFE131"/>
      <c r="WFF131"/>
      <c r="WFG131"/>
      <c r="WFH131"/>
      <c r="WFI131"/>
      <c r="WFJ131"/>
      <c r="WFK131"/>
      <c r="WFL131"/>
      <c r="WFM131"/>
      <c r="WFN131"/>
      <c r="WFO131"/>
      <c r="WFP131"/>
      <c r="WFQ131"/>
      <c r="WFR131"/>
      <c r="WFS131"/>
      <c r="WFT131"/>
      <c r="WFU131"/>
      <c r="WFV131"/>
      <c r="WFW131"/>
      <c r="WFX131"/>
      <c r="WFY131"/>
      <c r="WFZ131"/>
      <c r="WGA131"/>
      <c r="WGB131"/>
      <c r="WGC131"/>
      <c r="WGD131"/>
      <c r="WGE131"/>
      <c r="WGF131"/>
      <c r="WGG131"/>
      <c r="WGH131"/>
      <c r="WGI131"/>
      <c r="WGJ131"/>
      <c r="WGK131"/>
      <c r="WGL131"/>
      <c r="WGM131"/>
      <c r="WGN131"/>
      <c r="WGO131"/>
      <c r="WGP131"/>
      <c r="WGQ131"/>
      <c r="WGR131"/>
      <c r="WGS131"/>
      <c r="WGT131"/>
      <c r="WGU131"/>
      <c r="WGV131"/>
      <c r="WGW131"/>
      <c r="WGX131"/>
      <c r="WGY131"/>
      <c r="WGZ131"/>
      <c r="WHA131"/>
      <c r="WHB131"/>
      <c r="WHC131"/>
      <c r="WHD131"/>
      <c r="WHE131"/>
      <c r="WHF131"/>
      <c r="WHG131"/>
      <c r="WHH131"/>
      <c r="WHI131"/>
      <c r="WHJ131"/>
      <c r="WHK131"/>
      <c r="WHL131"/>
      <c r="WHM131"/>
      <c r="WHN131"/>
      <c r="WHO131"/>
      <c r="WHP131"/>
      <c r="WHQ131"/>
      <c r="WHR131"/>
      <c r="WHS131"/>
      <c r="WHT131"/>
      <c r="WHU131"/>
      <c r="WHV131"/>
      <c r="WHW131"/>
      <c r="WHX131"/>
      <c r="WHY131"/>
      <c r="WHZ131"/>
      <c r="WIA131"/>
      <c r="WIB131"/>
      <c r="WIC131"/>
      <c r="WID131"/>
      <c r="WIE131"/>
      <c r="WIF131"/>
      <c r="WIG131"/>
      <c r="WIH131"/>
      <c r="WII131"/>
      <c r="WIJ131"/>
      <c r="WIK131"/>
      <c r="WIL131"/>
      <c r="WIM131"/>
      <c r="WIN131"/>
      <c r="WIO131"/>
      <c r="WIP131"/>
      <c r="WIQ131"/>
      <c r="WIR131"/>
      <c r="WIS131"/>
      <c r="WIT131"/>
      <c r="WIU131"/>
      <c r="WIV131"/>
      <c r="WIW131"/>
      <c r="WIX131"/>
      <c r="WIY131"/>
      <c r="WIZ131"/>
      <c r="WJA131"/>
      <c r="WJB131"/>
      <c r="WJC131"/>
      <c r="WJD131"/>
      <c r="WJE131"/>
      <c r="WJF131"/>
      <c r="WJG131"/>
      <c r="WJH131"/>
      <c r="WJI131"/>
      <c r="WJJ131"/>
      <c r="WJK131"/>
      <c r="WJL131"/>
      <c r="WJM131"/>
      <c r="WJN131"/>
      <c r="WJO131"/>
      <c r="WJP131"/>
      <c r="WJQ131"/>
      <c r="WJR131"/>
      <c r="WJS131"/>
      <c r="WJT131"/>
      <c r="WJU131"/>
      <c r="WJV131"/>
      <c r="WJW131"/>
      <c r="WJX131"/>
      <c r="WJY131"/>
      <c r="WJZ131"/>
      <c r="WKA131"/>
      <c r="WKB131"/>
      <c r="WKC131"/>
      <c r="WKD131"/>
      <c r="WKE131"/>
      <c r="WKF131"/>
      <c r="WKG131"/>
      <c r="WKH131"/>
      <c r="WKI131"/>
      <c r="WKJ131"/>
      <c r="WKK131"/>
      <c r="WKL131"/>
      <c r="WKM131"/>
      <c r="WKN131"/>
      <c r="WKO131"/>
      <c r="WKP131"/>
      <c r="WKQ131"/>
      <c r="WKR131"/>
      <c r="WKS131"/>
      <c r="WKT131"/>
      <c r="WKU131"/>
      <c r="WKV131"/>
      <c r="WKW131"/>
      <c r="WKX131"/>
      <c r="WKY131"/>
      <c r="WKZ131"/>
      <c r="WLA131"/>
      <c r="WLB131"/>
      <c r="WLC131"/>
      <c r="WLD131"/>
      <c r="WLE131"/>
      <c r="WLF131"/>
      <c r="WLG131"/>
      <c r="WLH131"/>
      <c r="WLI131"/>
      <c r="WLJ131"/>
      <c r="WLK131"/>
      <c r="WLL131"/>
      <c r="WLM131"/>
      <c r="WLN131"/>
      <c r="WLO131"/>
      <c r="WLP131"/>
      <c r="WLQ131"/>
      <c r="WLR131"/>
      <c r="WLS131"/>
      <c r="WLT131"/>
      <c r="WLU131"/>
      <c r="WLV131"/>
      <c r="WLW131"/>
      <c r="WLX131"/>
      <c r="WLY131"/>
      <c r="WLZ131"/>
      <c r="WMA131"/>
      <c r="WMB131"/>
      <c r="WMC131"/>
      <c r="WMD131"/>
      <c r="WME131"/>
      <c r="WMF131"/>
      <c r="WMG131"/>
      <c r="WMH131"/>
      <c r="WMI131"/>
      <c r="WMJ131"/>
      <c r="WMK131"/>
      <c r="WML131"/>
      <c r="WMM131"/>
      <c r="WMN131"/>
      <c r="WMO131"/>
      <c r="WMP131"/>
      <c r="WMQ131"/>
      <c r="WMR131"/>
      <c r="WMS131"/>
      <c r="WMT131"/>
      <c r="WMU131"/>
      <c r="WMV131"/>
      <c r="WMW131"/>
      <c r="WMX131"/>
      <c r="WMY131"/>
      <c r="WMZ131"/>
      <c r="WNA131"/>
      <c r="WNB131"/>
      <c r="WNC131"/>
      <c r="WND131"/>
      <c r="WNE131"/>
      <c r="WNF131"/>
      <c r="WNG131"/>
      <c r="WNH131"/>
      <c r="WNI131"/>
      <c r="WNJ131"/>
      <c r="WNK131"/>
      <c r="WNL131"/>
      <c r="WNM131"/>
      <c r="WNN131"/>
      <c r="WNO131"/>
      <c r="WNP131"/>
      <c r="WNQ131"/>
      <c r="WNR131"/>
      <c r="WNS131"/>
      <c r="WNT131"/>
      <c r="WNU131"/>
      <c r="WNV131"/>
      <c r="WNW131"/>
      <c r="WNX131"/>
      <c r="WNY131"/>
      <c r="WNZ131"/>
      <c r="WOA131"/>
      <c r="WOB131"/>
      <c r="WOC131"/>
      <c r="WOD131"/>
      <c r="WOE131"/>
      <c r="WOF131"/>
      <c r="WOG131"/>
      <c r="WOH131"/>
      <c r="WOI131"/>
      <c r="WOJ131"/>
      <c r="WOK131"/>
      <c r="WOL131"/>
      <c r="WOM131"/>
      <c r="WON131"/>
      <c r="WOO131"/>
      <c r="WOP131"/>
      <c r="WOQ131"/>
      <c r="WOR131"/>
      <c r="WOS131"/>
      <c r="WOT131"/>
      <c r="WOU131"/>
      <c r="WOV131"/>
      <c r="WOW131"/>
      <c r="WOX131"/>
      <c r="WOY131"/>
      <c r="WOZ131"/>
      <c r="WPA131"/>
      <c r="WPB131"/>
      <c r="WPC131"/>
      <c r="WPD131"/>
      <c r="WPE131"/>
      <c r="WPF131"/>
      <c r="WPG131"/>
      <c r="WPH131"/>
      <c r="WPI131"/>
      <c r="WPJ131"/>
      <c r="WPK131"/>
      <c r="WPL131"/>
      <c r="WPM131"/>
      <c r="WPN131"/>
      <c r="WPO131"/>
      <c r="WPP131"/>
      <c r="WPQ131"/>
      <c r="WPR131"/>
      <c r="WPS131"/>
      <c r="WPT131"/>
      <c r="WPU131"/>
      <c r="WPV131"/>
      <c r="WPW131"/>
      <c r="WPX131"/>
      <c r="WPY131"/>
      <c r="WPZ131"/>
      <c r="WQA131"/>
      <c r="WQB131"/>
      <c r="WQC131"/>
      <c r="WQD131"/>
      <c r="WQE131"/>
      <c r="WQF131"/>
      <c r="WQG131"/>
      <c r="WQH131"/>
      <c r="WQI131"/>
      <c r="WQJ131"/>
      <c r="WQK131"/>
      <c r="WQL131"/>
      <c r="WQM131"/>
      <c r="WQN131"/>
      <c r="WQO131"/>
      <c r="WQP131"/>
      <c r="WQQ131"/>
      <c r="WQR131"/>
      <c r="WQS131"/>
      <c r="WQT131"/>
      <c r="WQU131"/>
      <c r="WQV131"/>
      <c r="WQW131"/>
      <c r="WQX131"/>
      <c r="WQY131"/>
      <c r="WQZ131"/>
      <c r="WRA131"/>
      <c r="WRB131"/>
      <c r="WRC131"/>
      <c r="WRD131"/>
      <c r="WRE131"/>
      <c r="WRF131"/>
      <c r="WRG131"/>
      <c r="WRH131"/>
      <c r="WRI131"/>
      <c r="WRJ131"/>
      <c r="WRK131"/>
      <c r="WRL131"/>
      <c r="WRM131"/>
      <c r="WRN131"/>
      <c r="WRO131"/>
      <c r="WRP131"/>
      <c r="WRQ131"/>
      <c r="WRR131"/>
      <c r="WRS131"/>
      <c r="WRT131"/>
      <c r="WRU131"/>
      <c r="WRV131"/>
      <c r="WRW131"/>
      <c r="WRX131"/>
      <c r="WRY131"/>
      <c r="WRZ131"/>
      <c r="WSA131"/>
      <c r="WSB131"/>
      <c r="WSC131"/>
      <c r="WSD131"/>
      <c r="WSE131"/>
      <c r="WSF131"/>
      <c r="WSG131"/>
      <c r="WSH131"/>
      <c r="WSI131"/>
      <c r="WSJ131"/>
      <c r="WSK131"/>
      <c r="WSL131"/>
      <c r="WSM131"/>
      <c r="WSN131"/>
      <c r="WSO131"/>
      <c r="WSP131"/>
      <c r="WSQ131"/>
      <c r="WSR131"/>
      <c r="WSS131"/>
      <c r="WST131"/>
      <c r="WSU131"/>
      <c r="WSV131"/>
      <c r="WSW131"/>
      <c r="WSX131"/>
      <c r="WSY131"/>
      <c r="WSZ131"/>
      <c r="WTA131"/>
      <c r="WTB131"/>
      <c r="WTC131"/>
      <c r="WTD131"/>
      <c r="WTE131"/>
      <c r="WTF131"/>
      <c r="WTG131"/>
      <c r="WTH131"/>
      <c r="WTI131"/>
      <c r="WTJ131"/>
      <c r="WTK131"/>
      <c r="WTL131"/>
      <c r="WTM131"/>
      <c r="WTN131"/>
      <c r="WTO131"/>
      <c r="WTP131"/>
      <c r="WTQ131"/>
      <c r="WTR131"/>
      <c r="WTS131"/>
      <c r="WTT131"/>
      <c r="WTU131"/>
      <c r="WTV131"/>
      <c r="WTW131"/>
      <c r="WTX131"/>
      <c r="WTY131"/>
      <c r="WTZ131"/>
      <c r="WUA131"/>
      <c r="WUB131"/>
      <c r="WUC131"/>
      <c r="WUD131"/>
      <c r="WUE131"/>
      <c r="WUF131"/>
      <c r="WUG131"/>
      <c r="WUH131"/>
      <c r="WUI131"/>
      <c r="WUJ131"/>
      <c r="WUK131"/>
      <c r="WUL131"/>
      <c r="WUM131"/>
      <c r="WUN131"/>
      <c r="WUO131"/>
      <c r="WUP131"/>
      <c r="WUQ131"/>
      <c r="WUR131"/>
      <c r="WUS131"/>
      <c r="WUT131"/>
      <c r="WUU131"/>
      <c r="WUV131"/>
      <c r="WUW131"/>
      <c r="WUX131"/>
      <c r="WUY131"/>
      <c r="WUZ131"/>
      <c r="WVA131"/>
      <c r="WVB131"/>
      <c r="WVC131"/>
      <c r="WVD131"/>
      <c r="WVE131"/>
      <c r="WVF131"/>
      <c r="WVG131"/>
      <c r="WVH131"/>
      <c r="WVI131"/>
      <c r="WVJ131"/>
      <c r="WVK131"/>
      <c r="WVL131"/>
      <c r="WVM131"/>
      <c r="WVN131"/>
      <c r="WVO131"/>
      <c r="WVP131"/>
      <c r="WVQ131"/>
      <c r="WVR131"/>
      <c r="WVS131"/>
      <c r="WVT131"/>
      <c r="WVU131"/>
      <c r="WVV131"/>
      <c r="WVW131"/>
      <c r="WVX131"/>
      <c r="WVY131"/>
      <c r="WVZ131"/>
      <c r="WWA131"/>
      <c r="WWB131"/>
      <c r="WWC131"/>
      <c r="WWD131"/>
      <c r="WWE131"/>
      <c r="WWF131"/>
      <c r="WWG131"/>
      <c r="WWH131"/>
      <c r="WWI131"/>
      <c r="WWJ131"/>
      <c r="WWK131"/>
      <c r="WWL131"/>
      <c r="WWM131"/>
      <c r="WWN131"/>
      <c r="WWO131"/>
      <c r="WWP131"/>
      <c r="WWQ131"/>
      <c r="WWR131"/>
      <c r="WWS131"/>
      <c r="WWT131"/>
      <c r="WWU131"/>
      <c r="WWV131"/>
      <c r="WWW131"/>
      <c r="WWX131"/>
      <c r="WWY131"/>
      <c r="WWZ131"/>
      <c r="WXA131"/>
      <c r="WXB131"/>
      <c r="WXC131"/>
      <c r="WXD131"/>
      <c r="WXE131"/>
      <c r="WXF131"/>
      <c r="WXG131"/>
      <c r="WXH131"/>
      <c r="WXI131"/>
      <c r="WXJ131"/>
      <c r="WXK131"/>
      <c r="WXL131"/>
      <c r="WXM131"/>
      <c r="WXN131"/>
      <c r="WXO131"/>
      <c r="WXP131"/>
      <c r="WXQ131"/>
      <c r="WXR131"/>
      <c r="WXS131"/>
      <c r="WXT131"/>
      <c r="WXU131"/>
      <c r="WXV131"/>
      <c r="WXW131"/>
      <c r="WXX131"/>
      <c r="WXY131"/>
      <c r="WXZ131"/>
      <c r="WYA131"/>
      <c r="WYB131"/>
      <c r="WYC131"/>
      <c r="WYD131"/>
      <c r="WYE131"/>
      <c r="WYF131"/>
      <c r="WYG131"/>
      <c r="WYH131"/>
      <c r="WYI131"/>
      <c r="WYJ131"/>
      <c r="WYK131"/>
      <c r="WYL131"/>
      <c r="WYM131"/>
      <c r="WYN131"/>
      <c r="WYO131"/>
      <c r="WYP131"/>
      <c r="WYQ131"/>
      <c r="WYR131"/>
      <c r="WYS131"/>
      <c r="WYT131"/>
      <c r="WYU131"/>
      <c r="WYV131"/>
      <c r="WYW131"/>
      <c r="WYX131"/>
      <c r="WYY131"/>
      <c r="WYZ131"/>
      <c r="WZA131"/>
      <c r="WZB131"/>
      <c r="WZC131"/>
      <c r="WZD131"/>
      <c r="WZE131"/>
      <c r="WZF131"/>
      <c r="WZG131"/>
      <c r="WZH131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  <c r="XBQ131"/>
      <c r="XBR131"/>
      <c r="XBS131"/>
      <c r="XBT131"/>
      <c r="XBU131"/>
      <c r="XBV131"/>
      <c r="XBW131"/>
      <c r="XBX131"/>
      <c r="XBY131"/>
      <c r="XBZ131"/>
      <c r="XCA131"/>
      <c r="XCB131"/>
      <c r="XCC131"/>
      <c r="XCD131"/>
      <c r="XCE131"/>
      <c r="XCF131"/>
      <c r="XCG131"/>
      <c r="XCH131"/>
      <c r="XCI131"/>
      <c r="XCJ131"/>
      <c r="XCK131"/>
      <c r="XCL131"/>
      <c r="XCM131"/>
      <c r="XCN131"/>
      <c r="XCO131"/>
      <c r="XCP131"/>
      <c r="XCQ131"/>
      <c r="XCR131"/>
      <c r="XCS131"/>
      <c r="XCT131"/>
      <c r="XCU131"/>
      <c r="XCV131"/>
      <c r="XCW131"/>
      <c r="XCX131"/>
      <c r="XCY131"/>
      <c r="XCZ131"/>
      <c r="XDA131"/>
      <c r="XDB131"/>
      <c r="XDC131"/>
      <c r="XDD131"/>
      <c r="XDE131"/>
      <c r="XDF131"/>
      <c r="XDG131"/>
      <c r="XDH131"/>
      <c r="XDI131"/>
      <c r="XDJ131"/>
      <c r="XDK131"/>
      <c r="XDL131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</row>
    <row r="132" spans="1:16382" x14ac:dyDescent="0.25">
      <c r="G132" s="26"/>
      <c r="H132" s="26"/>
      <c r="K132" s="14">
        <v>0</v>
      </c>
      <c r="L132" s="14">
        <v>0</v>
      </c>
      <c r="M132" s="14">
        <v>0</v>
      </c>
      <c r="N132" s="14">
        <v>0</v>
      </c>
      <c r="O132" s="14">
        <v>0</v>
      </c>
      <c r="P132" s="14">
        <f>+L132+M132+N132+O132</f>
        <v>0</v>
      </c>
      <c r="Q132" s="14">
        <v>0</v>
      </c>
    </row>
    <row r="133" spans="1:16382" x14ac:dyDescent="0.25">
      <c r="G133" s="26"/>
      <c r="H133" s="26"/>
      <c r="I133" s="27">
        <f>SUM(I8:I132)</f>
        <v>5268000</v>
      </c>
      <c r="J133" s="27">
        <f>SUM(J10:J132)</f>
        <v>0</v>
      </c>
      <c r="K133" s="27">
        <f t="shared" ref="K133:Q133" si="8">SUM(K8:K132)</f>
        <v>5268000</v>
      </c>
      <c r="L133" s="27">
        <f t="shared" si="8"/>
        <v>151191.59999999998</v>
      </c>
      <c r="M133" s="27">
        <f t="shared" si="8"/>
        <v>178441.08999999994</v>
      </c>
      <c r="N133" s="27">
        <f t="shared" si="8"/>
        <v>160147.20000000001</v>
      </c>
      <c r="O133" s="27">
        <f t="shared" si="8"/>
        <v>57340.84</v>
      </c>
      <c r="P133" s="27">
        <f t="shared" si="8"/>
        <v>547120.72999999986</v>
      </c>
      <c r="Q133" s="27">
        <f t="shared" si="8"/>
        <v>4720879.2699999986</v>
      </c>
    </row>
    <row r="134" spans="1:16382" x14ac:dyDescent="0.25">
      <c r="G134" s="26"/>
      <c r="H134" s="26"/>
    </row>
    <row r="135" spans="1:16382" x14ac:dyDescent="0.25">
      <c r="G135" s="26"/>
      <c r="H135" s="26"/>
    </row>
    <row r="136" spans="1:16382" x14ac:dyDescent="0.25">
      <c r="G136" s="26"/>
      <c r="H136" s="26"/>
      <c r="I136" s="15"/>
      <c r="J136"/>
      <c r="K136" s="15"/>
      <c r="L136" s="15"/>
      <c r="M136" s="15"/>
      <c r="N136" s="15"/>
      <c r="O136" s="15"/>
      <c r="P136" s="15"/>
      <c r="Q136" s="15"/>
    </row>
    <row r="137" spans="1:16382" ht="15" customHeight="1" x14ac:dyDescent="0.25">
      <c r="F137" s="38" t="s">
        <v>931</v>
      </c>
      <c r="G137" s="38"/>
      <c r="H137" s="38"/>
      <c r="I137" s="15"/>
      <c r="J137"/>
      <c r="K137" s="15"/>
      <c r="L137" s="15"/>
      <c r="M137" s="15"/>
      <c r="N137" s="15"/>
      <c r="O137" s="15"/>
      <c r="P137" s="15"/>
      <c r="Q137" s="15"/>
    </row>
    <row r="138" spans="1:16382" x14ac:dyDescent="0.25">
      <c r="F138" s="39" t="s">
        <v>932</v>
      </c>
      <c r="G138" s="39"/>
      <c r="H138" s="39"/>
      <c r="P138" s="1"/>
      <c r="Q138" s="1"/>
    </row>
    <row r="139" spans="1:16382" x14ac:dyDescent="0.25">
      <c r="G139" s="26"/>
      <c r="H139" s="26"/>
      <c r="I139" s="15"/>
      <c r="J139"/>
      <c r="K139" s="15"/>
      <c r="L139" s="15"/>
      <c r="M139" s="15"/>
      <c r="N139" s="15"/>
      <c r="O139" s="15"/>
      <c r="P139" s="15"/>
      <c r="Q139" s="15"/>
    </row>
    <row r="140" spans="1:16382" x14ac:dyDescent="0.25">
      <c r="G140" s="26"/>
      <c r="H140" s="26"/>
      <c r="I140" s="15"/>
      <c r="J140"/>
      <c r="K140" s="15"/>
      <c r="L140" s="15"/>
      <c r="M140" s="15"/>
      <c r="N140" s="15"/>
      <c r="O140" s="15"/>
      <c r="P140" s="15"/>
      <c r="Q140" s="15"/>
    </row>
    <row r="141" spans="1:16382" x14ac:dyDescent="0.25">
      <c r="I141" s="15"/>
      <c r="J141"/>
      <c r="K141" s="15"/>
      <c r="L141" s="15"/>
      <c r="M141" s="15"/>
      <c r="N141" s="15"/>
      <c r="O141" s="15"/>
      <c r="P141" s="15"/>
      <c r="Q141" s="15"/>
    </row>
    <row r="142" spans="1:16382" x14ac:dyDescent="0.25">
      <c r="I142" s="15"/>
      <c r="J142" s="15"/>
      <c r="K142" s="15"/>
      <c r="L142" s="15"/>
      <c r="M142" s="15"/>
      <c r="N142" s="15"/>
      <c r="O142" s="15"/>
      <c r="P142" s="15"/>
      <c r="Q142" s="15"/>
    </row>
    <row r="143" spans="1:16382" x14ac:dyDescent="0.25">
      <c r="I143" s="15"/>
      <c r="J143" s="1"/>
      <c r="K143" s="15"/>
      <c r="L143" s="15"/>
      <c r="M143" s="15"/>
      <c r="N143" s="15"/>
      <c r="O143" s="15"/>
      <c r="P143" s="15"/>
      <c r="Q143" s="15"/>
    </row>
  </sheetData>
  <mergeCells count="6">
    <mergeCell ref="F138:H138"/>
    <mergeCell ref="B2:Q2"/>
    <mergeCell ref="B3:Q3"/>
    <mergeCell ref="B4:Q4"/>
    <mergeCell ref="A5:Q5"/>
    <mergeCell ref="F137:H137"/>
  </mergeCells>
  <conditionalFormatting sqref="A5">
    <cfRule type="duplicateValues" dxfId="6" priority="1"/>
    <cfRule type="duplicateValues" dxfId="5" priority="2"/>
  </conditionalFormatting>
  <pageMargins left="0.7" right="0.7" top="0.75" bottom="0.75" header="0.3" footer="0.3"/>
  <pageSetup paperSize="5"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9"/>
  <sheetViews>
    <sheetView zoomScale="120" zoomScaleNormal="120" workbookViewId="0">
      <selection activeCell="A16" sqref="A16:XFD1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ht="22.5" customHeight="1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6" ht="21" x14ac:dyDescent="0.35">
      <c r="A5" s="42" t="s">
        <v>1423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933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1114</v>
      </c>
      <c r="C8" s="1" t="s">
        <v>1115</v>
      </c>
      <c r="D8" s="1" t="s">
        <v>1116</v>
      </c>
      <c r="E8" s="1" t="s">
        <v>1117</v>
      </c>
      <c r="F8" s="1" t="s">
        <v>37</v>
      </c>
      <c r="G8" s="14">
        <v>35000</v>
      </c>
      <c r="H8" s="14">
        <v>0</v>
      </c>
      <c r="I8" s="14">
        <f>+G8+H8</f>
        <v>35000</v>
      </c>
      <c r="J8" s="14">
        <f>+I8*2.87%</f>
        <v>1004.5</v>
      </c>
      <c r="K8" s="14">
        <v>0</v>
      </c>
      <c r="L8" s="14">
        <f>+I8*3.04%</f>
        <v>1064</v>
      </c>
      <c r="M8" s="14">
        <v>25</v>
      </c>
      <c r="N8" s="14">
        <f t="shared" ref="N8:N16" si="0">+J8+K8+L8+M8</f>
        <v>2093.5</v>
      </c>
      <c r="O8" s="14">
        <f t="shared" ref="O8:O16" si="1">+I8-N8</f>
        <v>32906.5</v>
      </c>
    </row>
    <row r="9" spans="1:16" ht="32.25" x14ac:dyDescent="0.4">
      <c r="A9" s="1">
        <v>2</v>
      </c>
      <c r="B9" s="1" t="s">
        <v>1118</v>
      </c>
      <c r="C9" s="1" t="s">
        <v>1115</v>
      </c>
      <c r="D9" s="1" t="s">
        <v>1119</v>
      </c>
      <c r="E9" s="1" t="s">
        <v>1117</v>
      </c>
      <c r="F9" s="1" t="s">
        <v>37</v>
      </c>
      <c r="G9" s="14">
        <v>26250</v>
      </c>
      <c r="H9" s="14">
        <v>0</v>
      </c>
      <c r="I9" s="14">
        <v>26250</v>
      </c>
      <c r="J9" s="14">
        <v>753.38</v>
      </c>
      <c r="K9" s="17">
        <v>0</v>
      </c>
      <c r="L9" s="14">
        <v>798</v>
      </c>
      <c r="M9" s="14">
        <v>25</v>
      </c>
      <c r="N9" s="14">
        <f t="shared" si="0"/>
        <v>1576.38</v>
      </c>
      <c r="O9" s="14">
        <f t="shared" si="1"/>
        <v>24673.62</v>
      </c>
      <c r="P9" s="18"/>
    </row>
    <row r="10" spans="1:16" ht="15" x14ac:dyDescent="0.25">
      <c r="A10" s="1">
        <v>3</v>
      </c>
      <c r="B10" s="1" t="s">
        <v>1120</v>
      </c>
      <c r="C10" s="1" t="s">
        <v>1115</v>
      </c>
      <c r="D10" s="1" t="s">
        <v>1121</v>
      </c>
      <c r="E10" s="1" t="s">
        <v>1117</v>
      </c>
      <c r="F10" s="1" t="s">
        <v>37</v>
      </c>
      <c r="G10" s="14">
        <v>11000</v>
      </c>
      <c r="H10" s="14">
        <v>0</v>
      </c>
      <c r="I10" s="14">
        <f>+G10+H10</f>
        <v>11000</v>
      </c>
      <c r="J10" s="14">
        <f t="shared" ref="J10:J16" si="2">+I10*2.87%</f>
        <v>315.7</v>
      </c>
      <c r="K10" s="14">
        <v>0</v>
      </c>
      <c r="L10" s="14">
        <f t="shared" ref="L10:L16" si="3">+I10*3.04%</f>
        <v>334.4</v>
      </c>
      <c r="M10" s="14">
        <v>25</v>
      </c>
      <c r="N10" s="14">
        <f t="shared" si="0"/>
        <v>675.09999999999991</v>
      </c>
      <c r="O10" s="14">
        <f t="shared" si="1"/>
        <v>10324.9</v>
      </c>
    </row>
    <row r="11" spans="1:16" ht="15" x14ac:dyDescent="0.25">
      <c r="A11" s="1">
        <v>4</v>
      </c>
      <c r="B11" s="1" t="s">
        <v>1122</v>
      </c>
      <c r="C11" s="1" t="s">
        <v>184</v>
      </c>
      <c r="D11" s="1" t="s">
        <v>104</v>
      </c>
      <c r="E11" s="1" t="s">
        <v>1117</v>
      </c>
      <c r="F11" s="1" t="s">
        <v>29</v>
      </c>
      <c r="G11" s="14">
        <v>11000</v>
      </c>
      <c r="H11" s="14">
        <v>0</v>
      </c>
      <c r="I11" s="14">
        <f>+G11+H11</f>
        <v>11000</v>
      </c>
      <c r="J11" s="14">
        <f t="shared" si="2"/>
        <v>315.7</v>
      </c>
      <c r="K11" s="14">
        <v>0</v>
      </c>
      <c r="L11" s="14">
        <f t="shared" si="3"/>
        <v>334.4</v>
      </c>
      <c r="M11" s="14">
        <v>25</v>
      </c>
      <c r="N11" s="14">
        <f t="shared" si="0"/>
        <v>675.09999999999991</v>
      </c>
      <c r="O11" s="14">
        <f t="shared" si="1"/>
        <v>10324.9</v>
      </c>
    </row>
    <row r="12" spans="1:16" ht="15" x14ac:dyDescent="0.25">
      <c r="A12" s="1">
        <v>5</v>
      </c>
      <c r="B12" s="1" t="s">
        <v>1123</v>
      </c>
      <c r="C12" s="1" t="s">
        <v>1124</v>
      </c>
      <c r="D12" s="1" t="s">
        <v>35</v>
      </c>
      <c r="E12" s="1" t="s">
        <v>1117</v>
      </c>
      <c r="F12" s="1" t="s">
        <v>37</v>
      </c>
      <c r="G12" s="14">
        <v>22050</v>
      </c>
      <c r="H12" s="14">
        <v>0</v>
      </c>
      <c r="I12" s="14">
        <v>22050</v>
      </c>
      <c r="J12" s="14">
        <f t="shared" si="2"/>
        <v>632.83500000000004</v>
      </c>
      <c r="K12" s="14">
        <v>0</v>
      </c>
      <c r="L12" s="14">
        <f t="shared" si="3"/>
        <v>670.32</v>
      </c>
      <c r="M12" s="14">
        <v>25</v>
      </c>
      <c r="N12" s="14">
        <f t="shared" si="0"/>
        <v>1328.1550000000002</v>
      </c>
      <c r="O12" s="14">
        <f t="shared" si="1"/>
        <v>20721.845000000001</v>
      </c>
    </row>
    <row r="13" spans="1:16" ht="15" x14ac:dyDescent="0.25">
      <c r="A13" s="1">
        <v>6</v>
      </c>
      <c r="B13" s="1" t="s">
        <v>1125</v>
      </c>
      <c r="C13" s="1" t="s">
        <v>1124</v>
      </c>
      <c r="D13" s="1" t="s">
        <v>1116</v>
      </c>
      <c r="E13" s="1" t="s">
        <v>1117</v>
      </c>
      <c r="F13" s="1" t="s">
        <v>29</v>
      </c>
      <c r="G13" s="14">
        <v>50000</v>
      </c>
      <c r="H13" s="14">
        <v>0</v>
      </c>
      <c r="I13" s="14">
        <f>+G13+H13</f>
        <v>50000</v>
      </c>
      <c r="J13" s="14">
        <f t="shared" si="2"/>
        <v>1435</v>
      </c>
      <c r="K13" s="14">
        <v>1854</v>
      </c>
      <c r="L13" s="14">
        <f t="shared" si="3"/>
        <v>1520</v>
      </c>
      <c r="M13" s="14">
        <v>425</v>
      </c>
      <c r="N13" s="14">
        <f t="shared" si="0"/>
        <v>5234</v>
      </c>
      <c r="O13" s="14">
        <f t="shared" si="1"/>
        <v>44766</v>
      </c>
    </row>
    <row r="14" spans="1:16" ht="15" x14ac:dyDescent="0.25">
      <c r="A14" s="1">
        <v>7</v>
      </c>
      <c r="B14" s="1" t="s">
        <v>1126</v>
      </c>
      <c r="C14" s="1" t="s">
        <v>1124</v>
      </c>
      <c r="D14" s="1" t="s">
        <v>77</v>
      </c>
      <c r="E14" s="1" t="s">
        <v>1117</v>
      </c>
      <c r="F14" s="1" t="s">
        <v>37</v>
      </c>
      <c r="G14" s="14">
        <v>50000</v>
      </c>
      <c r="H14" s="14">
        <v>0</v>
      </c>
      <c r="I14" s="14">
        <v>50000</v>
      </c>
      <c r="J14" s="14">
        <f t="shared" si="2"/>
        <v>1435</v>
      </c>
      <c r="K14" s="14">
        <v>1596.68</v>
      </c>
      <c r="L14" s="14">
        <f t="shared" si="3"/>
        <v>1520</v>
      </c>
      <c r="M14" s="14">
        <v>16005.37</v>
      </c>
      <c r="N14" s="14">
        <f t="shared" si="0"/>
        <v>20557.050000000003</v>
      </c>
      <c r="O14" s="14">
        <f t="shared" si="1"/>
        <v>29442.949999999997</v>
      </c>
    </row>
    <row r="15" spans="1:16" ht="30" x14ac:dyDescent="0.25">
      <c r="A15" s="1">
        <v>8</v>
      </c>
      <c r="B15" s="1" t="s">
        <v>1127</v>
      </c>
      <c r="C15" s="1" t="s">
        <v>184</v>
      </c>
      <c r="D15" s="1" t="s">
        <v>1128</v>
      </c>
      <c r="E15" s="1" t="s">
        <v>1117</v>
      </c>
      <c r="F15" s="1" t="s">
        <v>37</v>
      </c>
      <c r="G15" s="14">
        <v>100000</v>
      </c>
      <c r="H15" s="14">
        <v>0</v>
      </c>
      <c r="I15" s="14">
        <v>100000</v>
      </c>
      <c r="J15" s="14">
        <f t="shared" si="2"/>
        <v>2870</v>
      </c>
      <c r="K15" s="14">
        <v>12105.37</v>
      </c>
      <c r="L15" s="14">
        <f t="shared" si="3"/>
        <v>3040</v>
      </c>
      <c r="M15" s="14">
        <v>4850</v>
      </c>
      <c r="N15" s="14">
        <f t="shared" si="0"/>
        <v>22865.370000000003</v>
      </c>
      <c r="O15" s="14">
        <f t="shared" si="1"/>
        <v>77134.63</v>
      </c>
    </row>
    <row r="16" spans="1:16" ht="15" x14ac:dyDescent="0.25">
      <c r="A16" s="1">
        <v>9</v>
      </c>
      <c r="B16" t="s">
        <v>1129</v>
      </c>
      <c r="C16" s="1" t="s">
        <v>654</v>
      </c>
      <c r="D16" s="1" t="s">
        <v>233</v>
      </c>
      <c r="E16" s="1" t="s">
        <v>1117</v>
      </c>
      <c r="F16" s="1" t="s">
        <v>29</v>
      </c>
      <c r="G16" s="14">
        <v>50000</v>
      </c>
      <c r="H16" s="14">
        <v>0</v>
      </c>
      <c r="I16" s="14">
        <v>50000</v>
      </c>
      <c r="J16" s="14">
        <f t="shared" si="2"/>
        <v>1435</v>
      </c>
      <c r="K16" s="14">
        <v>1854</v>
      </c>
      <c r="L16" s="14">
        <f t="shared" si="3"/>
        <v>1520</v>
      </c>
      <c r="M16" s="14">
        <v>425</v>
      </c>
      <c r="N16" s="14">
        <f t="shared" si="0"/>
        <v>5234</v>
      </c>
      <c r="O16" s="14">
        <f t="shared" si="1"/>
        <v>44766</v>
      </c>
    </row>
    <row r="19" spans="6:16" ht="22.5" customHeight="1" x14ac:dyDescent="0.25">
      <c r="G19" s="27">
        <f>SUM(G8:G16)</f>
        <v>355300</v>
      </c>
      <c r="H19" s="27">
        <f t="shared" ref="H19:O19" si="4">SUM(H8:H16)</f>
        <v>0</v>
      </c>
      <c r="I19" s="27">
        <f>SUM(I8:I16)</f>
        <v>355300</v>
      </c>
      <c r="J19" s="27">
        <f t="shared" si="4"/>
        <v>10197.115</v>
      </c>
      <c r="K19" s="27">
        <f t="shared" si="4"/>
        <v>17410.050000000003</v>
      </c>
      <c r="L19" s="27">
        <f t="shared" si="4"/>
        <v>10801.12</v>
      </c>
      <c r="M19" s="27">
        <f t="shared" si="4"/>
        <v>21830.370000000003</v>
      </c>
      <c r="N19" s="27">
        <f t="shared" si="4"/>
        <v>60238.655000000006</v>
      </c>
      <c r="O19" s="27">
        <f t="shared" si="4"/>
        <v>295061.34499999997</v>
      </c>
    </row>
    <row r="23" spans="6:16" ht="22.5" customHeight="1" x14ac:dyDescent="0.25">
      <c r="F23" s="16"/>
      <c r="G23" s="16"/>
      <c r="H23" s="16"/>
      <c r="P23" s="18"/>
    </row>
    <row r="24" spans="6:16" ht="22.5" customHeight="1" x14ac:dyDescent="0.25">
      <c r="F24" s="38" t="s">
        <v>931</v>
      </c>
      <c r="G24" s="38"/>
      <c r="H24" s="38"/>
    </row>
    <row r="25" spans="6:16" ht="22.5" customHeight="1" x14ac:dyDescent="0.25">
      <c r="F25" s="39" t="s">
        <v>932</v>
      </c>
      <c r="G25" s="39"/>
      <c r="H25" s="39"/>
    </row>
    <row r="27" spans="6:16" ht="22.5" customHeight="1" x14ac:dyDescent="0.25">
      <c r="G27" s="15"/>
      <c r="H27"/>
      <c r="I27" s="15"/>
      <c r="J27" s="15"/>
      <c r="K27" s="15"/>
      <c r="L27" s="15"/>
      <c r="M27" s="15"/>
      <c r="N27" s="15"/>
      <c r="O27" s="15"/>
    </row>
    <row r="28" spans="6:16" ht="22.5" customHeight="1" x14ac:dyDescent="0.25">
      <c r="G28" s="15"/>
      <c r="H28"/>
      <c r="I28" s="15"/>
      <c r="J28" s="15"/>
      <c r="K28" s="15"/>
      <c r="L28" s="15"/>
      <c r="M28" s="15"/>
      <c r="N28" s="15"/>
      <c r="O28" s="15"/>
    </row>
    <row r="29" spans="6:16" ht="22.5" customHeight="1" x14ac:dyDescent="0.25">
      <c r="G29" s="15"/>
      <c r="H29"/>
      <c r="I29" s="15"/>
      <c r="J29" s="15"/>
      <c r="K29" s="15"/>
      <c r="L29" s="15"/>
      <c r="M29" s="15"/>
      <c r="N29" s="15"/>
      <c r="O29" s="15"/>
    </row>
  </sheetData>
  <mergeCells count="6">
    <mergeCell ref="F25:H25"/>
    <mergeCell ref="A2:O2"/>
    <mergeCell ref="A3:O3"/>
    <mergeCell ref="A4:O4"/>
    <mergeCell ref="A5:O5"/>
    <mergeCell ref="F24:H24"/>
  </mergeCells>
  <pageMargins left="0.7" right="0.7" top="0.75" bottom="0.75" header="0.3" footer="0.3"/>
  <pageSetup paperSize="5" scale="57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20"/>
  <sheetViews>
    <sheetView topLeftCell="A2" zoomScale="120" zoomScaleNormal="120" workbookViewId="0">
      <selection activeCell="C16" sqref="C1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ht="22.5" customHeight="1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6" ht="21" x14ac:dyDescent="0.35">
      <c r="A5" s="42" t="s">
        <v>1452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6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6" ht="30" x14ac:dyDescent="0.25">
      <c r="A7" s="4" t="s">
        <v>933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1453</v>
      </c>
      <c r="C8" s="1" t="s">
        <v>654</v>
      </c>
      <c r="D8" s="1" t="s">
        <v>204</v>
      </c>
      <c r="E8" s="1" t="s">
        <v>55</v>
      </c>
      <c r="F8" s="1" t="s">
        <v>37</v>
      </c>
      <c r="G8" s="14">
        <v>35000</v>
      </c>
      <c r="H8" s="14">
        <v>0</v>
      </c>
      <c r="I8" s="14">
        <v>35000</v>
      </c>
      <c r="J8" s="14">
        <f>I8*2.87%</f>
        <v>1004.5</v>
      </c>
      <c r="K8" s="14">
        <v>0</v>
      </c>
      <c r="L8" s="14">
        <f>I8*3.04%</f>
        <v>1064</v>
      </c>
      <c r="M8" s="14">
        <v>3420</v>
      </c>
      <c r="N8" s="14">
        <f>J8+K8+L8+M8</f>
        <v>5488.5</v>
      </c>
      <c r="O8" s="14">
        <f>G8-N8</f>
        <v>29511.5</v>
      </c>
    </row>
    <row r="10" spans="1:16" ht="22.5" customHeight="1" x14ac:dyDescent="0.25">
      <c r="G10" s="27">
        <f>SUM(G8:G9)</f>
        <v>35000</v>
      </c>
      <c r="H10" s="27">
        <f t="shared" ref="H10:O10" si="0">SUM(H8:H8)</f>
        <v>0</v>
      </c>
      <c r="I10" s="27">
        <f t="shared" si="0"/>
        <v>35000</v>
      </c>
      <c r="J10" s="27">
        <f t="shared" si="0"/>
        <v>1004.5</v>
      </c>
      <c r="K10" s="27">
        <f t="shared" si="0"/>
        <v>0</v>
      </c>
      <c r="L10" s="27">
        <f t="shared" si="0"/>
        <v>1064</v>
      </c>
      <c r="M10" s="27">
        <f t="shared" si="0"/>
        <v>3420</v>
      </c>
      <c r="N10" s="27">
        <f t="shared" si="0"/>
        <v>5488.5</v>
      </c>
      <c r="O10" s="27">
        <f t="shared" si="0"/>
        <v>29511.5</v>
      </c>
    </row>
    <row r="14" spans="1:16" ht="22.5" customHeight="1" x14ac:dyDescent="0.25">
      <c r="F14" s="16"/>
      <c r="G14" s="16"/>
      <c r="H14" s="16"/>
      <c r="P14" s="18"/>
    </row>
    <row r="15" spans="1:16" ht="22.5" customHeight="1" x14ac:dyDescent="0.25">
      <c r="F15" s="38" t="s">
        <v>931</v>
      </c>
      <c r="G15" s="38"/>
      <c r="H15" s="38"/>
    </row>
    <row r="16" spans="1:16" ht="22.5" customHeight="1" x14ac:dyDescent="0.25">
      <c r="F16" s="39" t="s">
        <v>932</v>
      </c>
      <c r="G16" s="39"/>
      <c r="H16" s="39"/>
    </row>
    <row r="18" spans="7:15" ht="22.5" customHeight="1" x14ac:dyDescent="0.25">
      <c r="G18" s="15"/>
      <c r="H18"/>
      <c r="I18" s="15"/>
      <c r="J18" s="15"/>
      <c r="K18" s="15"/>
      <c r="L18" s="15"/>
      <c r="M18" s="15"/>
      <c r="N18" s="15"/>
      <c r="O18" s="15"/>
    </row>
    <row r="19" spans="7:15" ht="22.5" customHeight="1" x14ac:dyDescent="0.25">
      <c r="G19" s="15"/>
      <c r="H19"/>
      <c r="I19" s="15"/>
      <c r="J19" s="15"/>
      <c r="K19" s="15"/>
      <c r="L19" s="15"/>
      <c r="M19" s="15"/>
      <c r="N19" s="15"/>
      <c r="O19" s="15"/>
    </row>
    <row r="20" spans="7:15" ht="22.5" customHeight="1" x14ac:dyDescent="0.25">
      <c r="G20" s="15"/>
      <c r="H20"/>
      <c r="I20" s="15"/>
      <c r="J20" s="15"/>
      <c r="K20" s="15"/>
      <c r="L20" s="15"/>
      <c r="M20" s="15"/>
      <c r="N20" s="15"/>
      <c r="O20" s="15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pageSetup paperSize="5" scale="5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zoomScale="120" zoomScaleNormal="120" workbookViewId="0">
      <selection activeCell="C18" sqref="C18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0" width="11.85546875" style="14" customWidth="1"/>
    <col min="11" max="11" width="12.7109375" style="14" customWidth="1"/>
    <col min="12" max="12" width="12.42578125" style="14" customWidth="1"/>
    <col min="13" max="13" width="14.85546875" style="14" bestFit="1" customWidth="1"/>
    <col min="14" max="14" width="15.85546875" style="14" bestFit="1" customWidth="1"/>
    <col min="15" max="15" width="13.140625" style="14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ht="22.5" customHeight="1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5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5" ht="21" x14ac:dyDescent="0.35">
      <c r="A5" s="42" t="s">
        <v>1424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933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334</v>
      </c>
      <c r="C8" s="6" t="s">
        <v>184</v>
      </c>
      <c r="D8" s="6" t="s">
        <v>1132</v>
      </c>
      <c r="E8" s="1" t="s">
        <v>1133</v>
      </c>
      <c r="F8" s="1" t="s">
        <v>37</v>
      </c>
      <c r="G8" s="14">
        <v>20000</v>
      </c>
      <c r="H8" s="14">
        <v>0</v>
      </c>
      <c r="I8" s="14">
        <f>+G8+H8</f>
        <v>20000</v>
      </c>
      <c r="J8" s="14">
        <f>+I8*2.87%</f>
        <v>574</v>
      </c>
      <c r="K8" s="14">
        <v>3514.48</v>
      </c>
      <c r="L8" s="14">
        <f>+I8*3.04%</f>
        <v>608</v>
      </c>
      <c r="M8" s="14">
        <v>0</v>
      </c>
      <c r="N8" s="14">
        <f>+J8+K8+L8+M8</f>
        <v>4696.4799999999996</v>
      </c>
      <c r="O8" s="14">
        <f>+I8-N8</f>
        <v>15303.52</v>
      </c>
    </row>
    <row r="9" spans="1:15" ht="30" x14ac:dyDescent="0.25">
      <c r="A9" s="1">
        <v>2</v>
      </c>
      <c r="B9" s="6" t="s">
        <v>303</v>
      </c>
      <c r="C9" s="6" t="s">
        <v>184</v>
      </c>
      <c r="D9" s="6" t="s">
        <v>1134</v>
      </c>
      <c r="E9" s="1" t="s">
        <v>1133</v>
      </c>
      <c r="F9" s="1" t="s">
        <v>29</v>
      </c>
      <c r="G9" s="14">
        <v>30000</v>
      </c>
      <c r="H9" s="14">
        <v>0</v>
      </c>
      <c r="I9" s="14">
        <f>+G9+H9</f>
        <v>30000</v>
      </c>
      <c r="J9" s="14">
        <f>+I9*2.87%</f>
        <v>861</v>
      </c>
      <c r="K9" s="14">
        <v>5546.87</v>
      </c>
      <c r="L9" s="14">
        <f>+I9*3.04%</f>
        <v>912</v>
      </c>
      <c r="M9" s="14">
        <v>0</v>
      </c>
      <c r="N9" s="14">
        <f>+J9+K9+L9+M9</f>
        <v>7319.87</v>
      </c>
      <c r="O9" s="14">
        <f>+I9-N9</f>
        <v>22680.13</v>
      </c>
    </row>
    <row r="10" spans="1:15" ht="15" x14ac:dyDescent="0.25">
      <c r="A10" s="1">
        <v>3</v>
      </c>
      <c r="B10" s="6" t="s">
        <v>660</v>
      </c>
      <c r="C10" s="6" t="s">
        <v>654</v>
      </c>
      <c r="D10" s="6" t="s">
        <v>77</v>
      </c>
      <c r="E10" s="1" t="s">
        <v>1133</v>
      </c>
      <c r="F10" s="1" t="s">
        <v>29</v>
      </c>
      <c r="G10" s="14">
        <v>15000</v>
      </c>
      <c r="H10" s="14">
        <v>0</v>
      </c>
      <c r="I10" s="14">
        <f>+G10+H10</f>
        <v>15000</v>
      </c>
      <c r="J10" s="14">
        <f>+I10*2.87%</f>
        <v>430.5</v>
      </c>
      <c r="K10" s="14">
        <v>2573.58</v>
      </c>
      <c r="L10" s="14">
        <f>+I10*3.04%</f>
        <v>456</v>
      </c>
      <c r="M10" s="14">
        <v>0</v>
      </c>
      <c r="N10" s="14">
        <f>+J10+K10+L10+M10</f>
        <v>3460.08</v>
      </c>
      <c r="O10" s="14">
        <f>+I10-N10</f>
        <v>11539.92</v>
      </c>
    </row>
    <row r="11" spans="1:15" ht="15" x14ac:dyDescent="0.25">
      <c r="A11" s="1">
        <v>4</v>
      </c>
      <c r="B11" t="s">
        <v>251</v>
      </c>
      <c r="C11" s="1" t="s">
        <v>848</v>
      </c>
      <c r="D11" t="s">
        <v>1135</v>
      </c>
      <c r="E11" s="1" t="s">
        <v>1133</v>
      </c>
      <c r="F11" s="1" t="s">
        <v>37</v>
      </c>
      <c r="G11" s="15">
        <v>50000</v>
      </c>
      <c r="H11" s="14">
        <v>0</v>
      </c>
      <c r="I11" s="14">
        <v>50000</v>
      </c>
      <c r="J11" s="14">
        <v>1435</v>
      </c>
      <c r="K11" s="15">
        <v>10079.82</v>
      </c>
      <c r="L11" s="14">
        <v>1520</v>
      </c>
      <c r="M11" s="14">
        <v>0</v>
      </c>
      <c r="N11" s="14">
        <v>13034.82</v>
      </c>
      <c r="O11" s="14">
        <v>36965.18</v>
      </c>
    </row>
    <row r="13" spans="1:15" ht="22.5" customHeight="1" x14ac:dyDescent="0.25">
      <c r="G13" s="27">
        <f t="shared" ref="G13:O13" si="0">SUM(G8:G12)</f>
        <v>115000</v>
      </c>
      <c r="H13" s="27">
        <f t="shared" si="0"/>
        <v>0</v>
      </c>
      <c r="I13" s="27">
        <f t="shared" si="0"/>
        <v>115000</v>
      </c>
      <c r="J13" s="27">
        <f t="shared" si="0"/>
        <v>3300.5</v>
      </c>
      <c r="K13" s="27">
        <f t="shared" si="0"/>
        <v>21714.75</v>
      </c>
      <c r="L13" s="27">
        <f t="shared" si="0"/>
        <v>3496</v>
      </c>
      <c r="M13" s="27">
        <f t="shared" si="0"/>
        <v>0</v>
      </c>
      <c r="N13" s="27">
        <f t="shared" si="0"/>
        <v>28511.25</v>
      </c>
      <c r="O13" s="27">
        <f t="shared" si="0"/>
        <v>86488.75</v>
      </c>
    </row>
    <row r="17" spans="3:8" ht="22.5" customHeight="1" x14ac:dyDescent="0.25">
      <c r="F17" s="16"/>
      <c r="G17" s="16"/>
      <c r="H17" s="16"/>
    </row>
    <row r="18" spans="3:8" ht="22.5" customHeight="1" x14ac:dyDescent="0.25">
      <c r="C18" s="18"/>
      <c r="F18" s="38" t="s">
        <v>931</v>
      </c>
      <c r="G18" s="38"/>
      <c r="H18" s="38"/>
    </row>
    <row r="19" spans="3:8" ht="22.5" customHeight="1" x14ac:dyDescent="0.25">
      <c r="F19" s="39" t="s">
        <v>932</v>
      </c>
      <c r="G19" s="39"/>
      <c r="H19" s="39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pageSetup paperSize="5" scale="59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3"/>
  <sheetViews>
    <sheetView zoomScale="130" zoomScaleNormal="130" workbookViewId="0">
      <selection activeCell="L37" sqref="L37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2" style="1" customWidth="1"/>
    <col min="3" max="3" width="43.140625" style="1" customWidth="1"/>
    <col min="4" max="4" width="41" style="1" customWidth="1"/>
    <col min="5" max="5" width="25.7109375" style="1" customWidth="1"/>
    <col min="6" max="6" width="12.42578125" style="1" customWidth="1"/>
    <col min="7" max="7" width="18.28515625" style="14" bestFit="1" customWidth="1"/>
    <col min="8" max="8" width="11.5703125" style="14" bestFit="1" customWidth="1"/>
    <col min="9" max="9" width="18.28515625" style="14" bestFit="1" customWidth="1"/>
    <col min="10" max="13" width="14.85546875" style="14" bestFit="1" customWidth="1"/>
    <col min="14" max="14" width="15.85546875" style="14" bestFit="1" customWidth="1"/>
    <col min="15" max="15" width="16.5703125" style="14" bestFit="1" customWidth="1"/>
    <col min="16" max="256" width="11.42578125" style="1"/>
    <col min="257" max="257" width="4.7109375" style="1" customWidth="1"/>
    <col min="258" max="258" width="42" style="1" customWidth="1"/>
    <col min="259" max="259" width="43.140625" style="1" customWidth="1"/>
    <col min="260" max="260" width="41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512" width="11.42578125" style="1"/>
    <col min="513" max="513" width="4.7109375" style="1" customWidth="1"/>
    <col min="514" max="514" width="42" style="1" customWidth="1"/>
    <col min="515" max="515" width="43.140625" style="1" customWidth="1"/>
    <col min="516" max="516" width="41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768" width="11.42578125" style="1"/>
    <col min="769" max="769" width="4.7109375" style="1" customWidth="1"/>
    <col min="770" max="770" width="42" style="1" customWidth="1"/>
    <col min="771" max="771" width="43.140625" style="1" customWidth="1"/>
    <col min="772" max="772" width="41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1024" width="11.42578125" style="1"/>
    <col min="1025" max="1025" width="4.7109375" style="1" customWidth="1"/>
    <col min="1026" max="1026" width="42" style="1" customWidth="1"/>
    <col min="1027" max="1027" width="43.140625" style="1" customWidth="1"/>
    <col min="1028" max="1028" width="41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280" width="11.42578125" style="1"/>
    <col min="1281" max="1281" width="4.7109375" style="1" customWidth="1"/>
    <col min="1282" max="1282" width="42" style="1" customWidth="1"/>
    <col min="1283" max="1283" width="43.140625" style="1" customWidth="1"/>
    <col min="1284" max="1284" width="41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536" width="11.42578125" style="1"/>
    <col min="1537" max="1537" width="4.7109375" style="1" customWidth="1"/>
    <col min="1538" max="1538" width="42" style="1" customWidth="1"/>
    <col min="1539" max="1539" width="43.140625" style="1" customWidth="1"/>
    <col min="1540" max="1540" width="41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792" width="11.42578125" style="1"/>
    <col min="1793" max="1793" width="4.7109375" style="1" customWidth="1"/>
    <col min="1794" max="1794" width="42" style="1" customWidth="1"/>
    <col min="1795" max="1795" width="43.140625" style="1" customWidth="1"/>
    <col min="1796" max="1796" width="41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2048" width="11.42578125" style="1"/>
    <col min="2049" max="2049" width="4.7109375" style="1" customWidth="1"/>
    <col min="2050" max="2050" width="42" style="1" customWidth="1"/>
    <col min="2051" max="2051" width="43.140625" style="1" customWidth="1"/>
    <col min="2052" max="2052" width="41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304" width="11.42578125" style="1"/>
    <col min="2305" max="2305" width="4.7109375" style="1" customWidth="1"/>
    <col min="2306" max="2306" width="42" style="1" customWidth="1"/>
    <col min="2307" max="2307" width="43.140625" style="1" customWidth="1"/>
    <col min="2308" max="2308" width="41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560" width="11.42578125" style="1"/>
    <col min="2561" max="2561" width="4.7109375" style="1" customWidth="1"/>
    <col min="2562" max="2562" width="42" style="1" customWidth="1"/>
    <col min="2563" max="2563" width="43.140625" style="1" customWidth="1"/>
    <col min="2564" max="2564" width="41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816" width="11.42578125" style="1"/>
    <col min="2817" max="2817" width="4.7109375" style="1" customWidth="1"/>
    <col min="2818" max="2818" width="42" style="1" customWidth="1"/>
    <col min="2819" max="2819" width="43.140625" style="1" customWidth="1"/>
    <col min="2820" max="2820" width="41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3072" width="11.42578125" style="1"/>
    <col min="3073" max="3073" width="4.7109375" style="1" customWidth="1"/>
    <col min="3074" max="3074" width="42" style="1" customWidth="1"/>
    <col min="3075" max="3075" width="43.140625" style="1" customWidth="1"/>
    <col min="3076" max="3076" width="41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328" width="11.42578125" style="1"/>
    <col min="3329" max="3329" width="4.7109375" style="1" customWidth="1"/>
    <col min="3330" max="3330" width="42" style="1" customWidth="1"/>
    <col min="3331" max="3331" width="43.140625" style="1" customWidth="1"/>
    <col min="3332" max="3332" width="41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584" width="11.42578125" style="1"/>
    <col min="3585" max="3585" width="4.7109375" style="1" customWidth="1"/>
    <col min="3586" max="3586" width="42" style="1" customWidth="1"/>
    <col min="3587" max="3587" width="43.140625" style="1" customWidth="1"/>
    <col min="3588" max="3588" width="41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840" width="11.42578125" style="1"/>
    <col min="3841" max="3841" width="4.7109375" style="1" customWidth="1"/>
    <col min="3842" max="3842" width="42" style="1" customWidth="1"/>
    <col min="3843" max="3843" width="43.140625" style="1" customWidth="1"/>
    <col min="3844" max="3844" width="41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4096" width="11.42578125" style="1"/>
    <col min="4097" max="4097" width="4.7109375" style="1" customWidth="1"/>
    <col min="4098" max="4098" width="42" style="1" customWidth="1"/>
    <col min="4099" max="4099" width="43.140625" style="1" customWidth="1"/>
    <col min="4100" max="4100" width="41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352" width="11.42578125" style="1"/>
    <col min="4353" max="4353" width="4.7109375" style="1" customWidth="1"/>
    <col min="4354" max="4354" width="42" style="1" customWidth="1"/>
    <col min="4355" max="4355" width="43.140625" style="1" customWidth="1"/>
    <col min="4356" max="4356" width="41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608" width="11.42578125" style="1"/>
    <col min="4609" max="4609" width="4.7109375" style="1" customWidth="1"/>
    <col min="4610" max="4610" width="42" style="1" customWidth="1"/>
    <col min="4611" max="4611" width="43.140625" style="1" customWidth="1"/>
    <col min="4612" max="4612" width="41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864" width="11.42578125" style="1"/>
    <col min="4865" max="4865" width="4.7109375" style="1" customWidth="1"/>
    <col min="4866" max="4866" width="42" style="1" customWidth="1"/>
    <col min="4867" max="4867" width="43.140625" style="1" customWidth="1"/>
    <col min="4868" max="4868" width="41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5120" width="11.42578125" style="1"/>
    <col min="5121" max="5121" width="4.7109375" style="1" customWidth="1"/>
    <col min="5122" max="5122" width="42" style="1" customWidth="1"/>
    <col min="5123" max="5123" width="43.140625" style="1" customWidth="1"/>
    <col min="5124" max="5124" width="41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376" width="11.42578125" style="1"/>
    <col min="5377" max="5377" width="4.7109375" style="1" customWidth="1"/>
    <col min="5378" max="5378" width="42" style="1" customWidth="1"/>
    <col min="5379" max="5379" width="43.140625" style="1" customWidth="1"/>
    <col min="5380" max="5380" width="41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632" width="11.42578125" style="1"/>
    <col min="5633" max="5633" width="4.7109375" style="1" customWidth="1"/>
    <col min="5634" max="5634" width="42" style="1" customWidth="1"/>
    <col min="5635" max="5635" width="43.140625" style="1" customWidth="1"/>
    <col min="5636" max="5636" width="41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888" width="11.42578125" style="1"/>
    <col min="5889" max="5889" width="4.7109375" style="1" customWidth="1"/>
    <col min="5890" max="5890" width="42" style="1" customWidth="1"/>
    <col min="5891" max="5891" width="43.140625" style="1" customWidth="1"/>
    <col min="5892" max="5892" width="41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6144" width="11.42578125" style="1"/>
    <col min="6145" max="6145" width="4.7109375" style="1" customWidth="1"/>
    <col min="6146" max="6146" width="42" style="1" customWidth="1"/>
    <col min="6147" max="6147" width="43.140625" style="1" customWidth="1"/>
    <col min="6148" max="6148" width="41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400" width="11.42578125" style="1"/>
    <col min="6401" max="6401" width="4.7109375" style="1" customWidth="1"/>
    <col min="6402" max="6402" width="42" style="1" customWidth="1"/>
    <col min="6403" max="6403" width="43.140625" style="1" customWidth="1"/>
    <col min="6404" max="6404" width="41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656" width="11.42578125" style="1"/>
    <col min="6657" max="6657" width="4.7109375" style="1" customWidth="1"/>
    <col min="6658" max="6658" width="42" style="1" customWidth="1"/>
    <col min="6659" max="6659" width="43.140625" style="1" customWidth="1"/>
    <col min="6660" max="6660" width="41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912" width="11.42578125" style="1"/>
    <col min="6913" max="6913" width="4.7109375" style="1" customWidth="1"/>
    <col min="6914" max="6914" width="42" style="1" customWidth="1"/>
    <col min="6915" max="6915" width="43.140625" style="1" customWidth="1"/>
    <col min="6916" max="6916" width="41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7168" width="11.42578125" style="1"/>
    <col min="7169" max="7169" width="4.7109375" style="1" customWidth="1"/>
    <col min="7170" max="7170" width="42" style="1" customWidth="1"/>
    <col min="7171" max="7171" width="43.140625" style="1" customWidth="1"/>
    <col min="7172" max="7172" width="41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424" width="11.42578125" style="1"/>
    <col min="7425" max="7425" width="4.7109375" style="1" customWidth="1"/>
    <col min="7426" max="7426" width="42" style="1" customWidth="1"/>
    <col min="7427" max="7427" width="43.140625" style="1" customWidth="1"/>
    <col min="7428" max="7428" width="41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680" width="11.42578125" style="1"/>
    <col min="7681" max="7681" width="4.7109375" style="1" customWidth="1"/>
    <col min="7682" max="7682" width="42" style="1" customWidth="1"/>
    <col min="7683" max="7683" width="43.140625" style="1" customWidth="1"/>
    <col min="7684" max="7684" width="41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936" width="11.42578125" style="1"/>
    <col min="7937" max="7937" width="4.7109375" style="1" customWidth="1"/>
    <col min="7938" max="7938" width="42" style="1" customWidth="1"/>
    <col min="7939" max="7939" width="43.140625" style="1" customWidth="1"/>
    <col min="7940" max="7940" width="41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8192" width="11.42578125" style="1"/>
    <col min="8193" max="8193" width="4.7109375" style="1" customWidth="1"/>
    <col min="8194" max="8194" width="42" style="1" customWidth="1"/>
    <col min="8195" max="8195" width="43.140625" style="1" customWidth="1"/>
    <col min="8196" max="8196" width="41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448" width="11.42578125" style="1"/>
    <col min="8449" max="8449" width="4.7109375" style="1" customWidth="1"/>
    <col min="8450" max="8450" width="42" style="1" customWidth="1"/>
    <col min="8451" max="8451" width="43.140625" style="1" customWidth="1"/>
    <col min="8452" max="8452" width="41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704" width="11.42578125" style="1"/>
    <col min="8705" max="8705" width="4.7109375" style="1" customWidth="1"/>
    <col min="8706" max="8706" width="42" style="1" customWidth="1"/>
    <col min="8707" max="8707" width="43.140625" style="1" customWidth="1"/>
    <col min="8708" max="8708" width="41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960" width="11.42578125" style="1"/>
    <col min="8961" max="8961" width="4.7109375" style="1" customWidth="1"/>
    <col min="8962" max="8962" width="42" style="1" customWidth="1"/>
    <col min="8963" max="8963" width="43.140625" style="1" customWidth="1"/>
    <col min="8964" max="8964" width="41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9216" width="11.42578125" style="1"/>
    <col min="9217" max="9217" width="4.7109375" style="1" customWidth="1"/>
    <col min="9218" max="9218" width="42" style="1" customWidth="1"/>
    <col min="9219" max="9219" width="43.140625" style="1" customWidth="1"/>
    <col min="9220" max="9220" width="41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472" width="11.42578125" style="1"/>
    <col min="9473" max="9473" width="4.7109375" style="1" customWidth="1"/>
    <col min="9474" max="9474" width="42" style="1" customWidth="1"/>
    <col min="9475" max="9475" width="43.140625" style="1" customWidth="1"/>
    <col min="9476" max="9476" width="41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728" width="11.42578125" style="1"/>
    <col min="9729" max="9729" width="4.7109375" style="1" customWidth="1"/>
    <col min="9730" max="9730" width="42" style="1" customWidth="1"/>
    <col min="9731" max="9731" width="43.140625" style="1" customWidth="1"/>
    <col min="9732" max="9732" width="41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984" width="11.42578125" style="1"/>
    <col min="9985" max="9985" width="4.7109375" style="1" customWidth="1"/>
    <col min="9986" max="9986" width="42" style="1" customWidth="1"/>
    <col min="9987" max="9987" width="43.140625" style="1" customWidth="1"/>
    <col min="9988" max="9988" width="41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240" width="11.42578125" style="1"/>
    <col min="10241" max="10241" width="4.7109375" style="1" customWidth="1"/>
    <col min="10242" max="10242" width="42" style="1" customWidth="1"/>
    <col min="10243" max="10243" width="43.140625" style="1" customWidth="1"/>
    <col min="10244" max="10244" width="41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496" width="11.42578125" style="1"/>
    <col min="10497" max="10497" width="4.7109375" style="1" customWidth="1"/>
    <col min="10498" max="10498" width="42" style="1" customWidth="1"/>
    <col min="10499" max="10499" width="43.140625" style="1" customWidth="1"/>
    <col min="10500" max="10500" width="41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752" width="11.42578125" style="1"/>
    <col min="10753" max="10753" width="4.7109375" style="1" customWidth="1"/>
    <col min="10754" max="10754" width="42" style="1" customWidth="1"/>
    <col min="10755" max="10755" width="43.140625" style="1" customWidth="1"/>
    <col min="10756" max="10756" width="41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1008" width="11.42578125" style="1"/>
    <col min="11009" max="11009" width="4.7109375" style="1" customWidth="1"/>
    <col min="11010" max="11010" width="42" style="1" customWidth="1"/>
    <col min="11011" max="11011" width="43.140625" style="1" customWidth="1"/>
    <col min="11012" max="11012" width="41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264" width="11.42578125" style="1"/>
    <col min="11265" max="11265" width="4.7109375" style="1" customWidth="1"/>
    <col min="11266" max="11266" width="42" style="1" customWidth="1"/>
    <col min="11267" max="11267" width="43.140625" style="1" customWidth="1"/>
    <col min="11268" max="11268" width="41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520" width="11.42578125" style="1"/>
    <col min="11521" max="11521" width="4.7109375" style="1" customWidth="1"/>
    <col min="11522" max="11522" width="42" style="1" customWidth="1"/>
    <col min="11523" max="11523" width="43.140625" style="1" customWidth="1"/>
    <col min="11524" max="11524" width="41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776" width="11.42578125" style="1"/>
    <col min="11777" max="11777" width="4.7109375" style="1" customWidth="1"/>
    <col min="11778" max="11778" width="42" style="1" customWidth="1"/>
    <col min="11779" max="11779" width="43.140625" style="1" customWidth="1"/>
    <col min="11780" max="11780" width="41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2032" width="11.42578125" style="1"/>
    <col min="12033" max="12033" width="4.7109375" style="1" customWidth="1"/>
    <col min="12034" max="12034" width="42" style="1" customWidth="1"/>
    <col min="12035" max="12035" width="43.140625" style="1" customWidth="1"/>
    <col min="12036" max="12036" width="41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288" width="11.42578125" style="1"/>
    <col min="12289" max="12289" width="4.7109375" style="1" customWidth="1"/>
    <col min="12290" max="12290" width="42" style="1" customWidth="1"/>
    <col min="12291" max="12291" width="43.140625" style="1" customWidth="1"/>
    <col min="12292" max="12292" width="41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544" width="11.42578125" style="1"/>
    <col min="12545" max="12545" width="4.7109375" style="1" customWidth="1"/>
    <col min="12546" max="12546" width="42" style="1" customWidth="1"/>
    <col min="12547" max="12547" width="43.140625" style="1" customWidth="1"/>
    <col min="12548" max="12548" width="41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800" width="11.42578125" style="1"/>
    <col min="12801" max="12801" width="4.7109375" style="1" customWidth="1"/>
    <col min="12802" max="12802" width="42" style="1" customWidth="1"/>
    <col min="12803" max="12803" width="43.140625" style="1" customWidth="1"/>
    <col min="12804" max="12804" width="41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3056" width="11.42578125" style="1"/>
    <col min="13057" max="13057" width="4.7109375" style="1" customWidth="1"/>
    <col min="13058" max="13058" width="42" style="1" customWidth="1"/>
    <col min="13059" max="13059" width="43.140625" style="1" customWidth="1"/>
    <col min="13060" max="13060" width="41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312" width="11.42578125" style="1"/>
    <col min="13313" max="13313" width="4.7109375" style="1" customWidth="1"/>
    <col min="13314" max="13314" width="42" style="1" customWidth="1"/>
    <col min="13315" max="13315" width="43.140625" style="1" customWidth="1"/>
    <col min="13316" max="13316" width="41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568" width="11.42578125" style="1"/>
    <col min="13569" max="13569" width="4.7109375" style="1" customWidth="1"/>
    <col min="13570" max="13570" width="42" style="1" customWidth="1"/>
    <col min="13571" max="13571" width="43.140625" style="1" customWidth="1"/>
    <col min="13572" max="13572" width="41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824" width="11.42578125" style="1"/>
    <col min="13825" max="13825" width="4.7109375" style="1" customWidth="1"/>
    <col min="13826" max="13826" width="42" style="1" customWidth="1"/>
    <col min="13827" max="13827" width="43.140625" style="1" customWidth="1"/>
    <col min="13828" max="13828" width="41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4080" width="11.42578125" style="1"/>
    <col min="14081" max="14081" width="4.7109375" style="1" customWidth="1"/>
    <col min="14082" max="14082" width="42" style="1" customWidth="1"/>
    <col min="14083" max="14083" width="43.140625" style="1" customWidth="1"/>
    <col min="14084" max="14084" width="41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336" width="11.42578125" style="1"/>
    <col min="14337" max="14337" width="4.7109375" style="1" customWidth="1"/>
    <col min="14338" max="14338" width="42" style="1" customWidth="1"/>
    <col min="14339" max="14339" width="43.140625" style="1" customWidth="1"/>
    <col min="14340" max="14340" width="41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592" width="11.42578125" style="1"/>
    <col min="14593" max="14593" width="4.7109375" style="1" customWidth="1"/>
    <col min="14594" max="14594" width="42" style="1" customWidth="1"/>
    <col min="14595" max="14595" width="43.140625" style="1" customWidth="1"/>
    <col min="14596" max="14596" width="41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848" width="11.42578125" style="1"/>
    <col min="14849" max="14849" width="4.7109375" style="1" customWidth="1"/>
    <col min="14850" max="14850" width="42" style="1" customWidth="1"/>
    <col min="14851" max="14851" width="43.140625" style="1" customWidth="1"/>
    <col min="14852" max="14852" width="41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5104" width="11.42578125" style="1"/>
    <col min="15105" max="15105" width="4.7109375" style="1" customWidth="1"/>
    <col min="15106" max="15106" width="42" style="1" customWidth="1"/>
    <col min="15107" max="15107" width="43.140625" style="1" customWidth="1"/>
    <col min="15108" max="15108" width="41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360" width="11.42578125" style="1"/>
    <col min="15361" max="15361" width="4.7109375" style="1" customWidth="1"/>
    <col min="15362" max="15362" width="42" style="1" customWidth="1"/>
    <col min="15363" max="15363" width="43.140625" style="1" customWidth="1"/>
    <col min="15364" max="15364" width="41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616" width="11.42578125" style="1"/>
    <col min="15617" max="15617" width="4.7109375" style="1" customWidth="1"/>
    <col min="15618" max="15618" width="42" style="1" customWidth="1"/>
    <col min="15619" max="15619" width="43.140625" style="1" customWidth="1"/>
    <col min="15620" max="15620" width="41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872" width="11.42578125" style="1"/>
    <col min="15873" max="15873" width="4.7109375" style="1" customWidth="1"/>
    <col min="15874" max="15874" width="42" style="1" customWidth="1"/>
    <col min="15875" max="15875" width="43.140625" style="1" customWidth="1"/>
    <col min="15876" max="15876" width="41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6128" width="11.42578125" style="1"/>
    <col min="16129" max="16129" width="4.7109375" style="1" customWidth="1"/>
    <col min="16130" max="16130" width="42" style="1" customWidth="1"/>
    <col min="16131" max="16131" width="43.140625" style="1" customWidth="1"/>
    <col min="16132" max="16132" width="41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ht="22.5" customHeight="1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5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5" ht="21" x14ac:dyDescent="0.35">
      <c r="A5" s="42" t="s">
        <v>1425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30" x14ac:dyDescent="0.25">
      <c r="C6" s="19" t="s">
        <v>4</v>
      </c>
      <c r="D6" s="14" t="s">
        <v>5</v>
      </c>
      <c r="E6" s="14" t="s">
        <v>6</v>
      </c>
      <c r="F6" s="14" t="s">
        <v>7</v>
      </c>
      <c r="G6" s="14" t="s">
        <v>8</v>
      </c>
      <c r="J6" s="1"/>
      <c r="K6" s="1"/>
      <c r="L6" s="1"/>
      <c r="N6" s="14" t="s">
        <v>9</v>
      </c>
    </row>
    <row r="7" spans="1:15" ht="30" x14ac:dyDescent="0.25">
      <c r="A7" s="4" t="s">
        <v>933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1136</v>
      </c>
      <c r="F8" s="1" t="s">
        <v>37</v>
      </c>
      <c r="G8" s="14">
        <v>8750</v>
      </c>
      <c r="H8" s="14">
        <v>0</v>
      </c>
      <c r="I8" s="14">
        <f>+G8+H8</f>
        <v>8750</v>
      </c>
      <c r="J8" s="14">
        <f>+I8*2.87%</f>
        <v>251.125</v>
      </c>
      <c r="K8" s="14">
        <v>0</v>
      </c>
      <c r="L8" s="14">
        <f t="shared" ref="L8:L30" si="0">+I8*3.04%</f>
        <v>266</v>
      </c>
      <c r="M8" s="14">
        <v>0</v>
      </c>
      <c r="N8" s="14">
        <f>+J8+K8+L8+M8</f>
        <v>517.125</v>
      </c>
      <c r="O8" s="14">
        <f>+I8-N8</f>
        <v>8232.875</v>
      </c>
    </row>
    <row r="9" spans="1:15" ht="15" x14ac:dyDescent="0.25">
      <c r="A9" s="1">
        <v>2</v>
      </c>
      <c r="B9" s="6" t="s">
        <v>150</v>
      </c>
      <c r="C9" s="6" t="s">
        <v>91</v>
      </c>
      <c r="D9" s="6" t="s">
        <v>1137</v>
      </c>
      <c r="E9" s="1" t="s">
        <v>1136</v>
      </c>
      <c r="F9" s="1" t="s">
        <v>29</v>
      </c>
      <c r="G9" s="14">
        <v>17950</v>
      </c>
      <c r="H9" s="14">
        <v>0</v>
      </c>
      <c r="I9" s="14">
        <v>17950</v>
      </c>
      <c r="J9" s="14">
        <f t="shared" ref="J9:J30" si="1">+I9*2.87%</f>
        <v>515.16499999999996</v>
      </c>
      <c r="K9" s="14">
        <v>185.33</v>
      </c>
      <c r="L9" s="14">
        <f t="shared" si="0"/>
        <v>545.67999999999995</v>
      </c>
      <c r="M9" s="14">
        <v>0</v>
      </c>
      <c r="N9" s="14">
        <f t="shared" ref="N9:N31" si="2">+J9+K9+L9+M9</f>
        <v>1246.175</v>
      </c>
      <c r="O9" s="14">
        <f t="shared" ref="O9:O31" si="3">+I9-N9</f>
        <v>16703.825000000001</v>
      </c>
    </row>
    <row r="10" spans="1:15" ht="15" x14ac:dyDescent="0.25">
      <c r="A10" s="1">
        <v>3</v>
      </c>
      <c r="B10" s="6" t="s">
        <v>71</v>
      </c>
      <c r="C10" s="6" t="s">
        <v>1138</v>
      </c>
      <c r="D10" s="6" t="s">
        <v>73</v>
      </c>
      <c r="E10" s="1" t="s">
        <v>1136</v>
      </c>
      <c r="F10" s="1" t="s">
        <v>37</v>
      </c>
      <c r="G10" s="14">
        <v>20000</v>
      </c>
      <c r="H10" s="14">
        <v>0</v>
      </c>
      <c r="I10" s="14">
        <f>+G10+H10</f>
        <v>20000</v>
      </c>
      <c r="J10" s="14">
        <f>+I10*2.87%</f>
        <v>574</v>
      </c>
      <c r="K10" s="14">
        <v>1148.33</v>
      </c>
      <c r="L10" s="14">
        <f t="shared" si="0"/>
        <v>608</v>
      </c>
      <c r="M10" s="14">
        <v>0</v>
      </c>
      <c r="N10" s="14">
        <f t="shared" si="2"/>
        <v>2330.33</v>
      </c>
      <c r="O10" s="14">
        <f t="shared" si="3"/>
        <v>17669.669999999998</v>
      </c>
    </row>
    <row r="11" spans="1:15" ht="15" x14ac:dyDescent="0.25">
      <c r="A11" s="1">
        <v>4</v>
      </c>
      <c r="B11" s="6" t="s">
        <v>1139</v>
      </c>
      <c r="C11" s="6" t="s">
        <v>1138</v>
      </c>
      <c r="D11" s="6" t="s">
        <v>1140</v>
      </c>
      <c r="E11" s="1" t="s">
        <v>1136</v>
      </c>
      <c r="F11" s="1" t="s">
        <v>37</v>
      </c>
      <c r="G11" s="14">
        <v>15000</v>
      </c>
      <c r="H11" s="14">
        <v>0</v>
      </c>
      <c r="I11" s="14">
        <f>+G11+H11</f>
        <v>15000</v>
      </c>
      <c r="J11" s="14">
        <f>+I11*2.87%</f>
        <v>430.5</v>
      </c>
      <c r="K11" s="14">
        <v>2338.35</v>
      </c>
      <c r="L11" s="14">
        <f t="shared" si="0"/>
        <v>456</v>
      </c>
      <c r="M11" s="14">
        <v>0</v>
      </c>
      <c r="N11" s="14">
        <f t="shared" si="2"/>
        <v>3224.85</v>
      </c>
      <c r="O11" s="14">
        <f t="shared" si="3"/>
        <v>11775.15</v>
      </c>
    </row>
    <row r="12" spans="1:15" ht="15" x14ac:dyDescent="0.25">
      <c r="A12" s="1">
        <v>5</v>
      </c>
      <c r="B12" s="6" t="s">
        <v>189</v>
      </c>
      <c r="C12" s="6" t="s">
        <v>184</v>
      </c>
      <c r="D12" s="1" t="s">
        <v>1141</v>
      </c>
      <c r="E12" s="1" t="s">
        <v>1136</v>
      </c>
      <c r="F12" s="1" t="s">
        <v>37</v>
      </c>
      <c r="G12" s="14">
        <v>70000</v>
      </c>
      <c r="H12" s="14">
        <v>0</v>
      </c>
      <c r="I12" s="14">
        <f>+G12+H12</f>
        <v>70000</v>
      </c>
      <c r="J12" s="14">
        <f t="shared" si="1"/>
        <v>2009</v>
      </c>
      <c r="K12" s="14">
        <v>14955.87</v>
      </c>
      <c r="L12" s="14">
        <f t="shared" si="0"/>
        <v>2128</v>
      </c>
      <c r="M12" s="14">
        <v>0</v>
      </c>
      <c r="N12" s="14">
        <f t="shared" si="2"/>
        <v>19092.870000000003</v>
      </c>
      <c r="O12" s="14">
        <f t="shared" si="3"/>
        <v>50907.13</v>
      </c>
    </row>
    <row r="13" spans="1:15" ht="30" x14ac:dyDescent="0.25">
      <c r="A13" s="1">
        <v>6</v>
      </c>
      <c r="B13" t="s">
        <v>356</v>
      </c>
      <c r="C13" s="6" t="s">
        <v>184</v>
      </c>
      <c r="D13" s="1" t="s">
        <v>1142</v>
      </c>
      <c r="E13" s="1" t="s">
        <v>1136</v>
      </c>
      <c r="F13" s="1" t="s">
        <v>29</v>
      </c>
      <c r="G13" s="14">
        <v>30000</v>
      </c>
      <c r="H13" s="14">
        <v>0</v>
      </c>
      <c r="I13" s="14">
        <v>30000</v>
      </c>
      <c r="J13" s="14">
        <v>861</v>
      </c>
      <c r="K13" s="14">
        <v>5546.87</v>
      </c>
      <c r="L13" s="14">
        <f>+I13*3.04%</f>
        <v>912</v>
      </c>
      <c r="M13" s="14">
        <v>0</v>
      </c>
      <c r="N13" s="14">
        <f t="shared" si="2"/>
        <v>7319.87</v>
      </c>
      <c r="O13" s="14">
        <v>22680.13</v>
      </c>
    </row>
    <row r="14" spans="1:15" ht="15" x14ac:dyDescent="0.25">
      <c r="A14" s="1">
        <v>7</v>
      </c>
      <c r="B14" t="s">
        <v>183</v>
      </c>
      <c r="C14" s="6" t="s">
        <v>184</v>
      </c>
      <c r="D14" t="s">
        <v>47</v>
      </c>
      <c r="E14" s="1" t="s">
        <v>1136</v>
      </c>
      <c r="F14" s="1" t="s">
        <v>37</v>
      </c>
      <c r="G14" s="14">
        <v>19000</v>
      </c>
      <c r="H14" s="14">
        <v>0</v>
      </c>
      <c r="I14" s="14">
        <v>19000</v>
      </c>
      <c r="J14" s="14">
        <v>545.29999999999995</v>
      </c>
      <c r="K14" s="14">
        <v>0</v>
      </c>
      <c r="L14" s="14">
        <v>577.6</v>
      </c>
      <c r="M14" s="14">
        <v>0</v>
      </c>
      <c r="N14" s="14">
        <v>1122.9000000000001</v>
      </c>
      <c r="O14" s="14">
        <v>17877.099999999999</v>
      </c>
    </row>
    <row r="15" spans="1:15" ht="15" x14ac:dyDescent="0.25">
      <c r="A15" s="1">
        <v>8</v>
      </c>
      <c r="B15" t="s">
        <v>144</v>
      </c>
      <c r="C15" s="6" t="s">
        <v>184</v>
      </c>
      <c r="D15" t="s">
        <v>938</v>
      </c>
      <c r="E15" s="1" t="s">
        <v>1136</v>
      </c>
      <c r="F15" s="1" t="s">
        <v>37</v>
      </c>
      <c r="G15" s="14">
        <v>15000</v>
      </c>
      <c r="H15" s="14">
        <v>0</v>
      </c>
      <c r="I15" s="14">
        <v>15000</v>
      </c>
      <c r="J15" s="14">
        <v>430.5</v>
      </c>
      <c r="K15" s="14">
        <v>1148.33</v>
      </c>
      <c r="L15" s="14">
        <v>456</v>
      </c>
      <c r="M15" s="14">
        <v>0</v>
      </c>
      <c r="N15" s="14">
        <v>2034.83</v>
      </c>
      <c r="O15" s="14">
        <v>12965.17</v>
      </c>
    </row>
    <row r="16" spans="1:15" ht="15" x14ac:dyDescent="0.25">
      <c r="A16" s="1">
        <v>9</v>
      </c>
      <c r="B16" t="s">
        <v>681</v>
      </c>
      <c r="C16" s="6" t="s">
        <v>184</v>
      </c>
      <c r="D16" t="s">
        <v>1143</v>
      </c>
      <c r="E16" s="1" t="s">
        <v>1136</v>
      </c>
      <c r="F16" s="1" t="s">
        <v>29</v>
      </c>
      <c r="G16" s="14">
        <v>70000</v>
      </c>
      <c r="H16" s="14">
        <v>0</v>
      </c>
      <c r="I16" s="14">
        <v>70000</v>
      </c>
      <c r="J16" s="14">
        <v>2009</v>
      </c>
      <c r="K16" s="14">
        <v>14955.87</v>
      </c>
      <c r="L16" s="14">
        <v>2128</v>
      </c>
      <c r="M16" s="14">
        <v>0</v>
      </c>
      <c r="N16" s="14">
        <v>19092.87</v>
      </c>
      <c r="O16" s="14">
        <v>50907.13</v>
      </c>
    </row>
    <row r="17" spans="1:15" ht="15" x14ac:dyDescent="0.25">
      <c r="A17" s="1">
        <v>10</v>
      </c>
      <c r="B17" s="6" t="s">
        <v>350</v>
      </c>
      <c r="C17" s="6" t="s">
        <v>351</v>
      </c>
      <c r="D17" s="6" t="s">
        <v>1144</v>
      </c>
      <c r="E17" s="1" t="s">
        <v>1136</v>
      </c>
      <c r="F17" s="1" t="s">
        <v>37</v>
      </c>
      <c r="G17" s="14">
        <v>20000</v>
      </c>
      <c r="H17" s="14">
        <v>0</v>
      </c>
      <c r="I17" s="14">
        <f>+G17+H17</f>
        <v>20000</v>
      </c>
      <c r="J17" s="14">
        <f t="shared" si="1"/>
        <v>574</v>
      </c>
      <c r="K17" s="14">
        <v>3342.93</v>
      </c>
      <c r="L17" s="14">
        <f t="shared" si="0"/>
        <v>608</v>
      </c>
      <c r="M17" s="14">
        <v>0</v>
      </c>
      <c r="N17" s="14">
        <f t="shared" si="2"/>
        <v>4524.93</v>
      </c>
      <c r="O17" s="14">
        <f t="shared" si="3"/>
        <v>15475.07</v>
      </c>
    </row>
    <row r="18" spans="1:15" ht="15" x14ac:dyDescent="0.25">
      <c r="A18" s="1">
        <v>11</v>
      </c>
      <c r="B18" s="6" t="s">
        <v>221</v>
      </c>
      <c r="C18" s="6" t="s">
        <v>222</v>
      </c>
      <c r="D18" s="1" t="s">
        <v>1144</v>
      </c>
      <c r="E18" s="1" t="s">
        <v>1136</v>
      </c>
      <c r="F18" s="1" t="s">
        <v>29</v>
      </c>
      <c r="G18" s="14">
        <v>20000</v>
      </c>
      <c r="H18" s="14">
        <v>0</v>
      </c>
      <c r="I18" s="14">
        <f>+G18+H18</f>
        <v>20000</v>
      </c>
      <c r="J18" s="14">
        <f t="shared" si="1"/>
        <v>574</v>
      </c>
      <c r="K18" s="14">
        <v>3514.48</v>
      </c>
      <c r="L18" s="14">
        <f t="shared" si="0"/>
        <v>608</v>
      </c>
      <c r="M18" s="14">
        <v>0</v>
      </c>
      <c r="N18" s="14">
        <f t="shared" si="2"/>
        <v>4696.4799999999996</v>
      </c>
      <c r="O18" s="14">
        <f t="shared" si="3"/>
        <v>15303.52</v>
      </c>
    </row>
    <row r="19" spans="1:15" ht="30" x14ac:dyDescent="0.25">
      <c r="A19" s="1">
        <v>12</v>
      </c>
      <c r="B19" s="6" t="s">
        <v>223</v>
      </c>
      <c r="C19" s="6" t="s">
        <v>224</v>
      </c>
      <c r="D19" s="1" t="s">
        <v>1145</v>
      </c>
      <c r="E19" s="1" t="s">
        <v>1136</v>
      </c>
      <c r="F19" s="1" t="s">
        <v>37</v>
      </c>
      <c r="G19" s="14">
        <v>20000</v>
      </c>
      <c r="H19" s="14">
        <v>0</v>
      </c>
      <c r="I19" s="14">
        <v>20000</v>
      </c>
      <c r="J19" s="14">
        <f t="shared" si="1"/>
        <v>574</v>
      </c>
      <c r="K19" s="14">
        <v>3514.48</v>
      </c>
      <c r="L19" s="14">
        <f t="shared" si="0"/>
        <v>608</v>
      </c>
      <c r="M19" s="14">
        <v>0</v>
      </c>
      <c r="N19" s="14">
        <f t="shared" si="2"/>
        <v>4696.4799999999996</v>
      </c>
      <c r="O19" s="14">
        <f t="shared" si="3"/>
        <v>15303.52</v>
      </c>
    </row>
    <row r="20" spans="1:15" ht="15" x14ac:dyDescent="0.25">
      <c r="A20" s="1">
        <v>13</v>
      </c>
      <c r="B20" s="6" t="s">
        <v>1146</v>
      </c>
      <c r="C20" s="6" t="s">
        <v>375</v>
      </c>
      <c r="D20" s="1" t="s">
        <v>1147</v>
      </c>
      <c r="E20" s="1" t="s">
        <v>1136</v>
      </c>
      <c r="F20" s="1" t="s">
        <v>29</v>
      </c>
      <c r="G20" s="14">
        <v>60000</v>
      </c>
      <c r="H20" s="14">
        <v>0</v>
      </c>
      <c r="I20" s="14">
        <f t="shared" ref="I20:I27" si="4">+G20+H20</f>
        <v>60000</v>
      </c>
      <c r="J20" s="14">
        <f t="shared" si="1"/>
        <v>1722</v>
      </c>
      <c r="K20" s="14">
        <v>11662.72</v>
      </c>
      <c r="L20" s="14">
        <f t="shared" si="0"/>
        <v>1824</v>
      </c>
      <c r="M20" s="14">
        <v>0</v>
      </c>
      <c r="N20" s="14">
        <f t="shared" si="2"/>
        <v>15208.72</v>
      </c>
      <c r="O20" s="14">
        <f t="shared" si="3"/>
        <v>44791.28</v>
      </c>
    </row>
    <row r="21" spans="1:15" ht="15" x14ac:dyDescent="0.25">
      <c r="A21" s="1">
        <v>14</v>
      </c>
      <c r="B21" s="1" t="s">
        <v>758</v>
      </c>
      <c r="C21" s="6" t="s">
        <v>654</v>
      </c>
      <c r="D21" s="1" t="s">
        <v>1148</v>
      </c>
      <c r="E21" s="1" t="s">
        <v>1136</v>
      </c>
      <c r="F21" s="1" t="s">
        <v>37</v>
      </c>
      <c r="G21" s="14">
        <v>60000</v>
      </c>
      <c r="H21" s="14">
        <v>0</v>
      </c>
      <c r="I21" s="14">
        <f t="shared" si="4"/>
        <v>60000</v>
      </c>
      <c r="J21" s="14">
        <f t="shared" si="1"/>
        <v>1722</v>
      </c>
      <c r="K21" s="14">
        <v>12603.62</v>
      </c>
      <c r="L21" s="14">
        <f t="shared" si="0"/>
        <v>1824</v>
      </c>
      <c r="M21" s="14">
        <v>0</v>
      </c>
      <c r="N21" s="14">
        <f t="shared" si="2"/>
        <v>16149.62</v>
      </c>
      <c r="O21" s="14">
        <f t="shared" si="3"/>
        <v>43850.38</v>
      </c>
    </row>
    <row r="22" spans="1:15" ht="15" x14ac:dyDescent="0.25">
      <c r="A22" s="1">
        <v>15</v>
      </c>
      <c r="B22" s="1" t="s">
        <v>669</v>
      </c>
      <c r="C22" s="6" t="s">
        <v>654</v>
      </c>
      <c r="D22" s="1" t="s">
        <v>1149</v>
      </c>
      <c r="E22" s="1" t="s">
        <v>1136</v>
      </c>
      <c r="F22" s="1" t="s">
        <v>29</v>
      </c>
      <c r="G22" s="14">
        <v>24000</v>
      </c>
      <c r="H22" s="14">
        <v>0</v>
      </c>
      <c r="I22" s="14">
        <v>24000</v>
      </c>
      <c r="J22" s="14">
        <v>688.8</v>
      </c>
      <c r="K22" s="14">
        <v>0</v>
      </c>
      <c r="L22" s="14">
        <v>729.6</v>
      </c>
      <c r="M22" s="14">
        <v>0</v>
      </c>
      <c r="N22" s="14">
        <v>1418.4</v>
      </c>
      <c r="O22" s="14">
        <v>22581.599999999999</v>
      </c>
    </row>
    <row r="23" spans="1:15" ht="15" x14ac:dyDescent="0.25">
      <c r="A23" s="1">
        <v>16</v>
      </c>
      <c r="B23" s="1" t="s">
        <v>488</v>
      </c>
      <c r="C23" s="6" t="s">
        <v>1150</v>
      </c>
      <c r="D23" s="1" t="s">
        <v>1151</v>
      </c>
      <c r="E23" s="1" t="s">
        <v>1136</v>
      </c>
      <c r="F23" s="1" t="s">
        <v>29</v>
      </c>
      <c r="G23" s="14">
        <v>30000</v>
      </c>
      <c r="H23" s="14">
        <v>0</v>
      </c>
      <c r="I23" s="14">
        <f t="shared" si="4"/>
        <v>30000</v>
      </c>
      <c r="J23" s="14">
        <f t="shared" si="1"/>
        <v>861</v>
      </c>
      <c r="K23" s="14">
        <v>7056.75</v>
      </c>
      <c r="L23" s="14">
        <f t="shared" si="0"/>
        <v>912</v>
      </c>
      <c r="M23" s="14">
        <v>0</v>
      </c>
      <c r="N23" s="14">
        <f t="shared" si="2"/>
        <v>8829.75</v>
      </c>
      <c r="O23" s="14">
        <f t="shared" si="3"/>
        <v>21170.25</v>
      </c>
    </row>
    <row r="24" spans="1:15" ht="15" x14ac:dyDescent="0.25">
      <c r="A24" s="1">
        <v>17</v>
      </c>
      <c r="B24" s="1" t="s">
        <v>773</v>
      </c>
      <c r="C24" s="1" t="s">
        <v>734</v>
      </c>
      <c r="D24" s="1" t="s">
        <v>1152</v>
      </c>
      <c r="E24" s="1" t="s">
        <v>1136</v>
      </c>
      <c r="F24" s="1" t="s">
        <v>29</v>
      </c>
      <c r="G24" s="14">
        <v>60000</v>
      </c>
      <c r="H24" s="14">
        <v>0</v>
      </c>
      <c r="I24" s="14">
        <f t="shared" si="4"/>
        <v>60000</v>
      </c>
      <c r="J24" s="14">
        <f t="shared" si="1"/>
        <v>1722</v>
      </c>
      <c r="K24" s="14">
        <v>12260.53</v>
      </c>
      <c r="L24" s="14">
        <f t="shared" si="0"/>
        <v>1824</v>
      </c>
      <c r="M24" s="14">
        <v>0</v>
      </c>
      <c r="N24" s="14">
        <f t="shared" si="2"/>
        <v>15806.53</v>
      </c>
      <c r="O24" s="14">
        <f t="shared" si="3"/>
        <v>44193.47</v>
      </c>
    </row>
    <row r="25" spans="1:15" ht="15" x14ac:dyDescent="0.25">
      <c r="A25" s="1">
        <v>18</v>
      </c>
      <c r="B25" s="1" t="s">
        <v>827</v>
      </c>
      <c r="C25" s="1" t="s">
        <v>793</v>
      </c>
      <c r="D25" s="1" t="s">
        <v>1153</v>
      </c>
      <c r="E25" s="1" t="s">
        <v>1136</v>
      </c>
      <c r="F25" s="1" t="s">
        <v>29</v>
      </c>
      <c r="G25" s="14">
        <v>60000</v>
      </c>
      <c r="H25" s="14">
        <v>0</v>
      </c>
      <c r="I25" s="14">
        <f t="shared" si="4"/>
        <v>60000</v>
      </c>
      <c r="J25" s="14">
        <f t="shared" si="1"/>
        <v>1722</v>
      </c>
      <c r="K25" s="14">
        <v>12603.62</v>
      </c>
      <c r="L25" s="14">
        <f t="shared" si="0"/>
        <v>1824</v>
      </c>
      <c r="M25" s="14">
        <v>0</v>
      </c>
      <c r="N25" s="14">
        <f t="shared" si="2"/>
        <v>16149.62</v>
      </c>
      <c r="O25" s="14">
        <f t="shared" si="3"/>
        <v>43850.38</v>
      </c>
    </row>
    <row r="26" spans="1:15" ht="15" x14ac:dyDescent="0.25">
      <c r="A26" s="1">
        <v>19</v>
      </c>
      <c r="B26" s="6" t="s">
        <v>840</v>
      </c>
      <c r="C26" s="6" t="s">
        <v>793</v>
      </c>
      <c r="D26" s="6" t="s">
        <v>938</v>
      </c>
      <c r="E26" s="1" t="s">
        <v>1136</v>
      </c>
      <c r="F26" s="1" t="s">
        <v>37</v>
      </c>
      <c r="G26" s="14">
        <v>24000</v>
      </c>
      <c r="H26" s="14">
        <v>0</v>
      </c>
      <c r="I26" s="14">
        <f t="shared" si="4"/>
        <v>24000</v>
      </c>
      <c r="J26" s="14">
        <f t="shared" si="1"/>
        <v>688.8</v>
      </c>
      <c r="K26" s="14">
        <v>0</v>
      </c>
      <c r="L26" s="14">
        <f t="shared" si="0"/>
        <v>729.6</v>
      </c>
      <c r="M26" s="14">
        <v>0</v>
      </c>
      <c r="N26" s="14">
        <f t="shared" si="2"/>
        <v>1418.4</v>
      </c>
      <c r="O26" s="14">
        <f t="shared" si="3"/>
        <v>22581.599999999999</v>
      </c>
    </row>
    <row r="27" spans="1:15" ht="15" x14ac:dyDescent="0.25">
      <c r="A27" s="1">
        <v>20</v>
      </c>
      <c r="B27" s="6" t="s">
        <v>435</v>
      </c>
      <c r="C27" s="6" t="s">
        <v>426</v>
      </c>
      <c r="D27" s="6" t="s">
        <v>305</v>
      </c>
      <c r="E27" s="1" t="s">
        <v>1136</v>
      </c>
      <c r="F27" s="1" t="s">
        <v>29</v>
      </c>
      <c r="G27" s="14">
        <v>25000</v>
      </c>
      <c r="H27" s="14">
        <v>0</v>
      </c>
      <c r="I27" s="14">
        <f t="shared" si="4"/>
        <v>25000</v>
      </c>
      <c r="J27" s="14">
        <f t="shared" si="1"/>
        <v>717.5</v>
      </c>
      <c r="K27" s="14">
        <v>4455.38</v>
      </c>
      <c r="L27" s="14">
        <f t="shared" si="0"/>
        <v>760</v>
      </c>
      <c r="M27" s="14">
        <v>0</v>
      </c>
      <c r="N27" s="14">
        <f t="shared" si="2"/>
        <v>5932.88</v>
      </c>
      <c r="O27" s="14">
        <f t="shared" si="3"/>
        <v>19067.12</v>
      </c>
    </row>
    <row r="28" spans="1:15" ht="15" x14ac:dyDescent="0.25">
      <c r="A28" s="1">
        <v>21</v>
      </c>
      <c r="B28" s="6" t="s">
        <v>906</v>
      </c>
      <c r="C28" s="6" t="s">
        <v>848</v>
      </c>
      <c r="D28" s="6" t="s">
        <v>1154</v>
      </c>
      <c r="E28" s="1" t="s">
        <v>1136</v>
      </c>
      <c r="F28" s="1" t="s">
        <v>29</v>
      </c>
      <c r="G28" s="14">
        <v>10000</v>
      </c>
      <c r="I28" s="14">
        <v>10000</v>
      </c>
      <c r="J28" s="14">
        <f t="shared" si="1"/>
        <v>287</v>
      </c>
      <c r="L28" s="14">
        <f t="shared" si="0"/>
        <v>304</v>
      </c>
      <c r="M28" s="14">
        <v>0</v>
      </c>
      <c r="N28" s="14">
        <f t="shared" si="2"/>
        <v>591</v>
      </c>
      <c r="O28" s="14">
        <f t="shared" si="3"/>
        <v>9409</v>
      </c>
    </row>
    <row r="29" spans="1:15" ht="15" x14ac:dyDescent="0.25">
      <c r="A29" s="1">
        <v>22</v>
      </c>
      <c r="B29" t="s">
        <v>888</v>
      </c>
      <c r="C29" s="6" t="s">
        <v>848</v>
      </c>
      <c r="D29" s="6" t="s">
        <v>204</v>
      </c>
      <c r="E29" s="1" t="s">
        <v>1136</v>
      </c>
      <c r="F29" s="1" t="s">
        <v>1155</v>
      </c>
      <c r="G29" s="14">
        <v>10000</v>
      </c>
      <c r="H29" s="14">
        <v>0</v>
      </c>
      <c r="I29" s="14">
        <v>10000</v>
      </c>
      <c r="J29" s="14">
        <v>287</v>
      </c>
      <c r="K29" s="14">
        <v>1632.68</v>
      </c>
      <c r="L29" s="14">
        <v>304</v>
      </c>
      <c r="M29" s="14">
        <v>0</v>
      </c>
      <c r="N29" s="14">
        <v>2223.6799999999998</v>
      </c>
      <c r="O29" s="14">
        <v>7776.32</v>
      </c>
    </row>
    <row r="30" spans="1:15" ht="15" x14ac:dyDescent="0.25">
      <c r="A30" s="1">
        <v>23</v>
      </c>
      <c r="B30" s="6" t="s">
        <v>1156</v>
      </c>
      <c r="C30" s="6" t="s">
        <v>1082</v>
      </c>
      <c r="D30" s="6" t="s">
        <v>1083</v>
      </c>
      <c r="E30" s="1" t="s">
        <v>1136</v>
      </c>
      <c r="F30" s="1" t="s">
        <v>1155</v>
      </c>
      <c r="G30" s="14">
        <v>24000</v>
      </c>
      <c r="I30" s="14">
        <v>24000</v>
      </c>
      <c r="J30" s="14">
        <f t="shared" si="1"/>
        <v>688.8</v>
      </c>
      <c r="K30" s="14">
        <v>0</v>
      </c>
      <c r="L30" s="14">
        <f t="shared" si="0"/>
        <v>729.6</v>
      </c>
      <c r="M30" s="14">
        <v>0</v>
      </c>
      <c r="N30" s="14">
        <f t="shared" si="2"/>
        <v>1418.4</v>
      </c>
      <c r="O30" s="14">
        <f t="shared" si="3"/>
        <v>22581.599999999999</v>
      </c>
    </row>
    <row r="31" spans="1:15" ht="15" x14ac:dyDescent="0.25">
      <c r="A31" s="1">
        <v>24</v>
      </c>
      <c r="B31" s="6" t="s">
        <v>199</v>
      </c>
      <c r="C31" s="6" t="s">
        <v>283</v>
      </c>
      <c r="D31" s="6" t="s">
        <v>1157</v>
      </c>
      <c r="E31" s="1" t="s">
        <v>1136</v>
      </c>
      <c r="F31" s="1" t="s">
        <v>1155</v>
      </c>
      <c r="G31" s="14">
        <v>50000</v>
      </c>
      <c r="H31" s="14">
        <v>0</v>
      </c>
      <c r="I31" s="14">
        <v>50000</v>
      </c>
      <c r="J31" s="14">
        <v>1435</v>
      </c>
      <c r="K31" s="14">
        <v>10251.370000000001</v>
      </c>
      <c r="L31" s="14">
        <f>+I31*3.04%</f>
        <v>1520</v>
      </c>
      <c r="M31" s="14">
        <v>0</v>
      </c>
      <c r="N31" s="14">
        <f t="shared" si="2"/>
        <v>13206.37</v>
      </c>
      <c r="O31" s="14">
        <f t="shared" si="3"/>
        <v>36793.629999999997</v>
      </c>
    </row>
    <row r="32" spans="1:15" ht="36" customHeight="1" x14ac:dyDescent="0.25">
      <c r="B32" s="6"/>
      <c r="C32" s="6"/>
      <c r="D32" s="6"/>
    </row>
    <row r="33" spans="1:15" ht="36" customHeight="1" x14ac:dyDescent="0.25">
      <c r="B33" s="6"/>
      <c r="C33" s="6"/>
      <c r="D33" s="6"/>
    </row>
    <row r="34" spans="1:15" ht="22.5" customHeight="1" x14ac:dyDescent="0.25">
      <c r="A34" s="25"/>
      <c r="G34" s="27">
        <f>SUM(G8:G33)</f>
        <v>762700</v>
      </c>
      <c r="H34" s="27">
        <f>SUM(H8:H31)</f>
        <v>0</v>
      </c>
      <c r="I34" s="27">
        <f>SUM(G34:H34)</f>
        <v>762700</v>
      </c>
      <c r="J34" s="27">
        <f>SUM(J8:J33)</f>
        <v>21889.489999999998</v>
      </c>
      <c r="K34" s="27">
        <f>SUM(K8:K33)</f>
        <v>123177.51</v>
      </c>
      <c r="L34" s="27">
        <f>SUM(L8:L31)</f>
        <v>23186.079999999998</v>
      </c>
      <c r="M34" s="27">
        <f>SUM(M8:M31)</f>
        <v>0</v>
      </c>
      <c r="N34" s="27">
        <f>SUM(N8:N31)</f>
        <v>168253.08</v>
      </c>
      <c r="O34" s="27">
        <f>SUM(O8:O31)</f>
        <v>594446.91999999993</v>
      </c>
    </row>
    <row r="35" spans="1:15" ht="22.5" customHeight="1" x14ac:dyDescent="0.25">
      <c r="G35" s="29"/>
      <c r="H35" s="29"/>
      <c r="I35" s="29"/>
      <c r="J35" s="29"/>
      <c r="K35" s="29"/>
      <c r="L35" s="29"/>
      <c r="M35" s="29"/>
      <c r="N35" s="30"/>
      <c r="O35" s="29"/>
    </row>
    <row r="36" spans="1:15" ht="22.5" customHeight="1" x14ac:dyDescent="0.25">
      <c r="G36" s="31"/>
      <c r="H36" s="31"/>
      <c r="I36" s="29"/>
      <c r="J36" s="29"/>
      <c r="K36" s="29"/>
      <c r="L36" s="29"/>
      <c r="M36" s="29"/>
      <c r="N36" s="29"/>
      <c r="O36" s="29"/>
    </row>
    <row r="37" spans="1:15" ht="22.5" customHeight="1" x14ac:dyDescent="0.25">
      <c r="F37" s="16"/>
      <c r="G37" s="16"/>
      <c r="H37" s="16"/>
    </row>
    <row r="38" spans="1:15" ht="22.5" customHeight="1" x14ac:dyDescent="0.25">
      <c r="F38" s="38" t="s">
        <v>931</v>
      </c>
      <c r="G38" s="38"/>
      <c r="H38" s="38"/>
    </row>
    <row r="39" spans="1:15" ht="22.5" customHeight="1" x14ac:dyDescent="0.25">
      <c r="F39" s="39" t="s">
        <v>932</v>
      </c>
      <c r="G39" s="39"/>
      <c r="H39" s="39"/>
    </row>
    <row r="43" spans="1:15" ht="22.5" customHeight="1" x14ac:dyDescent="0.25">
      <c r="G43" s="15"/>
      <c r="H43"/>
      <c r="I43" s="15"/>
      <c r="J43" s="15"/>
      <c r="K43" s="15"/>
      <c r="L43" s="15"/>
      <c r="M43"/>
      <c r="N43" s="15"/>
      <c r="O43" s="15"/>
    </row>
  </sheetData>
  <mergeCells count="6">
    <mergeCell ref="F39:H39"/>
    <mergeCell ref="A2:O2"/>
    <mergeCell ref="A3:O3"/>
    <mergeCell ref="A4:O4"/>
    <mergeCell ref="A5:O5"/>
    <mergeCell ref="F38:H38"/>
  </mergeCells>
  <pageMargins left="0.7" right="0.7" top="0.75" bottom="0.75" header="0.3" footer="0.3"/>
  <pageSetup paperSize="5" scale="5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106"/>
  <sheetViews>
    <sheetView topLeftCell="A39" zoomScale="140" zoomScaleNormal="140" workbookViewId="0">
      <selection activeCell="F71" sqref="F71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4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4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38" t="s">
        <v>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x14ac:dyDescent="0.25">
      <c r="B3" s="38" t="s">
        <v>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5" ht="15.75" x14ac:dyDescent="0.25">
      <c r="B4" s="41" t="s">
        <v>3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5" ht="21" x14ac:dyDescent="0.35">
      <c r="A5" s="42" t="s">
        <v>1426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1:15" ht="30" x14ac:dyDescent="0.25">
      <c r="D6" s="19" t="s">
        <v>4</v>
      </c>
      <c r="E6" s="20" t="s">
        <v>5</v>
      </c>
      <c r="F6" s="20" t="s">
        <v>6</v>
      </c>
      <c r="G6" s="14"/>
      <c r="H6" s="14" t="s">
        <v>9</v>
      </c>
      <c r="I6" s="14"/>
      <c r="K6" s="14"/>
      <c r="L6" s="14"/>
      <c r="M6" s="14"/>
      <c r="N6" s="14"/>
      <c r="O6" s="14"/>
    </row>
    <row r="7" spans="1:15" ht="29.25" customHeight="1" x14ac:dyDescent="0.25">
      <c r="A7" s="4" t="s">
        <v>933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1158</v>
      </c>
      <c r="C8" s="1" t="s">
        <v>1159</v>
      </c>
      <c r="D8" s="1" t="s">
        <v>1149</v>
      </c>
      <c r="E8" s="14" t="s">
        <v>939</v>
      </c>
      <c r="F8" s="14" t="s">
        <v>29</v>
      </c>
      <c r="G8" s="15">
        <v>35000</v>
      </c>
      <c r="H8">
        <v>0</v>
      </c>
      <c r="I8" s="15">
        <f t="shared" ref="I8:I41" si="0">+G8+H8</f>
        <v>35000</v>
      </c>
      <c r="J8">
        <f t="shared" ref="J8:J49" si="1">+I8*2.87%</f>
        <v>1004.5</v>
      </c>
      <c r="K8" s="7">
        <v>0</v>
      </c>
      <c r="L8">
        <f t="shared" ref="L8:L49" si="2">+I8*3.04%</f>
        <v>1064</v>
      </c>
      <c r="M8">
        <f>400+25</f>
        <v>425</v>
      </c>
      <c r="N8" s="7">
        <f t="shared" ref="N8:N46" si="3">+J8+K8+L8+M8</f>
        <v>2493.5</v>
      </c>
      <c r="O8" s="15">
        <f>+I8-N8</f>
        <v>32506.5</v>
      </c>
    </row>
    <row r="9" spans="1:15" ht="30" x14ac:dyDescent="0.25">
      <c r="A9" s="1">
        <v>2</v>
      </c>
      <c r="B9" s="1" t="s">
        <v>1160</v>
      </c>
      <c r="C9" s="1" t="s">
        <v>301</v>
      </c>
      <c r="D9" s="1" t="s">
        <v>190</v>
      </c>
      <c r="E9" s="14" t="s">
        <v>939</v>
      </c>
      <c r="F9" s="14" t="s">
        <v>29</v>
      </c>
      <c r="G9" s="15">
        <v>50000</v>
      </c>
      <c r="H9">
        <v>0</v>
      </c>
      <c r="I9" s="15">
        <f>+G9+H9</f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5">
        <f t="shared" ref="O9:O49" si="4">+I9-N9</f>
        <v>43507</v>
      </c>
    </row>
    <row r="10" spans="1:15" ht="30" x14ac:dyDescent="0.25">
      <c r="A10" s="1">
        <v>3</v>
      </c>
      <c r="B10" s="1" t="s">
        <v>1161</v>
      </c>
      <c r="C10" s="1" t="s">
        <v>1159</v>
      </c>
      <c r="D10" s="1" t="s">
        <v>1162</v>
      </c>
      <c r="E10" s="14" t="s">
        <v>939</v>
      </c>
      <c r="F10" s="14" t="s">
        <v>29</v>
      </c>
      <c r="G10" s="15">
        <v>35000</v>
      </c>
      <c r="H10">
        <v>0</v>
      </c>
      <c r="I10" s="15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5">
        <f t="shared" si="4"/>
        <v>32906.5</v>
      </c>
    </row>
    <row r="11" spans="1:15" ht="30" x14ac:dyDescent="0.25">
      <c r="A11" s="1">
        <v>4</v>
      </c>
      <c r="B11" s="1" t="s">
        <v>1163</v>
      </c>
      <c r="C11" s="1" t="s">
        <v>1159</v>
      </c>
      <c r="D11" s="1" t="s">
        <v>1164</v>
      </c>
      <c r="E11" s="14" t="s">
        <v>939</v>
      </c>
      <c r="F11" s="14" t="s">
        <v>29</v>
      </c>
      <c r="G11" s="15">
        <v>15000</v>
      </c>
      <c r="H11">
        <v>0</v>
      </c>
      <c r="I11" s="15">
        <f>+G11+H11</f>
        <v>15000</v>
      </c>
      <c r="J11">
        <f>+I11*2.87%</f>
        <v>430.5</v>
      </c>
      <c r="K11" s="7">
        <v>0</v>
      </c>
      <c r="L11">
        <f>+I11*3.04%</f>
        <v>456</v>
      </c>
      <c r="M11">
        <v>25</v>
      </c>
      <c r="N11" s="7">
        <f>+J11+K11+L11+M11</f>
        <v>911.5</v>
      </c>
      <c r="O11" s="15">
        <f>+I11-N11</f>
        <v>14088.5</v>
      </c>
    </row>
    <row r="12" spans="1:15" ht="30" x14ac:dyDescent="0.25">
      <c r="A12" s="1">
        <v>5</v>
      </c>
      <c r="B12" s="1" t="s">
        <v>1165</v>
      </c>
      <c r="C12" s="1" t="s">
        <v>1166</v>
      </c>
      <c r="D12" s="1" t="s">
        <v>1167</v>
      </c>
      <c r="E12" s="14" t="s">
        <v>28</v>
      </c>
      <c r="F12" s="14" t="s">
        <v>37</v>
      </c>
      <c r="G12" s="15">
        <v>50000</v>
      </c>
      <c r="H12">
        <v>0</v>
      </c>
      <c r="I12" s="15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5">
        <f t="shared" si="4"/>
        <v>45166</v>
      </c>
    </row>
    <row r="13" spans="1:15" ht="30" x14ac:dyDescent="0.25">
      <c r="A13" s="1">
        <v>6</v>
      </c>
      <c r="B13" s="1" t="s">
        <v>1168</v>
      </c>
      <c r="C13" s="1" t="s">
        <v>1169</v>
      </c>
      <c r="D13" s="1" t="s">
        <v>204</v>
      </c>
      <c r="E13" s="14" t="s">
        <v>939</v>
      </c>
      <c r="F13" s="14" t="s">
        <v>37</v>
      </c>
      <c r="G13" s="15">
        <v>35000</v>
      </c>
      <c r="H13">
        <v>0</v>
      </c>
      <c r="I13" s="15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5">
        <f t="shared" si="4"/>
        <v>32506.5</v>
      </c>
    </row>
    <row r="14" spans="1:15" ht="30" x14ac:dyDescent="0.25">
      <c r="A14" s="1">
        <v>7</v>
      </c>
      <c r="B14" s="1" t="s">
        <v>1170</v>
      </c>
      <c r="C14" s="1" t="s">
        <v>1171</v>
      </c>
      <c r="D14" s="1" t="s">
        <v>67</v>
      </c>
      <c r="E14" s="14" t="s">
        <v>939</v>
      </c>
      <c r="F14" s="14" t="s">
        <v>37</v>
      </c>
      <c r="G14" s="15">
        <v>25000</v>
      </c>
      <c r="H14">
        <v>0</v>
      </c>
      <c r="I14" s="15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5">
        <f t="shared" si="4"/>
        <v>21782.04</v>
      </c>
    </row>
    <row r="15" spans="1:15" ht="30" x14ac:dyDescent="0.25">
      <c r="A15" s="1">
        <v>8</v>
      </c>
      <c r="B15" s="1" t="s">
        <v>1172</v>
      </c>
      <c r="C15" s="1" t="s">
        <v>426</v>
      </c>
      <c r="D15" s="1" t="s">
        <v>204</v>
      </c>
      <c r="E15" s="14" t="s">
        <v>939</v>
      </c>
      <c r="F15" s="14" t="s">
        <v>29</v>
      </c>
      <c r="G15" s="15">
        <v>35000</v>
      </c>
      <c r="H15">
        <v>0</v>
      </c>
      <c r="I15" s="15">
        <f>+G15+H15</f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5">
        <f t="shared" si="4"/>
        <v>32906.5</v>
      </c>
    </row>
    <row r="16" spans="1:15" ht="30" x14ac:dyDescent="0.25">
      <c r="A16" s="1">
        <v>9</v>
      </c>
      <c r="B16" s="1" t="s">
        <v>1173</v>
      </c>
      <c r="C16" s="1" t="s">
        <v>426</v>
      </c>
      <c r="D16" s="1" t="s">
        <v>263</v>
      </c>
      <c r="E16" s="14" t="s">
        <v>939</v>
      </c>
      <c r="F16" s="14" t="s">
        <v>29</v>
      </c>
      <c r="G16" s="15">
        <v>15000</v>
      </c>
      <c r="H16">
        <v>0</v>
      </c>
      <c r="I16" s="15">
        <f t="shared" si="0"/>
        <v>15000</v>
      </c>
      <c r="J16">
        <f t="shared" si="1"/>
        <v>430.5</v>
      </c>
      <c r="K16" s="7">
        <v>0</v>
      </c>
      <c r="L16">
        <f t="shared" si="2"/>
        <v>456</v>
      </c>
      <c r="M16">
        <f>1715.45+25</f>
        <v>1740.45</v>
      </c>
      <c r="N16" s="7">
        <f t="shared" si="3"/>
        <v>2626.95</v>
      </c>
      <c r="O16" s="15">
        <f t="shared" si="4"/>
        <v>12373.05</v>
      </c>
    </row>
    <row r="17" spans="1:15" ht="30" x14ac:dyDescent="0.25">
      <c r="A17" s="1">
        <v>10</v>
      </c>
      <c r="B17" s="1" t="s">
        <v>1174</v>
      </c>
      <c r="C17" s="1" t="s">
        <v>426</v>
      </c>
      <c r="D17" s="1" t="s">
        <v>190</v>
      </c>
      <c r="E17" s="14" t="s">
        <v>939</v>
      </c>
      <c r="F17" s="14" t="s">
        <v>29</v>
      </c>
      <c r="G17" s="15">
        <v>40000</v>
      </c>
      <c r="H17">
        <v>0</v>
      </c>
      <c r="I17" s="15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5">
        <f t="shared" si="4"/>
        <v>37168.35</v>
      </c>
    </row>
    <row r="18" spans="1:15" ht="30" x14ac:dyDescent="0.25">
      <c r="A18" s="1">
        <v>11</v>
      </c>
      <c r="B18" s="1" t="s">
        <v>1175</v>
      </c>
      <c r="C18" s="1" t="s">
        <v>1176</v>
      </c>
      <c r="D18" s="1" t="s">
        <v>98</v>
      </c>
      <c r="E18" s="14" t="s">
        <v>939</v>
      </c>
      <c r="F18" s="14" t="s">
        <v>29</v>
      </c>
      <c r="G18" s="15">
        <v>50000</v>
      </c>
      <c r="H18">
        <v>0</v>
      </c>
      <c r="I18" s="15"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5">
        <f t="shared" si="4"/>
        <v>44766</v>
      </c>
    </row>
    <row r="19" spans="1:15" ht="30" x14ac:dyDescent="0.25">
      <c r="A19" s="1">
        <v>12</v>
      </c>
      <c r="B19" s="1" t="s">
        <v>1177</v>
      </c>
      <c r="C19" s="1" t="s">
        <v>1178</v>
      </c>
      <c r="D19" s="1" t="s">
        <v>98</v>
      </c>
      <c r="E19" s="14" t="s">
        <v>939</v>
      </c>
      <c r="F19" s="14" t="s">
        <v>29</v>
      </c>
      <c r="G19" s="15">
        <v>50000</v>
      </c>
      <c r="H19">
        <v>0</v>
      </c>
      <c r="I19" s="15"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5">
        <f t="shared" si="4"/>
        <v>44766</v>
      </c>
    </row>
    <row r="20" spans="1:15" ht="30" x14ac:dyDescent="0.25">
      <c r="A20" s="1">
        <v>13</v>
      </c>
      <c r="B20" s="1" t="s">
        <v>1179</v>
      </c>
      <c r="C20" s="1" t="s">
        <v>1178</v>
      </c>
      <c r="D20" s="1" t="s">
        <v>98</v>
      </c>
      <c r="E20" s="14" t="s">
        <v>939</v>
      </c>
      <c r="F20" s="14" t="s">
        <v>29</v>
      </c>
      <c r="G20" s="15">
        <v>50000</v>
      </c>
      <c r="H20">
        <v>0</v>
      </c>
      <c r="I20" s="15"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5">
        <f t="shared" si="4"/>
        <v>45166</v>
      </c>
    </row>
    <row r="21" spans="1:15" ht="30" x14ac:dyDescent="0.25">
      <c r="A21" s="1">
        <v>14</v>
      </c>
      <c r="B21" s="1" t="s">
        <v>1180</v>
      </c>
      <c r="C21" s="1" t="s">
        <v>426</v>
      </c>
      <c r="D21" s="1" t="s">
        <v>263</v>
      </c>
      <c r="E21" s="14" t="s">
        <v>939</v>
      </c>
      <c r="F21" s="14" t="s">
        <v>37</v>
      </c>
      <c r="G21" s="15">
        <v>15000</v>
      </c>
      <c r="H21">
        <v>0</v>
      </c>
      <c r="I21" s="15">
        <f>+G21+H21</f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5">
        <f t="shared" si="4"/>
        <v>14088.5</v>
      </c>
    </row>
    <row r="22" spans="1:15" ht="30" x14ac:dyDescent="0.25">
      <c r="A22" s="1">
        <v>15</v>
      </c>
      <c r="B22" s="1" t="s">
        <v>1181</v>
      </c>
      <c r="C22" s="1" t="s">
        <v>426</v>
      </c>
      <c r="D22" s="1" t="s">
        <v>1167</v>
      </c>
      <c r="E22" s="14" t="s">
        <v>939</v>
      </c>
      <c r="F22" s="14" t="s">
        <v>1182</v>
      </c>
      <c r="G22" s="15">
        <v>50000</v>
      </c>
      <c r="H22">
        <v>0</v>
      </c>
      <c r="I22" s="15">
        <f>+G22+H22</f>
        <v>50000</v>
      </c>
      <c r="J22">
        <f>+I22*2.87%</f>
        <v>1435</v>
      </c>
      <c r="K22" s="7">
        <v>1854</v>
      </c>
      <c r="L22">
        <f>+I22*3.04%</f>
        <v>1520</v>
      </c>
      <c r="M22">
        <f>8157.28+25</f>
        <v>8182.28</v>
      </c>
      <c r="N22" s="7">
        <f t="shared" si="3"/>
        <v>12991.279999999999</v>
      </c>
      <c r="O22" s="15">
        <f t="shared" si="4"/>
        <v>37008.720000000001</v>
      </c>
    </row>
    <row r="23" spans="1:15" ht="30" x14ac:dyDescent="0.25">
      <c r="A23" s="1">
        <v>16</v>
      </c>
      <c r="B23" s="1" t="s">
        <v>1183</v>
      </c>
      <c r="C23" s="1" t="s">
        <v>592</v>
      </c>
      <c r="D23" s="1" t="s">
        <v>1184</v>
      </c>
      <c r="E23" s="14" t="s">
        <v>939</v>
      </c>
      <c r="F23" s="14" t="s">
        <v>29</v>
      </c>
      <c r="G23" s="15">
        <v>15000</v>
      </c>
      <c r="H23">
        <v>0</v>
      </c>
      <c r="I23" s="15">
        <f>+G23+H23</f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5">
        <f t="shared" si="4"/>
        <v>14088.5</v>
      </c>
    </row>
    <row r="24" spans="1:15" ht="30" x14ac:dyDescent="0.25">
      <c r="A24" s="1">
        <v>17</v>
      </c>
      <c r="B24" s="1" t="s">
        <v>1185</v>
      </c>
      <c r="C24" s="1" t="s">
        <v>592</v>
      </c>
      <c r="D24" s="1" t="s">
        <v>1184</v>
      </c>
      <c r="E24" s="14" t="s">
        <v>939</v>
      </c>
      <c r="F24" s="14" t="s">
        <v>29</v>
      </c>
      <c r="G24" s="15">
        <v>15000</v>
      </c>
      <c r="H24">
        <v>0</v>
      </c>
      <c r="I24" s="15">
        <f>+G24+H24</f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5">
        <f t="shared" si="4"/>
        <v>14088.5</v>
      </c>
    </row>
    <row r="25" spans="1:15" ht="30" x14ac:dyDescent="0.25">
      <c r="A25" s="1">
        <v>18</v>
      </c>
      <c r="B25" s="1" t="s">
        <v>1186</v>
      </c>
      <c r="C25" s="1" t="s">
        <v>592</v>
      </c>
      <c r="D25" s="1" t="s">
        <v>1184</v>
      </c>
      <c r="E25" s="14" t="s">
        <v>939</v>
      </c>
      <c r="F25" s="14" t="s">
        <v>29</v>
      </c>
      <c r="G25" s="15">
        <v>15000</v>
      </c>
      <c r="H25">
        <v>0</v>
      </c>
      <c r="I25" s="15">
        <f>+G25+H25</f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5">
        <f t="shared" si="4"/>
        <v>14088.5</v>
      </c>
    </row>
    <row r="26" spans="1:15" ht="30" x14ac:dyDescent="0.25">
      <c r="A26" s="1">
        <v>19</v>
      </c>
      <c r="B26" s="1" t="s">
        <v>1187</v>
      </c>
      <c r="C26" s="1" t="s">
        <v>592</v>
      </c>
      <c r="D26" s="1" t="s">
        <v>1188</v>
      </c>
      <c r="E26" s="14" t="s">
        <v>939</v>
      </c>
      <c r="F26" s="14" t="s">
        <v>29</v>
      </c>
      <c r="G26" s="15">
        <v>11000</v>
      </c>
      <c r="H26">
        <v>0</v>
      </c>
      <c r="I26" s="15">
        <f t="shared" si="0"/>
        <v>11000</v>
      </c>
      <c r="J26">
        <f t="shared" si="1"/>
        <v>315.7</v>
      </c>
      <c r="K26" s="7">
        <v>0</v>
      </c>
      <c r="L26">
        <f t="shared" si="2"/>
        <v>334.4</v>
      </c>
      <c r="M26">
        <v>25</v>
      </c>
      <c r="N26" s="7">
        <f t="shared" si="3"/>
        <v>675.09999999999991</v>
      </c>
      <c r="O26" s="15">
        <f t="shared" si="4"/>
        <v>10324.9</v>
      </c>
    </row>
    <row r="27" spans="1:15" ht="30" x14ac:dyDescent="0.25">
      <c r="A27" s="1">
        <v>20</v>
      </c>
      <c r="B27" s="1" t="s">
        <v>1189</v>
      </c>
      <c r="C27" s="1" t="s">
        <v>592</v>
      </c>
      <c r="D27" s="1" t="s">
        <v>1188</v>
      </c>
      <c r="E27" s="14" t="s">
        <v>939</v>
      </c>
      <c r="F27" s="14" t="s">
        <v>29</v>
      </c>
      <c r="G27" s="15">
        <v>11000</v>
      </c>
      <c r="H27">
        <v>0</v>
      </c>
      <c r="I27" s="15">
        <f t="shared" si="0"/>
        <v>11000</v>
      </c>
      <c r="J27">
        <f t="shared" si="1"/>
        <v>315.7</v>
      </c>
      <c r="K27" s="7">
        <v>0</v>
      </c>
      <c r="L27">
        <f t="shared" si="2"/>
        <v>334.4</v>
      </c>
      <c r="M27">
        <v>25</v>
      </c>
      <c r="N27" s="7">
        <f t="shared" si="3"/>
        <v>675.09999999999991</v>
      </c>
      <c r="O27" s="15">
        <f t="shared" si="4"/>
        <v>10324.9</v>
      </c>
    </row>
    <row r="28" spans="1:15" ht="30" x14ac:dyDescent="0.25">
      <c r="A28" s="1">
        <v>21</v>
      </c>
      <c r="B28" s="1" t="s">
        <v>1190</v>
      </c>
      <c r="C28" s="1" t="s">
        <v>592</v>
      </c>
      <c r="D28" s="1" t="s">
        <v>1188</v>
      </c>
      <c r="E28" s="14" t="s">
        <v>939</v>
      </c>
      <c r="F28" s="14" t="s">
        <v>29</v>
      </c>
      <c r="G28" s="15">
        <v>11000</v>
      </c>
      <c r="H28">
        <v>0</v>
      </c>
      <c r="I28" s="15">
        <f t="shared" si="0"/>
        <v>11000</v>
      </c>
      <c r="J28">
        <f t="shared" si="1"/>
        <v>315.7</v>
      </c>
      <c r="K28" s="7">
        <v>0</v>
      </c>
      <c r="L28">
        <f t="shared" si="2"/>
        <v>334.4</v>
      </c>
      <c r="M28">
        <v>25</v>
      </c>
      <c r="N28" s="7">
        <f t="shared" si="3"/>
        <v>675.09999999999991</v>
      </c>
      <c r="O28" s="15">
        <f t="shared" si="4"/>
        <v>10324.9</v>
      </c>
    </row>
    <row r="29" spans="1:15" ht="30" x14ac:dyDescent="0.25">
      <c r="A29" s="1">
        <v>22</v>
      </c>
      <c r="B29" s="1" t="s">
        <v>1191</v>
      </c>
      <c r="C29" s="1" t="s">
        <v>592</v>
      </c>
      <c r="D29" s="1" t="s">
        <v>204</v>
      </c>
      <c r="E29" s="14" t="s">
        <v>939</v>
      </c>
      <c r="F29" s="14" t="s">
        <v>29</v>
      </c>
      <c r="G29" s="15">
        <v>35000</v>
      </c>
      <c r="H29">
        <v>0</v>
      </c>
      <c r="I29" s="15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5">
        <f t="shared" si="4"/>
        <v>32906.5</v>
      </c>
    </row>
    <row r="30" spans="1:15" ht="30" x14ac:dyDescent="0.25">
      <c r="A30" s="1">
        <v>23</v>
      </c>
      <c r="B30" s="1" t="s">
        <v>1192</v>
      </c>
      <c r="C30" s="1" t="s">
        <v>592</v>
      </c>
      <c r="D30" s="1" t="s">
        <v>1188</v>
      </c>
      <c r="E30" s="14" t="s">
        <v>939</v>
      </c>
      <c r="F30" s="14" t="s">
        <v>29</v>
      </c>
      <c r="G30" s="15">
        <v>11000</v>
      </c>
      <c r="H30">
        <v>0</v>
      </c>
      <c r="I30" s="15">
        <f t="shared" si="0"/>
        <v>11000</v>
      </c>
      <c r="J30">
        <f t="shared" si="1"/>
        <v>315.7</v>
      </c>
      <c r="K30" s="7">
        <v>0</v>
      </c>
      <c r="L30">
        <f t="shared" si="2"/>
        <v>334.4</v>
      </c>
      <c r="M30">
        <v>25</v>
      </c>
      <c r="N30" s="7">
        <f t="shared" si="3"/>
        <v>675.09999999999991</v>
      </c>
      <c r="O30" s="15">
        <f t="shared" si="4"/>
        <v>10324.9</v>
      </c>
    </row>
    <row r="31" spans="1:15" ht="30" x14ac:dyDescent="0.25">
      <c r="A31" s="1">
        <v>24</v>
      </c>
      <c r="B31" s="1" t="s">
        <v>1193</v>
      </c>
      <c r="C31" s="1" t="s">
        <v>592</v>
      </c>
      <c r="D31" s="1" t="s">
        <v>1188</v>
      </c>
      <c r="E31" s="14" t="s">
        <v>939</v>
      </c>
      <c r="F31" s="14" t="s">
        <v>29</v>
      </c>
      <c r="G31" s="15">
        <v>11000</v>
      </c>
      <c r="H31">
        <v>0</v>
      </c>
      <c r="I31" s="15">
        <f t="shared" si="0"/>
        <v>11000</v>
      </c>
      <c r="J31">
        <f t="shared" si="1"/>
        <v>315.7</v>
      </c>
      <c r="K31" s="7">
        <v>0</v>
      </c>
      <c r="L31">
        <f t="shared" si="2"/>
        <v>334.4</v>
      </c>
      <c r="M31">
        <v>25</v>
      </c>
      <c r="N31" s="7">
        <f t="shared" si="3"/>
        <v>675.09999999999991</v>
      </c>
      <c r="O31" s="15">
        <f t="shared" si="4"/>
        <v>10324.9</v>
      </c>
    </row>
    <row r="32" spans="1:15" ht="30" x14ac:dyDescent="0.25">
      <c r="A32" s="1">
        <v>25</v>
      </c>
      <c r="B32" s="1" t="s">
        <v>1194</v>
      </c>
      <c r="C32" s="1" t="s">
        <v>592</v>
      </c>
      <c r="D32" s="1" t="s">
        <v>1188</v>
      </c>
      <c r="E32" s="14" t="s">
        <v>939</v>
      </c>
      <c r="F32" s="14" t="s">
        <v>29</v>
      </c>
      <c r="G32" s="15">
        <v>35000</v>
      </c>
      <c r="H32">
        <v>0</v>
      </c>
      <c r="I32" s="15">
        <f t="shared" si="0"/>
        <v>35000</v>
      </c>
      <c r="J32">
        <f t="shared" si="1"/>
        <v>1004.5</v>
      </c>
      <c r="K32" s="7">
        <v>0</v>
      </c>
      <c r="L32">
        <f t="shared" si="2"/>
        <v>1064</v>
      </c>
      <c r="M32">
        <v>25</v>
      </c>
      <c r="N32" s="7">
        <f t="shared" si="3"/>
        <v>2093.5</v>
      </c>
      <c r="O32" s="15">
        <f t="shared" si="4"/>
        <v>32906.5</v>
      </c>
    </row>
    <row r="33" spans="1:15" ht="30" x14ac:dyDescent="0.25">
      <c r="A33" s="1">
        <v>26</v>
      </c>
      <c r="B33" s="1" t="s">
        <v>1195</v>
      </c>
      <c r="C33" s="1" t="s">
        <v>592</v>
      </c>
      <c r="D33" s="1" t="s">
        <v>1188</v>
      </c>
      <c r="E33" s="14" t="s">
        <v>939</v>
      </c>
      <c r="F33" s="14" t="s">
        <v>29</v>
      </c>
      <c r="G33" s="15">
        <v>11000</v>
      </c>
      <c r="H33">
        <v>0</v>
      </c>
      <c r="I33" s="15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5">
        <f t="shared" si="4"/>
        <v>10324.9</v>
      </c>
    </row>
    <row r="34" spans="1:15" ht="30" x14ac:dyDescent="0.25">
      <c r="A34" s="1">
        <v>27</v>
      </c>
      <c r="B34" s="1" t="s">
        <v>1196</v>
      </c>
      <c r="C34" s="1" t="s">
        <v>592</v>
      </c>
      <c r="D34" s="1" t="s">
        <v>204</v>
      </c>
      <c r="E34" s="14" t="s">
        <v>939</v>
      </c>
      <c r="F34" s="14" t="s">
        <v>29</v>
      </c>
      <c r="G34" s="15">
        <v>35000</v>
      </c>
      <c r="H34">
        <v>0</v>
      </c>
      <c r="I34" s="15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f>1715.46+25</f>
        <v>1740.46</v>
      </c>
      <c r="N34" s="7">
        <f t="shared" si="3"/>
        <v>3808.96</v>
      </c>
      <c r="O34" s="15">
        <f t="shared" si="4"/>
        <v>31191.040000000001</v>
      </c>
    </row>
    <row r="35" spans="1:15" ht="30" x14ac:dyDescent="0.25">
      <c r="A35" s="1">
        <v>28</v>
      </c>
      <c r="B35" s="1" t="s">
        <v>1197</v>
      </c>
      <c r="C35" s="1" t="s">
        <v>592</v>
      </c>
      <c r="D35" s="1" t="s">
        <v>1188</v>
      </c>
      <c r="E35" s="14" t="s">
        <v>939</v>
      </c>
      <c r="F35" s="14" t="s">
        <v>29</v>
      </c>
      <c r="G35" s="15">
        <v>35000</v>
      </c>
      <c r="H35">
        <v>0</v>
      </c>
      <c r="I35" s="15">
        <f t="shared" si="0"/>
        <v>35000</v>
      </c>
      <c r="J35">
        <f t="shared" si="1"/>
        <v>1004.5</v>
      </c>
      <c r="K35" s="7">
        <v>0</v>
      </c>
      <c r="L35">
        <f t="shared" si="2"/>
        <v>1064</v>
      </c>
      <c r="M35">
        <f>1250+25</f>
        <v>1275</v>
      </c>
      <c r="N35" s="7">
        <f t="shared" si="3"/>
        <v>3343.5</v>
      </c>
      <c r="O35" s="15">
        <f t="shared" si="4"/>
        <v>31656.5</v>
      </c>
    </row>
    <row r="36" spans="1:15" ht="30" x14ac:dyDescent="0.25">
      <c r="A36" s="1">
        <v>29</v>
      </c>
      <c r="B36" s="1" t="s">
        <v>1198</v>
      </c>
      <c r="C36" s="1" t="s">
        <v>592</v>
      </c>
      <c r="D36" s="1" t="s">
        <v>1188</v>
      </c>
      <c r="E36" s="14" t="s">
        <v>939</v>
      </c>
      <c r="F36" s="14" t="s">
        <v>29</v>
      </c>
      <c r="G36" s="15">
        <v>11000</v>
      </c>
      <c r="H36">
        <v>0</v>
      </c>
      <c r="I36" s="15">
        <f t="shared" si="0"/>
        <v>11000</v>
      </c>
      <c r="J36">
        <f t="shared" si="1"/>
        <v>315.7</v>
      </c>
      <c r="K36" s="7">
        <v>0</v>
      </c>
      <c r="L36">
        <f t="shared" si="2"/>
        <v>334.4</v>
      </c>
      <c r="M36">
        <v>25</v>
      </c>
      <c r="N36" s="7">
        <f t="shared" si="3"/>
        <v>675.09999999999991</v>
      </c>
      <c r="O36" s="15">
        <f t="shared" si="4"/>
        <v>10324.9</v>
      </c>
    </row>
    <row r="37" spans="1:15" ht="30" x14ac:dyDescent="0.25">
      <c r="A37" s="1">
        <v>30</v>
      </c>
      <c r="B37" s="1" t="s">
        <v>1199</v>
      </c>
      <c r="C37" s="1" t="s">
        <v>592</v>
      </c>
      <c r="D37" s="1" t="s">
        <v>1188</v>
      </c>
      <c r="E37" s="14" t="s">
        <v>939</v>
      </c>
      <c r="F37" s="14" t="s">
        <v>29</v>
      </c>
      <c r="G37" s="15">
        <v>35000</v>
      </c>
      <c r="H37">
        <v>0</v>
      </c>
      <c r="I37" s="15">
        <f t="shared" si="0"/>
        <v>35000</v>
      </c>
      <c r="J37">
        <f t="shared" si="1"/>
        <v>1004.5</v>
      </c>
      <c r="K37" s="7">
        <v>0</v>
      </c>
      <c r="L37">
        <f t="shared" si="2"/>
        <v>1064</v>
      </c>
      <c r="M37">
        <v>25</v>
      </c>
      <c r="N37" s="7">
        <f t="shared" si="3"/>
        <v>2093.5</v>
      </c>
      <c r="O37" s="15">
        <f t="shared" si="4"/>
        <v>32906.5</v>
      </c>
    </row>
    <row r="38" spans="1:15" ht="30" x14ac:dyDescent="0.25">
      <c r="A38" s="1">
        <v>31</v>
      </c>
      <c r="B38" s="1" t="s">
        <v>1200</v>
      </c>
      <c r="C38" s="1" t="s">
        <v>592</v>
      </c>
      <c r="D38" s="1" t="s">
        <v>1188</v>
      </c>
      <c r="E38" s="14" t="s">
        <v>939</v>
      </c>
      <c r="F38" s="14" t="s">
        <v>29</v>
      </c>
      <c r="G38" s="15">
        <v>11000</v>
      </c>
      <c r="H38">
        <v>0</v>
      </c>
      <c r="I38" s="15">
        <f t="shared" si="0"/>
        <v>11000</v>
      </c>
      <c r="J38">
        <f t="shared" si="1"/>
        <v>315.7</v>
      </c>
      <c r="K38" s="7">
        <v>0</v>
      </c>
      <c r="L38">
        <f t="shared" si="2"/>
        <v>334.4</v>
      </c>
      <c r="M38">
        <v>25</v>
      </c>
      <c r="N38" s="7">
        <f t="shared" si="3"/>
        <v>675.09999999999991</v>
      </c>
      <c r="O38" s="15">
        <f t="shared" si="4"/>
        <v>10324.9</v>
      </c>
    </row>
    <row r="39" spans="1:15" ht="30" x14ac:dyDescent="0.25">
      <c r="A39" s="1">
        <v>32</v>
      </c>
      <c r="B39" s="1" t="s">
        <v>1201</v>
      </c>
      <c r="C39" s="1" t="s">
        <v>592</v>
      </c>
      <c r="D39" s="1" t="s">
        <v>1188</v>
      </c>
      <c r="E39" s="14" t="s">
        <v>939</v>
      </c>
      <c r="F39" s="14" t="s">
        <v>29</v>
      </c>
      <c r="G39" s="15">
        <v>11000</v>
      </c>
      <c r="H39">
        <v>0</v>
      </c>
      <c r="I39" s="15">
        <f t="shared" si="0"/>
        <v>11000</v>
      </c>
      <c r="J39">
        <f t="shared" si="1"/>
        <v>315.7</v>
      </c>
      <c r="K39" s="7">
        <v>0</v>
      </c>
      <c r="L39">
        <f t="shared" si="2"/>
        <v>334.4</v>
      </c>
      <c r="M39">
        <v>25</v>
      </c>
      <c r="N39" s="7">
        <f t="shared" si="3"/>
        <v>675.09999999999991</v>
      </c>
      <c r="O39" s="15">
        <f t="shared" si="4"/>
        <v>10324.9</v>
      </c>
    </row>
    <row r="40" spans="1:15" ht="30" x14ac:dyDescent="0.25">
      <c r="A40" s="1">
        <v>33</v>
      </c>
      <c r="B40" s="1" t="s">
        <v>1202</v>
      </c>
      <c r="C40" s="1" t="s">
        <v>592</v>
      </c>
      <c r="D40" s="1" t="s">
        <v>1188</v>
      </c>
      <c r="E40" s="14" t="s">
        <v>939</v>
      </c>
      <c r="F40" s="14" t="s">
        <v>29</v>
      </c>
      <c r="G40" s="15">
        <v>35000</v>
      </c>
      <c r="H40">
        <v>0</v>
      </c>
      <c r="I40" s="15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5">
        <f t="shared" si="4"/>
        <v>32906.5</v>
      </c>
    </row>
    <row r="41" spans="1:15" ht="30" x14ac:dyDescent="0.25">
      <c r="A41" s="1">
        <v>34</v>
      </c>
      <c r="B41" s="1" t="s">
        <v>1203</v>
      </c>
      <c r="C41" s="1" t="s">
        <v>592</v>
      </c>
      <c r="D41" s="1" t="s">
        <v>1188</v>
      </c>
      <c r="E41" s="14" t="s">
        <v>939</v>
      </c>
      <c r="F41" s="14" t="s">
        <v>29</v>
      </c>
      <c r="G41" s="15">
        <v>35000</v>
      </c>
      <c r="H41">
        <v>0</v>
      </c>
      <c r="I41" s="15">
        <f t="shared" si="0"/>
        <v>35000</v>
      </c>
      <c r="J41">
        <f t="shared" si="1"/>
        <v>1004.5</v>
      </c>
      <c r="K41" s="7">
        <v>0</v>
      </c>
      <c r="L41">
        <f t="shared" si="2"/>
        <v>1064</v>
      </c>
      <c r="M41">
        <v>25</v>
      </c>
      <c r="N41" s="7">
        <f t="shared" si="3"/>
        <v>2093.5</v>
      </c>
      <c r="O41" s="15">
        <f t="shared" si="4"/>
        <v>32906.5</v>
      </c>
    </row>
    <row r="42" spans="1:15" ht="30" x14ac:dyDescent="0.25">
      <c r="A42" s="1">
        <v>35</v>
      </c>
      <c r="B42" s="1" t="s">
        <v>1204</v>
      </c>
      <c r="C42" s="1" t="s">
        <v>592</v>
      </c>
      <c r="D42" s="1" t="s">
        <v>1164</v>
      </c>
      <c r="E42" s="14" t="s">
        <v>939</v>
      </c>
      <c r="F42" s="14" t="s">
        <v>29</v>
      </c>
      <c r="G42" s="15">
        <v>11000</v>
      </c>
      <c r="H42">
        <v>0</v>
      </c>
      <c r="I42" s="15">
        <v>11000</v>
      </c>
      <c r="J42">
        <f t="shared" si="1"/>
        <v>315.7</v>
      </c>
      <c r="K42" s="7">
        <v>0</v>
      </c>
      <c r="L42">
        <f t="shared" si="2"/>
        <v>334.4</v>
      </c>
      <c r="M42">
        <v>25</v>
      </c>
      <c r="N42" s="7">
        <f t="shared" si="3"/>
        <v>675.09999999999991</v>
      </c>
      <c r="O42" s="15">
        <f t="shared" si="4"/>
        <v>10324.9</v>
      </c>
    </row>
    <row r="43" spans="1:15" ht="30" x14ac:dyDescent="0.25">
      <c r="A43" s="1">
        <v>36</v>
      </c>
      <c r="B43" s="1" t="s">
        <v>1205</v>
      </c>
      <c r="C43" s="1" t="s">
        <v>592</v>
      </c>
      <c r="D43" s="1" t="s">
        <v>1164</v>
      </c>
      <c r="E43" s="14" t="s">
        <v>939</v>
      </c>
      <c r="F43" s="14" t="s">
        <v>29</v>
      </c>
      <c r="G43" s="15">
        <v>11000</v>
      </c>
      <c r="H43">
        <v>0</v>
      </c>
      <c r="I43" s="15">
        <v>11000</v>
      </c>
      <c r="J43">
        <f t="shared" ref="J43:J48" si="5">+I43*2.87%</f>
        <v>315.7</v>
      </c>
      <c r="K43" s="7">
        <v>0</v>
      </c>
      <c r="L43">
        <f t="shared" ref="L43:L48" si="6">+I43*3.04%</f>
        <v>334.4</v>
      </c>
      <c r="M43">
        <v>25</v>
      </c>
      <c r="N43" s="7">
        <f t="shared" si="3"/>
        <v>675.09999999999991</v>
      </c>
      <c r="O43" s="15">
        <f t="shared" si="4"/>
        <v>10324.9</v>
      </c>
    </row>
    <row r="44" spans="1:15" ht="30" x14ac:dyDescent="0.25">
      <c r="A44" s="1">
        <v>37</v>
      </c>
      <c r="B44" s="1" t="s">
        <v>1206</v>
      </c>
      <c r="C44" s="1" t="s">
        <v>592</v>
      </c>
      <c r="D44" s="1" t="s">
        <v>1207</v>
      </c>
      <c r="E44" s="14" t="s">
        <v>939</v>
      </c>
      <c r="F44" s="14" t="s">
        <v>29</v>
      </c>
      <c r="G44" s="15">
        <v>11000</v>
      </c>
      <c r="H44">
        <v>0</v>
      </c>
      <c r="I44" s="15">
        <v>11000</v>
      </c>
      <c r="J44">
        <f t="shared" si="5"/>
        <v>315.7</v>
      </c>
      <c r="K44" s="7">
        <v>0</v>
      </c>
      <c r="L44">
        <f t="shared" si="6"/>
        <v>334.4</v>
      </c>
      <c r="M44">
        <v>25</v>
      </c>
      <c r="N44" s="7">
        <f t="shared" si="3"/>
        <v>675.09999999999991</v>
      </c>
      <c r="O44" s="15">
        <f t="shared" si="4"/>
        <v>10324.9</v>
      </c>
    </row>
    <row r="45" spans="1:15" ht="30" x14ac:dyDescent="0.25">
      <c r="A45" s="1">
        <v>38</v>
      </c>
      <c r="B45" s="1" t="s">
        <v>1208</v>
      </c>
      <c r="C45" s="1" t="s">
        <v>592</v>
      </c>
      <c r="D45" s="1" t="s">
        <v>1164</v>
      </c>
      <c r="E45" s="14" t="s">
        <v>939</v>
      </c>
      <c r="F45" s="14" t="s">
        <v>29</v>
      </c>
      <c r="G45" s="15">
        <v>11000</v>
      </c>
      <c r="H45">
        <v>0</v>
      </c>
      <c r="I45" s="15"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>+J45+K45+L45+M45</f>
        <v>675.09999999999991</v>
      </c>
      <c r="O45" s="15">
        <f>+I45-N45</f>
        <v>10324.9</v>
      </c>
    </row>
    <row r="46" spans="1:15" ht="30" x14ac:dyDescent="0.25">
      <c r="A46" s="1">
        <v>39</v>
      </c>
      <c r="B46" s="1" t="s">
        <v>1209</v>
      </c>
      <c r="C46" s="1" t="s">
        <v>592</v>
      </c>
      <c r="D46" s="1" t="s">
        <v>1164</v>
      </c>
      <c r="E46" s="14" t="s">
        <v>939</v>
      </c>
      <c r="F46" s="14" t="s">
        <v>29</v>
      </c>
      <c r="G46" s="15">
        <v>11000</v>
      </c>
      <c r="H46">
        <v>0</v>
      </c>
      <c r="I46" s="15">
        <v>11000</v>
      </c>
      <c r="J46">
        <f t="shared" si="5"/>
        <v>315.7</v>
      </c>
      <c r="K46" s="7">
        <v>0</v>
      </c>
      <c r="L46">
        <f t="shared" si="6"/>
        <v>334.4</v>
      </c>
      <c r="M46">
        <v>25</v>
      </c>
      <c r="N46" s="7">
        <f t="shared" si="3"/>
        <v>675.09999999999991</v>
      </c>
      <c r="O46" s="15">
        <f t="shared" si="4"/>
        <v>10324.9</v>
      </c>
    </row>
    <row r="47" spans="1:15" ht="30" x14ac:dyDescent="0.25">
      <c r="A47" s="1">
        <v>40</v>
      </c>
      <c r="B47" s="1" t="s">
        <v>1367</v>
      </c>
      <c r="C47" s="1" t="s">
        <v>592</v>
      </c>
      <c r="D47" s="1" t="s">
        <v>1368</v>
      </c>
      <c r="E47" s="14" t="s">
        <v>939</v>
      </c>
      <c r="F47" s="14" t="s">
        <v>37</v>
      </c>
      <c r="G47" s="15">
        <v>11000</v>
      </c>
      <c r="H47">
        <v>0</v>
      </c>
      <c r="I47" s="15">
        <f>+G47+H47</f>
        <v>11000</v>
      </c>
      <c r="J47">
        <f t="shared" si="5"/>
        <v>315.7</v>
      </c>
      <c r="K47" s="7">
        <v>0</v>
      </c>
      <c r="L47">
        <f t="shared" si="6"/>
        <v>334.4</v>
      </c>
      <c r="M47">
        <v>25</v>
      </c>
      <c r="N47" s="7">
        <f>+J47+K47+L47+M47</f>
        <v>675.09999999999991</v>
      </c>
      <c r="O47" s="15">
        <f>+I47-N47</f>
        <v>10324.9</v>
      </c>
    </row>
    <row r="48" spans="1:15" ht="30" x14ac:dyDescent="0.25">
      <c r="A48" s="1">
        <v>41</v>
      </c>
      <c r="B48" s="1" t="s">
        <v>1210</v>
      </c>
      <c r="C48" s="1" t="s">
        <v>835</v>
      </c>
      <c r="D48" s="1" t="s">
        <v>1184</v>
      </c>
      <c r="E48" s="14" t="s">
        <v>939</v>
      </c>
      <c r="F48" s="14" t="s">
        <v>29</v>
      </c>
      <c r="G48" s="15">
        <v>11000</v>
      </c>
      <c r="H48">
        <v>0</v>
      </c>
      <c r="I48" s="15">
        <f>+G48+H48</f>
        <v>11000</v>
      </c>
      <c r="J48">
        <f t="shared" si="5"/>
        <v>315.7</v>
      </c>
      <c r="K48" s="7">
        <v>0</v>
      </c>
      <c r="L48">
        <f t="shared" si="6"/>
        <v>334.4</v>
      </c>
      <c r="M48">
        <v>25</v>
      </c>
      <c r="N48" s="7">
        <f>+J48+K48+L48+M48</f>
        <v>675.09999999999991</v>
      </c>
      <c r="O48" s="15">
        <f>+I48-N48</f>
        <v>10324.9</v>
      </c>
    </row>
    <row r="49" spans="1:18" ht="30" x14ac:dyDescent="0.25">
      <c r="A49" s="1">
        <v>42</v>
      </c>
      <c r="B49" s="1" t="s">
        <v>1211</v>
      </c>
      <c r="C49" s="1" t="s">
        <v>793</v>
      </c>
      <c r="D49" s="1" t="s">
        <v>190</v>
      </c>
      <c r="E49" s="14" t="s">
        <v>939</v>
      </c>
      <c r="F49" s="14" t="s">
        <v>29</v>
      </c>
      <c r="G49" s="15">
        <v>50000</v>
      </c>
      <c r="H49">
        <v>0</v>
      </c>
      <c r="I49" s="15">
        <f>+G49</f>
        <v>50000</v>
      </c>
      <c r="J49">
        <f t="shared" si="1"/>
        <v>1435</v>
      </c>
      <c r="K49" s="7">
        <v>1854</v>
      </c>
      <c r="L49">
        <f t="shared" si="2"/>
        <v>1520</v>
      </c>
      <c r="M49">
        <v>25</v>
      </c>
      <c r="N49" s="7">
        <f>+J49+K49+L49+M49</f>
        <v>4834</v>
      </c>
      <c r="O49" s="15">
        <f t="shared" si="4"/>
        <v>45166</v>
      </c>
    </row>
    <row r="51" spans="1:18" x14ac:dyDescent="0.25">
      <c r="E51" s="14"/>
      <c r="G51" s="15"/>
      <c r="H51"/>
      <c r="I51" s="15"/>
      <c r="J51"/>
      <c r="K51" s="7"/>
      <c r="L51"/>
      <c r="M51"/>
      <c r="N51" s="7"/>
      <c r="O51" s="15"/>
    </row>
    <row r="52" spans="1:18" x14ac:dyDescent="0.25">
      <c r="G52" s="14"/>
      <c r="H52" s="14"/>
      <c r="I52" s="14"/>
      <c r="K52" s="14"/>
      <c r="L52" s="14"/>
      <c r="M52" s="14"/>
      <c r="N52" s="14"/>
      <c r="O52" s="14"/>
    </row>
    <row r="53" spans="1:18" x14ac:dyDescent="0.25">
      <c r="G53" s="27">
        <f t="shared" ref="G53:O53" si="7">SUM(G8:G52)</f>
        <v>1066000</v>
      </c>
      <c r="H53" s="27">
        <f t="shared" si="7"/>
        <v>0</v>
      </c>
      <c r="I53" s="27">
        <f t="shared" si="7"/>
        <v>1066000</v>
      </c>
      <c r="J53" s="27">
        <f t="shared" si="7"/>
        <v>30594.200000000012</v>
      </c>
      <c r="K53" s="27">
        <f t="shared" si="7"/>
        <v>13420.65</v>
      </c>
      <c r="L53" s="27">
        <f t="shared" si="7"/>
        <v>32406.400000000023</v>
      </c>
      <c r="M53" s="27">
        <f t="shared" si="7"/>
        <v>18862.649999999998</v>
      </c>
      <c r="N53" s="27">
        <f t="shared" si="7"/>
        <v>95283.900000000067</v>
      </c>
      <c r="O53" s="27">
        <f t="shared" si="7"/>
        <v>970716.10000000044</v>
      </c>
    </row>
    <row r="54" spans="1:18" x14ac:dyDescent="0.25">
      <c r="G54" s="14"/>
      <c r="H54" s="14"/>
      <c r="I54" s="14"/>
      <c r="K54" s="14"/>
      <c r="L54" s="14"/>
      <c r="M54" s="14"/>
      <c r="N54" s="14"/>
      <c r="O54" s="14"/>
    </row>
    <row r="55" spans="1:18" x14ac:dyDescent="0.25">
      <c r="G55" s="14"/>
      <c r="H55" s="14"/>
      <c r="I55" s="14"/>
      <c r="K55" s="14"/>
      <c r="L55" s="14"/>
      <c r="M55" s="14"/>
      <c r="N55" s="14"/>
      <c r="O55" s="14"/>
    </row>
    <row r="56" spans="1:18" x14ac:dyDescent="0.25">
      <c r="G56" s="14"/>
      <c r="H56" s="14"/>
      <c r="I56" s="14"/>
      <c r="K56" s="14"/>
      <c r="L56" s="14"/>
      <c r="M56" s="14"/>
      <c r="N56" s="14"/>
      <c r="O56" s="14"/>
      <c r="R56" s="14"/>
    </row>
    <row r="57" spans="1:18" x14ac:dyDescent="0.25">
      <c r="G57" s="14"/>
      <c r="H57" s="14"/>
      <c r="I57" s="14"/>
      <c r="K57" s="14"/>
      <c r="L57" s="14"/>
      <c r="M57" s="14"/>
      <c r="N57" s="14"/>
      <c r="O57" s="14"/>
      <c r="R57" s="14"/>
    </row>
    <row r="58" spans="1:18" ht="15" customHeight="1" x14ac:dyDescent="0.25">
      <c r="F58" s="32" t="s">
        <v>931</v>
      </c>
      <c r="G58" s="14"/>
      <c r="H58" s="14"/>
      <c r="I58" s="14"/>
      <c r="K58" s="14"/>
      <c r="L58" s="14"/>
      <c r="M58" s="14"/>
      <c r="R58" s="14"/>
    </row>
    <row r="59" spans="1:18" ht="30" x14ac:dyDescent="0.25">
      <c r="F59" s="33" t="s">
        <v>932</v>
      </c>
      <c r="G59" s="14"/>
      <c r="H59" s="14"/>
      <c r="I59" s="14"/>
      <c r="K59" s="14"/>
      <c r="L59" s="14"/>
      <c r="M59" s="14"/>
      <c r="N59" s="14"/>
      <c r="O59" s="14"/>
      <c r="P59" s="14"/>
      <c r="Q59" s="14"/>
      <c r="R59" s="14"/>
    </row>
    <row r="60" spans="1:18" x14ac:dyDescent="0.25">
      <c r="F60" s="33"/>
      <c r="G60" s="14"/>
      <c r="H60" s="14"/>
      <c r="I60" s="14"/>
      <c r="K60" s="14"/>
      <c r="L60" s="14"/>
      <c r="M60" s="14"/>
      <c r="N60" s="14"/>
      <c r="O60" s="14"/>
      <c r="P60" s="14"/>
      <c r="Q60" s="14"/>
      <c r="R60" s="14"/>
    </row>
    <row r="61" spans="1:18" x14ac:dyDescent="0.25">
      <c r="F61" s="33"/>
      <c r="G61" s="14"/>
      <c r="H61" s="14"/>
      <c r="I61" s="14"/>
      <c r="K61" s="14"/>
      <c r="L61" s="14"/>
      <c r="M61" s="14"/>
      <c r="N61" s="14"/>
      <c r="O61" s="14"/>
      <c r="P61" s="14"/>
      <c r="Q61" s="14"/>
      <c r="R61" s="14"/>
    </row>
    <row r="62" spans="1:18" x14ac:dyDescent="0.25">
      <c r="F62" s="33"/>
      <c r="G62" s="14"/>
      <c r="H62" s="14"/>
      <c r="I62" s="14"/>
      <c r="K62" s="14"/>
      <c r="L62" s="14"/>
      <c r="M62" s="14"/>
      <c r="N62" s="14"/>
      <c r="O62" s="14"/>
      <c r="P62" s="14"/>
      <c r="Q62" s="14"/>
      <c r="R62" s="14"/>
    </row>
    <row r="63" spans="1:18" x14ac:dyDescent="0.25">
      <c r="F63" s="33"/>
      <c r="G63" s="14"/>
      <c r="H63" s="14"/>
      <c r="I63" s="14"/>
      <c r="K63" s="14"/>
      <c r="L63" s="14"/>
      <c r="M63" s="14"/>
      <c r="N63" s="14"/>
      <c r="O63" s="14"/>
      <c r="P63" s="14"/>
      <c r="Q63" s="14"/>
      <c r="R63" s="14"/>
    </row>
    <row r="64" spans="1:18" x14ac:dyDescent="0.25">
      <c r="F64" s="33"/>
      <c r="G64" s="14"/>
      <c r="H64" s="14"/>
      <c r="I64" s="14"/>
      <c r="K64" s="14"/>
      <c r="L64" s="14"/>
      <c r="M64" s="14"/>
      <c r="N64" s="14"/>
      <c r="O64" s="14"/>
      <c r="P64" s="14"/>
      <c r="Q64" s="14"/>
      <c r="R64" s="14"/>
    </row>
    <row r="65" spans="3:19" x14ac:dyDescent="0.25">
      <c r="F65" s="33"/>
      <c r="G65" s="14"/>
      <c r="H65" s="14"/>
      <c r="I65" s="14"/>
      <c r="K65" s="14"/>
      <c r="L65" s="14"/>
      <c r="M65" s="14"/>
      <c r="N65" s="14"/>
      <c r="O65" s="14"/>
      <c r="P65" s="14"/>
      <c r="Q65" s="14"/>
      <c r="R65" s="14"/>
    </row>
    <row r="67" spans="3:19" x14ac:dyDescent="0.25">
      <c r="K67" s="14"/>
      <c r="L67" s="14"/>
      <c r="M67" s="14"/>
      <c r="N67" s="14"/>
      <c r="O67" s="14"/>
      <c r="P67" s="14"/>
      <c r="Q67" s="14"/>
      <c r="R67" s="14"/>
    </row>
    <row r="68" spans="3:19" x14ac:dyDescent="0.25">
      <c r="C68" s="14"/>
      <c r="D68" s="14"/>
      <c r="H68" s="14"/>
      <c r="I68" s="14"/>
      <c r="K68" s="14"/>
      <c r="L68" s="14"/>
      <c r="M68" s="14"/>
      <c r="N68" s="14"/>
      <c r="O68" s="14"/>
      <c r="P68" s="14"/>
      <c r="Q68" s="14"/>
      <c r="R68" s="14"/>
    </row>
    <row r="69" spans="3:19" x14ac:dyDescent="0.25">
      <c r="C69" s="14"/>
      <c r="D69" s="14"/>
      <c r="H69" s="14"/>
      <c r="I69" s="14"/>
      <c r="K69" s="14"/>
      <c r="L69" s="14"/>
      <c r="M69" s="14"/>
      <c r="N69" s="14"/>
      <c r="O69" s="14"/>
      <c r="P69" s="14"/>
      <c r="Q69" s="14"/>
      <c r="R69" s="14"/>
    </row>
    <row r="70" spans="3:19" x14ac:dyDescent="0.25">
      <c r="C70" s="14"/>
      <c r="D70" s="14"/>
      <c r="H70" s="14"/>
      <c r="I70" s="14"/>
      <c r="K70" s="14"/>
      <c r="L70" s="14"/>
      <c r="M70" s="14"/>
      <c r="N70" s="14"/>
      <c r="O70" s="14"/>
      <c r="P70" s="14"/>
      <c r="Q70" s="14"/>
      <c r="R70" s="14"/>
    </row>
    <row r="71" spans="3:19" x14ac:dyDescent="0.25">
      <c r="C71" s="14"/>
      <c r="D71" s="14"/>
      <c r="G71" s="14"/>
      <c r="H71" s="14"/>
      <c r="I71" s="14"/>
      <c r="K71" s="14"/>
      <c r="L71" s="14"/>
      <c r="M71" s="14"/>
      <c r="N71" s="14"/>
      <c r="O71" s="14"/>
      <c r="P71" s="14"/>
      <c r="Q71" s="14"/>
      <c r="R71" s="14"/>
    </row>
    <row r="72" spans="3:19" x14ac:dyDescent="0.25">
      <c r="C72" s="14"/>
      <c r="D72" s="14"/>
      <c r="G72" s="14"/>
      <c r="H72" s="14"/>
      <c r="I72" s="14"/>
      <c r="K72" s="14"/>
      <c r="L72" s="14"/>
      <c r="M72" s="14"/>
      <c r="N72" s="14"/>
      <c r="O72" s="14"/>
      <c r="P72" s="14"/>
      <c r="Q72" s="14"/>
      <c r="R72" s="14"/>
    </row>
    <row r="73" spans="3:19" x14ac:dyDescent="0.25">
      <c r="C73" s="14"/>
      <c r="D73" s="14"/>
      <c r="G73" s="14"/>
      <c r="H73" s="14"/>
      <c r="I73" s="14"/>
      <c r="K73" s="14"/>
      <c r="L73" s="14"/>
      <c r="M73" s="14"/>
      <c r="N73" s="14"/>
      <c r="O73" s="14"/>
      <c r="P73" s="14"/>
      <c r="Q73" s="14"/>
      <c r="R73" s="14"/>
      <c r="S73" s="18"/>
    </row>
    <row r="74" spans="3:19" x14ac:dyDescent="0.25">
      <c r="C74" s="14"/>
      <c r="D74" s="14"/>
      <c r="G74" s="14"/>
      <c r="H74" s="14"/>
      <c r="I74" s="14"/>
      <c r="K74" s="14"/>
      <c r="L74" s="14"/>
      <c r="M74" s="14"/>
      <c r="N74" s="14"/>
      <c r="O74" s="14"/>
      <c r="P74" s="14"/>
      <c r="Q74" s="14"/>
      <c r="R74" s="14"/>
    </row>
    <row r="75" spans="3:19" x14ac:dyDescent="0.25">
      <c r="C75" s="14"/>
      <c r="D75" s="14"/>
      <c r="F75" s="1"/>
      <c r="G75" s="18"/>
      <c r="H75" s="18"/>
      <c r="I75" s="18"/>
      <c r="J75" s="18"/>
      <c r="K75" s="18"/>
      <c r="L75" s="18"/>
      <c r="M75" s="18"/>
      <c r="N75" s="18"/>
      <c r="O75" s="18"/>
      <c r="P75" s="14"/>
      <c r="Q75" s="14"/>
      <c r="R75" s="14"/>
      <c r="S75" s="14"/>
    </row>
    <row r="76" spans="3:19" x14ac:dyDescent="0.25">
      <c r="C76" s="14"/>
      <c r="D76" s="14"/>
      <c r="G76" s="14"/>
      <c r="H76" s="14"/>
      <c r="I76" s="14"/>
      <c r="K76" s="14"/>
      <c r="L76" s="14"/>
      <c r="M76" s="14"/>
      <c r="N76" s="14"/>
      <c r="O76" s="14"/>
    </row>
    <row r="77" spans="3:19" x14ac:dyDescent="0.25">
      <c r="C77" s="14"/>
      <c r="D77" s="14"/>
      <c r="E77" s="14"/>
      <c r="G77" s="14"/>
      <c r="H77" s="14"/>
      <c r="I77" s="14"/>
      <c r="K77" s="14"/>
      <c r="L77" s="14"/>
      <c r="M77" s="14"/>
      <c r="N77" s="14"/>
    </row>
    <row r="78" spans="3:19" x14ac:dyDescent="0.25">
      <c r="C78" s="14"/>
      <c r="D78" s="14"/>
      <c r="E78" s="14"/>
      <c r="G78" s="14"/>
      <c r="H78" s="14"/>
      <c r="I78" s="14"/>
      <c r="K78" s="14"/>
      <c r="L78" s="14"/>
      <c r="M78" s="14"/>
      <c r="N78" s="14"/>
    </row>
    <row r="79" spans="3:19" x14ac:dyDescent="0.25">
      <c r="C79" s="14"/>
      <c r="D79" s="14"/>
      <c r="E79" s="14"/>
    </row>
    <row r="80" spans="3:19" x14ac:dyDescent="0.25">
      <c r="C80" s="14"/>
      <c r="D80" s="14"/>
      <c r="E80" s="14"/>
    </row>
    <row r="81" spans="3:5" x14ac:dyDescent="0.25">
      <c r="C81" s="14"/>
      <c r="D81" s="14"/>
      <c r="E81" s="14"/>
    </row>
    <row r="82" spans="3:5" x14ac:dyDescent="0.25">
      <c r="C82" s="14"/>
      <c r="D82" s="14"/>
      <c r="E82" s="14"/>
    </row>
    <row r="83" spans="3:5" x14ac:dyDescent="0.25">
      <c r="E83" s="14"/>
    </row>
    <row r="84" spans="3:5" x14ac:dyDescent="0.25">
      <c r="E84" s="14"/>
    </row>
    <row r="85" spans="3:5" x14ac:dyDescent="0.25">
      <c r="E85" s="14"/>
    </row>
    <row r="86" spans="3:5" x14ac:dyDescent="0.25">
      <c r="E86" s="14"/>
    </row>
    <row r="87" spans="3:5" x14ac:dyDescent="0.25">
      <c r="E87" s="14"/>
    </row>
    <row r="88" spans="3:5" x14ac:dyDescent="0.25">
      <c r="E88" s="14"/>
    </row>
    <row r="89" spans="3:5" x14ac:dyDescent="0.25">
      <c r="E89" s="14"/>
    </row>
    <row r="90" spans="3:5" x14ac:dyDescent="0.25">
      <c r="E90" s="14"/>
    </row>
    <row r="91" spans="3:5" x14ac:dyDescent="0.25">
      <c r="E91" s="14"/>
    </row>
    <row r="92" spans="3:5" x14ac:dyDescent="0.25">
      <c r="E92" s="14"/>
    </row>
    <row r="93" spans="3:5" x14ac:dyDescent="0.25">
      <c r="E93" s="14"/>
    </row>
    <row r="94" spans="3:5" x14ac:dyDescent="0.25">
      <c r="E94" s="14"/>
    </row>
    <row r="95" spans="3:5" x14ac:dyDescent="0.25">
      <c r="E95" s="14"/>
    </row>
    <row r="96" spans="3:5" x14ac:dyDescent="0.25">
      <c r="E96" s="14"/>
    </row>
    <row r="97" spans="5:5" x14ac:dyDescent="0.25">
      <c r="E97" s="14"/>
    </row>
    <row r="98" spans="5:5" x14ac:dyDescent="0.25">
      <c r="E98" s="14"/>
    </row>
    <row r="99" spans="5:5" x14ac:dyDescent="0.25">
      <c r="E99" s="14"/>
    </row>
    <row r="100" spans="5:5" x14ac:dyDescent="0.25">
      <c r="E100" s="14"/>
    </row>
    <row r="101" spans="5:5" x14ac:dyDescent="0.25">
      <c r="E101" s="14"/>
    </row>
    <row r="102" spans="5:5" x14ac:dyDescent="0.25">
      <c r="E102" s="14"/>
    </row>
    <row r="103" spans="5:5" x14ac:dyDescent="0.25">
      <c r="E103" s="14"/>
    </row>
    <row r="104" spans="5:5" x14ac:dyDescent="0.25">
      <c r="E104" s="14"/>
    </row>
    <row r="105" spans="5:5" x14ac:dyDescent="0.25">
      <c r="E105" s="14"/>
    </row>
    <row r="106" spans="5:5" x14ac:dyDescent="0.25">
      <c r="E106" s="14"/>
    </row>
  </sheetData>
  <mergeCells count="4">
    <mergeCell ref="B2:O2"/>
    <mergeCell ref="B3:O3"/>
    <mergeCell ref="B4:O4"/>
    <mergeCell ref="A5:O5"/>
  </mergeCells>
  <conditionalFormatting sqref="A5">
    <cfRule type="duplicateValues" dxfId="4" priority="3"/>
    <cfRule type="duplicateValues" dxfId="3" priority="4"/>
  </conditionalFormatting>
  <conditionalFormatting sqref="B1:B4 B6:B7">
    <cfRule type="expression" dxfId="2" priority="5" stopIfTrue="1">
      <formula>AND(COUNTIF($B$1:$B$4, B1)+COUNTIF($B$6:$B$7, B1)&gt;1,NOT(ISBLANK(B1)))</formula>
    </cfRule>
  </conditionalFormatting>
  <conditionalFormatting sqref="B52:B65">
    <cfRule type="duplicateValues" dxfId="1" priority="1"/>
    <cfRule type="duplicateValues" dxfId="0" priority="2"/>
  </conditionalFormatting>
  <pageMargins left="0.7" right="0.7" top="0.75" bottom="0.75" header="0.3" footer="0.3"/>
  <pageSetup paperSize="5" scale="5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742"/>
  <sheetViews>
    <sheetView zoomScale="140" zoomScaleNormal="140" workbookViewId="0">
      <selection activeCell="M78" sqref="M78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3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6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6" ht="21" x14ac:dyDescent="0.35">
      <c r="A5" s="42" t="s">
        <v>1427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1" t="s">
        <v>0</v>
      </c>
    </row>
    <row r="6" spans="1:16" ht="30" x14ac:dyDescent="0.25">
      <c r="E6" s="43" t="s">
        <v>4</v>
      </c>
      <c r="F6" s="4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6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1215</v>
      </c>
      <c r="C8" s="1" t="s">
        <v>1115</v>
      </c>
      <c r="D8" s="1" t="s">
        <v>1216</v>
      </c>
      <c r="E8" s="14" t="s">
        <v>28</v>
      </c>
      <c r="F8" s="14" t="s">
        <v>1182</v>
      </c>
      <c r="G8" s="15">
        <v>35000</v>
      </c>
      <c r="H8">
        <v>0</v>
      </c>
      <c r="I8" s="15">
        <f t="shared" ref="I8:I39" si="0">+G8+H8</f>
        <v>35000</v>
      </c>
      <c r="J8">
        <f t="shared" ref="J8:J72" si="1">+I8*2.87%</f>
        <v>1004.5</v>
      </c>
      <c r="K8" s="7"/>
      <c r="L8">
        <f t="shared" ref="L8:L72" si="2">+I8*3.04%</f>
        <v>1064</v>
      </c>
      <c r="M8">
        <v>25</v>
      </c>
      <c r="N8" s="7">
        <f t="shared" ref="N8:N72" si="3">+J8+K8+L8+M8</f>
        <v>2093.5</v>
      </c>
      <c r="O8" s="15">
        <f t="shared" ref="O8:O72" si="4">+I8-N8</f>
        <v>32906.5</v>
      </c>
    </row>
    <row r="9" spans="1:16" x14ac:dyDescent="0.25">
      <c r="A9" s="1">
        <v>2</v>
      </c>
      <c r="B9" s="1" t="s">
        <v>1221</v>
      </c>
      <c r="C9" s="1" t="s">
        <v>592</v>
      </c>
      <c r="D9" s="1" t="s">
        <v>67</v>
      </c>
      <c r="E9" s="14" t="s">
        <v>28</v>
      </c>
      <c r="F9" s="14" t="s">
        <v>37</v>
      </c>
      <c r="G9" s="15">
        <v>28350</v>
      </c>
      <c r="H9">
        <v>0</v>
      </c>
      <c r="I9" s="15">
        <f t="shared" si="0"/>
        <v>28350</v>
      </c>
      <c r="J9">
        <f t="shared" si="1"/>
        <v>813.64499999999998</v>
      </c>
      <c r="K9" s="7"/>
      <c r="L9">
        <f t="shared" si="2"/>
        <v>861.84</v>
      </c>
      <c r="M9">
        <v>25</v>
      </c>
      <c r="N9" s="7">
        <f t="shared" si="3"/>
        <v>1700.4850000000001</v>
      </c>
      <c r="O9" s="15">
        <f t="shared" si="4"/>
        <v>26649.514999999999</v>
      </c>
    </row>
    <row r="10" spans="1:16" ht="30" x14ac:dyDescent="0.25">
      <c r="A10" s="1">
        <v>3</v>
      </c>
      <c r="B10" s="1" t="s">
        <v>1222</v>
      </c>
      <c r="C10" s="1" t="s">
        <v>592</v>
      </c>
      <c r="D10" s="1" t="s">
        <v>104</v>
      </c>
      <c r="E10" s="14" t="s">
        <v>36</v>
      </c>
      <c r="F10" s="14" t="s">
        <v>1182</v>
      </c>
      <c r="G10" s="15">
        <v>20000</v>
      </c>
      <c r="H10">
        <v>0</v>
      </c>
      <c r="I10" s="15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5">
        <f t="shared" si="4"/>
        <v>18793</v>
      </c>
    </row>
    <row r="11" spans="1:16" x14ac:dyDescent="0.25">
      <c r="A11" s="1">
        <v>4</v>
      </c>
      <c r="B11" s="1" t="s">
        <v>1226</v>
      </c>
      <c r="C11" s="1" t="s">
        <v>592</v>
      </c>
      <c r="D11" s="1" t="s">
        <v>181</v>
      </c>
      <c r="E11" s="14" t="s">
        <v>28</v>
      </c>
      <c r="F11" s="14" t="s">
        <v>37</v>
      </c>
      <c r="G11" s="15">
        <v>22050</v>
      </c>
      <c r="H11">
        <v>0</v>
      </c>
      <c r="I11" s="15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5">
        <f t="shared" si="4"/>
        <v>20721.845000000001</v>
      </c>
    </row>
    <row r="12" spans="1:16" ht="30" x14ac:dyDescent="0.25">
      <c r="A12" s="1">
        <v>5</v>
      </c>
      <c r="B12" s="1" t="s">
        <v>1229</v>
      </c>
      <c r="C12" s="1" t="s">
        <v>592</v>
      </c>
      <c r="D12" s="1" t="s">
        <v>1230</v>
      </c>
      <c r="E12" s="14" t="s">
        <v>36</v>
      </c>
      <c r="F12" s="14" t="s">
        <v>1182</v>
      </c>
      <c r="G12" s="15">
        <v>11000</v>
      </c>
      <c r="H12">
        <v>0</v>
      </c>
      <c r="I12" s="15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5">
        <f t="shared" si="4"/>
        <v>10324.9</v>
      </c>
    </row>
    <row r="13" spans="1:16" ht="30" x14ac:dyDescent="0.25">
      <c r="A13" s="1">
        <v>6</v>
      </c>
      <c r="B13" s="1" t="s">
        <v>1231</v>
      </c>
      <c r="C13" s="1" t="s">
        <v>592</v>
      </c>
      <c r="D13" s="1" t="s">
        <v>1232</v>
      </c>
      <c r="E13" s="14" t="s">
        <v>36</v>
      </c>
      <c r="F13" s="14" t="s">
        <v>1182</v>
      </c>
      <c r="G13" s="15">
        <v>10000</v>
      </c>
      <c r="H13">
        <v>0</v>
      </c>
      <c r="I13" s="15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5">
        <f t="shared" si="4"/>
        <v>9384</v>
      </c>
    </row>
    <row r="14" spans="1:16" ht="30" x14ac:dyDescent="0.25">
      <c r="A14" s="1">
        <v>7</v>
      </c>
      <c r="B14" s="1" t="s">
        <v>1233</v>
      </c>
      <c r="C14" s="1" t="s">
        <v>1234</v>
      </c>
      <c r="D14" s="1" t="s">
        <v>1230</v>
      </c>
      <c r="E14" s="14" t="s">
        <v>36</v>
      </c>
      <c r="F14" s="14" t="s">
        <v>1182</v>
      </c>
      <c r="G14" s="15">
        <v>11000</v>
      </c>
      <c r="H14">
        <v>0</v>
      </c>
      <c r="I14" s="15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5">
        <f>+I14-N14</f>
        <v>10324.9</v>
      </c>
    </row>
    <row r="15" spans="1:16" ht="30" x14ac:dyDescent="0.25">
      <c r="A15" s="1">
        <v>8</v>
      </c>
      <c r="B15" s="1" t="s">
        <v>1235</v>
      </c>
      <c r="C15" s="1" t="s">
        <v>1234</v>
      </c>
      <c r="D15" s="1" t="s">
        <v>1164</v>
      </c>
      <c r="E15" s="14" t="s">
        <v>36</v>
      </c>
      <c r="F15" s="14" t="s">
        <v>37</v>
      </c>
      <c r="G15" s="15">
        <v>20000</v>
      </c>
      <c r="H15"/>
      <c r="I15" s="15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5">
        <f t="shared" si="4"/>
        <v>18793</v>
      </c>
    </row>
    <row r="16" spans="1:16" ht="30" x14ac:dyDescent="0.25">
      <c r="A16" s="1">
        <v>9</v>
      </c>
      <c r="B16" s="1" t="s">
        <v>1236</v>
      </c>
      <c r="C16" s="1" t="s">
        <v>1234</v>
      </c>
      <c r="D16" s="1" t="s">
        <v>41</v>
      </c>
      <c r="E16" s="14" t="s">
        <v>36</v>
      </c>
      <c r="F16" s="14" t="s">
        <v>37</v>
      </c>
      <c r="G16" s="15">
        <v>25000</v>
      </c>
      <c r="H16">
        <v>0</v>
      </c>
      <c r="I16" s="15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5">
        <f>+I16-N16</f>
        <v>23497.5</v>
      </c>
    </row>
    <row r="17" spans="1:15" x14ac:dyDescent="0.25">
      <c r="A17" s="1">
        <v>10</v>
      </c>
      <c r="B17" s="1" t="s">
        <v>1237</v>
      </c>
      <c r="C17" s="1" t="s">
        <v>1234</v>
      </c>
      <c r="D17" s="1" t="s">
        <v>1238</v>
      </c>
      <c r="E17" s="14" t="s">
        <v>28</v>
      </c>
      <c r="F17" s="14" t="s">
        <v>1182</v>
      </c>
      <c r="G17" s="15">
        <v>10000</v>
      </c>
      <c r="H17">
        <v>0</v>
      </c>
      <c r="I17" s="15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5">
        <f>+I17-N17</f>
        <v>9384</v>
      </c>
    </row>
    <row r="18" spans="1:15" ht="30" x14ac:dyDescent="0.25">
      <c r="A18" s="1">
        <v>11</v>
      </c>
      <c r="B18" s="1" t="s">
        <v>1241</v>
      </c>
      <c r="C18" s="1" t="s">
        <v>540</v>
      </c>
      <c r="D18" s="1" t="s">
        <v>104</v>
      </c>
      <c r="E18" s="14" t="s">
        <v>36</v>
      </c>
      <c r="F18" s="14" t="s">
        <v>1182</v>
      </c>
      <c r="G18" s="15">
        <v>11000</v>
      </c>
      <c r="H18">
        <v>0</v>
      </c>
      <c r="I18" s="15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v>25</v>
      </c>
      <c r="N18" s="7">
        <f t="shared" si="3"/>
        <v>675.09999999999991</v>
      </c>
      <c r="O18" s="15">
        <f t="shared" si="4"/>
        <v>10324.9</v>
      </c>
    </row>
    <row r="19" spans="1:15" ht="30" x14ac:dyDescent="0.25">
      <c r="A19" s="1">
        <v>12</v>
      </c>
      <c r="B19" s="1" t="s">
        <v>1244</v>
      </c>
      <c r="C19" s="1" t="s">
        <v>540</v>
      </c>
      <c r="D19" s="1" t="s">
        <v>1245</v>
      </c>
      <c r="E19" s="14" t="s">
        <v>36</v>
      </c>
      <c r="F19" s="14" t="s">
        <v>1182</v>
      </c>
      <c r="G19" s="15">
        <v>11000</v>
      </c>
      <c r="H19">
        <v>0</v>
      </c>
      <c r="I19" s="15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5">
        <f t="shared" si="4"/>
        <v>10324.9</v>
      </c>
    </row>
    <row r="20" spans="1:15" ht="30" x14ac:dyDescent="0.25">
      <c r="A20" s="1">
        <v>13</v>
      </c>
      <c r="B20" s="1" t="s">
        <v>1246</v>
      </c>
      <c r="C20" s="1" t="s">
        <v>540</v>
      </c>
      <c r="D20" s="1" t="s">
        <v>263</v>
      </c>
      <c r="E20" s="14" t="s">
        <v>36</v>
      </c>
      <c r="F20" s="14" t="s">
        <v>1182</v>
      </c>
      <c r="G20" s="15">
        <v>15000</v>
      </c>
      <c r="H20">
        <v>0</v>
      </c>
      <c r="I20" s="15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5">
        <f t="shared" si="4"/>
        <v>14088.5</v>
      </c>
    </row>
    <row r="21" spans="1:15" ht="30" x14ac:dyDescent="0.25">
      <c r="A21" s="1">
        <v>14</v>
      </c>
      <c r="B21" s="1" t="s">
        <v>1369</v>
      </c>
      <c r="C21" s="1" t="s">
        <v>540</v>
      </c>
      <c r="D21" s="1" t="s">
        <v>104</v>
      </c>
      <c r="E21" s="14" t="s">
        <v>36</v>
      </c>
      <c r="F21" s="14" t="s">
        <v>1182</v>
      </c>
      <c r="G21" s="15">
        <v>11000</v>
      </c>
      <c r="H21">
        <v>0</v>
      </c>
      <c r="I21" s="15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5">
        <f>+I21-N21</f>
        <v>10324.9</v>
      </c>
    </row>
    <row r="22" spans="1:15" x14ac:dyDescent="0.25">
      <c r="A22" s="1">
        <v>15</v>
      </c>
      <c r="B22" s="1" t="s">
        <v>1247</v>
      </c>
      <c r="C22" s="1" t="s">
        <v>489</v>
      </c>
      <c r="D22" s="1" t="s">
        <v>41</v>
      </c>
      <c r="E22" s="14" t="s">
        <v>28</v>
      </c>
      <c r="F22" s="14" t="s">
        <v>1182</v>
      </c>
      <c r="G22" s="15">
        <v>30000</v>
      </c>
      <c r="H22">
        <v>0</v>
      </c>
      <c r="I22" s="15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5">
        <f t="shared" si="4"/>
        <v>28202</v>
      </c>
    </row>
    <row r="23" spans="1:15" ht="30" x14ac:dyDescent="0.25">
      <c r="A23" s="1">
        <v>16</v>
      </c>
      <c r="B23" s="1" t="s">
        <v>1249</v>
      </c>
      <c r="C23" s="1" t="s">
        <v>489</v>
      </c>
      <c r="D23" s="1" t="s">
        <v>1230</v>
      </c>
      <c r="E23" s="14" t="s">
        <v>36</v>
      </c>
      <c r="F23" s="14" t="s">
        <v>1182</v>
      </c>
      <c r="G23" s="15">
        <v>11000</v>
      </c>
      <c r="H23">
        <v>0</v>
      </c>
      <c r="I23" s="15">
        <f t="shared" si="0"/>
        <v>11000</v>
      </c>
      <c r="J23">
        <f t="shared" si="1"/>
        <v>315.7</v>
      </c>
      <c r="K23" s="7"/>
      <c r="L23">
        <f t="shared" si="2"/>
        <v>334.4</v>
      </c>
      <c r="M23">
        <v>25</v>
      </c>
      <c r="N23" s="7">
        <f t="shared" si="3"/>
        <v>675.09999999999991</v>
      </c>
      <c r="O23" s="15">
        <f t="shared" si="4"/>
        <v>10324.9</v>
      </c>
    </row>
    <row r="24" spans="1:15" ht="30" x14ac:dyDescent="0.25">
      <c r="A24" s="1">
        <v>17</v>
      </c>
      <c r="B24" s="1" t="s">
        <v>1250</v>
      </c>
      <c r="C24" s="1" t="s">
        <v>489</v>
      </c>
      <c r="D24" s="1" t="s">
        <v>1230</v>
      </c>
      <c r="E24" s="14" t="s">
        <v>36</v>
      </c>
      <c r="F24" s="14" t="s">
        <v>1182</v>
      </c>
      <c r="G24" s="15">
        <v>10000</v>
      </c>
      <c r="H24">
        <v>0</v>
      </c>
      <c r="I24" s="15">
        <f t="shared" si="0"/>
        <v>10000</v>
      </c>
      <c r="J24">
        <f t="shared" si="1"/>
        <v>287</v>
      </c>
      <c r="K24" s="7"/>
      <c r="L24">
        <f t="shared" si="2"/>
        <v>304</v>
      </c>
      <c r="M24">
        <v>25</v>
      </c>
      <c r="N24" s="7">
        <f t="shared" si="3"/>
        <v>616</v>
      </c>
      <c r="O24" s="15">
        <f t="shared" si="4"/>
        <v>9384</v>
      </c>
    </row>
    <row r="25" spans="1:15" ht="30" x14ac:dyDescent="0.25">
      <c r="A25" s="1">
        <v>18</v>
      </c>
      <c r="B25" s="1" t="s">
        <v>1251</v>
      </c>
      <c r="C25" s="1" t="s">
        <v>489</v>
      </c>
      <c r="D25" s="1" t="s">
        <v>1230</v>
      </c>
      <c r="E25" s="14" t="s">
        <v>36</v>
      </c>
      <c r="F25" s="14" t="s">
        <v>1182</v>
      </c>
      <c r="G25" s="15">
        <v>10000</v>
      </c>
      <c r="H25">
        <v>0</v>
      </c>
      <c r="I25" s="15">
        <f t="shared" si="0"/>
        <v>10000</v>
      </c>
      <c r="J25">
        <f t="shared" si="1"/>
        <v>287</v>
      </c>
      <c r="K25" s="7"/>
      <c r="L25">
        <f t="shared" si="2"/>
        <v>304</v>
      </c>
      <c r="M25">
        <v>25</v>
      </c>
      <c r="N25" s="7">
        <f t="shared" si="3"/>
        <v>616</v>
      </c>
      <c r="O25" s="15">
        <f t="shared" si="4"/>
        <v>9384</v>
      </c>
    </row>
    <row r="26" spans="1:15" ht="30" x14ac:dyDescent="0.25">
      <c r="A26" s="1">
        <v>19</v>
      </c>
      <c r="B26" s="1" t="s">
        <v>1252</v>
      </c>
      <c r="C26" s="1" t="s">
        <v>489</v>
      </c>
      <c r="D26" s="1" t="s">
        <v>1232</v>
      </c>
      <c r="E26" s="14" t="s">
        <v>36</v>
      </c>
      <c r="F26" s="14" t="s">
        <v>1182</v>
      </c>
      <c r="G26" s="15">
        <v>10000</v>
      </c>
      <c r="H26">
        <v>0</v>
      </c>
      <c r="I26" s="15">
        <f t="shared" si="0"/>
        <v>10000</v>
      </c>
      <c r="J26">
        <f t="shared" si="1"/>
        <v>287</v>
      </c>
      <c r="K26" s="7"/>
      <c r="L26">
        <f t="shared" si="2"/>
        <v>304</v>
      </c>
      <c r="M26">
        <v>25</v>
      </c>
      <c r="N26" s="7">
        <f t="shared" si="3"/>
        <v>616</v>
      </c>
      <c r="O26" s="15">
        <f t="shared" si="4"/>
        <v>9384</v>
      </c>
    </row>
    <row r="27" spans="1:15" ht="30" x14ac:dyDescent="0.25">
      <c r="A27" s="1">
        <v>20</v>
      </c>
      <c r="B27" s="1" t="s">
        <v>1254</v>
      </c>
      <c r="C27" s="1" t="s">
        <v>489</v>
      </c>
      <c r="D27" s="1" t="s">
        <v>1255</v>
      </c>
      <c r="E27" s="14" t="s">
        <v>36</v>
      </c>
      <c r="F27" s="14" t="s">
        <v>1182</v>
      </c>
      <c r="G27" s="15">
        <v>11000</v>
      </c>
      <c r="H27">
        <v>0</v>
      </c>
      <c r="I27" s="15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5">
        <f t="shared" si="4"/>
        <v>10324.9</v>
      </c>
    </row>
    <row r="28" spans="1:15" ht="30" x14ac:dyDescent="0.25">
      <c r="A28" s="1">
        <v>21</v>
      </c>
      <c r="B28" s="1" t="s">
        <v>1256</v>
      </c>
      <c r="C28" s="1" t="s">
        <v>654</v>
      </c>
      <c r="D28" s="1" t="s">
        <v>1230</v>
      </c>
      <c r="E28" s="14" t="s">
        <v>36</v>
      </c>
      <c r="F28" s="14" t="s">
        <v>37</v>
      </c>
      <c r="G28" s="15">
        <v>10000</v>
      </c>
      <c r="H28">
        <v>0</v>
      </c>
      <c r="I28" s="15">
        <f t="shared" si="0"/>
        <v>10000</v>
      </c>
      <c r="J28">
        <f t="shared" si="1"/>
        <v>287</v>
      </c>
      <c r="K28" s="7"/>
      <c r="L28">
        <f t="shared" si="2"/>
        <v>304</v>
      </c>
      <c r="M28">
        <v>25</v>
      </c>
      <c r="N28" s="7">
        <f t="shared" si="3"/>
        <v>616</v>
      </c>
      <c r="O28" s="15">
        <f t="shared" si="4"/>
        <v>9384</v>
      </c>
    </row>
    <row r="29" spans="1:15" ht="30" x14ac:dyDescent="0.25">
      <c r="A29" s="1">
        <v>22</v>
      </c>
      <c r="B29" s="1" t="s">
        <v>1257</v>
      </c>
      <c r="C29" s="1" t="s">
        <v>654</v>
      </c>
      <c r="D29" s="1" t="s">
        <v>1230</v>
      </c>
      <c r="E29" s="14" t="s">
        <v>36</v>
      </c>
      <c r="F29" s="14" t="s">
        <v>1182</v>
      </c>
      <c r="G29" s="15">
        <v>10000</v>
      </c>
      <c r="H29">
        <v>0</v>
      </c>
      <c r="I29" s="15">
        <f t="shared" si="0"/>
        <v>10000</v>
      </c>
      <c r="J29">
        <f t="shared" si="1"/>
        <v>287</v>
      </c>
      <c r="K29" s="7"/>
      <c r="L29">
        <f t="shared" si="2"/>
        <v>304</v>
      </c>
      <c r="M29">
        <f>1715.46+25</f>
        <v>1740.46</v>
      </c>
      <c r="N29" s="7">
        <f t="shared" si="3"/>
        <v>2331.46</v>
      </c>
      <c r="O29" s="15">
        <f t="shared" si="4"/>
        <v>7668.54</v>
      </c>
    </row>
    <row r="30" spans="1:15" ht="30" x14ac:dyDescent="0.25">
      <c r="A30" s="1">
        <v>23</v>
      </c>
      <c r="B30" s="1" t="s">
        <v>1258</v>
      </c>
      <c r="C30" s="1" t="s">
        <v>654</v>
      </c>
      <c r="D30" s="1" t="s">
        <v>1230</v>
      </c>
      <c r="E30" s="14" t="s">
        <v>36</v>
      </c>
      <c r="F30" s="14" t="s">
        <v>1182</v>
      </c>
      <c r="G30" s="15">
        <v>10000</v>
      </c>
      <c r="H30">
        <v>0</v>
      </c>
      <c r="I30" s="15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5">
        <f t="shared" si="4"/>
        <v>9384</v>
      </c>
    </row>
    <row r="31" spans="1:15" ht="30" x14ac:dyDescent="0.25">
      <c r="A31" s="1">
        <v>24</v>
      </c>
      <c r="B31" s="1" t="s">
        <v>1259</v>
      </c>
      <c r="C31" s="1" t="s">
        <v>654</v>
      </c>
      <c r="D31" s="1" t="s">
        <v>1232</v>
      </c>
      <c r="E31" s="14" t="s">
        <v>36</v>
      </c>
      <c r="F31" s="14" t="s">
        <v>1182</v>
      </c>
      <c r="G31" s="15">
        <v>10000</v>
      </c>
      <c r="H31">
        <v>0</v>
      </c>
      <c r="I31" s="15">
        <f t="shared" si="0"/>
        <v>10000</v>
      </c>
      <c r="J31">
        <f t="shared" si="1"/>
        <v>287</v>
      </c>
      <c r="K31" s="7"/>
      <c r="L31">
        <f t="shared" si="2"/>
        <v>304</v>
      </c>
      <c r="M31">
        <v>25</v>
      </c>
      <c r="N31" s="7">
        <f t="shared" si="3"/>
        <v>616</v>
      </c>
      <c r="O31" s="15">
        <f t="shared" si="4"/>
        <v>9384</v>
      </c>
    </row>
    <row r="32" spans="1:15" ht="30" x14ac:dyDescent="0.25">
      <c r="A32" s="1">
        <v>25</v>
      </c>
      <c r="B32" s="1" t="s">
        <v>1260</v>
      </c>
      <c r="C32" s="1" t="s">
        <v>654</v>
      </c>
      <c r="D32" s="1" t="s">
        <v>1230</v>
      </c>
      <c r="E32" s="14" t="s">
        <v>36</v>
      </c>
      <c r="F32" s="14" t="s">
        <v>1182</v>
      </c>
      <c r="G32" s="15">
        <v>10000</v>
      </c>
      <c r="H32">
        <v>0</v>
      </c>
      <c r="I32" s="15">
        <f t="shared" si="0"/>
        <v>10000</v>
      </c>
      <c r="J32">
        <f t="shared" si="1"/>
        <v>287</v>
      </c>
      <c r="K32" s="7"/>
      <c r="L32">
        <f t="shared" si="2"/>
        <v>304</v>
      </c>
      <c r="M32">
        <v>25</v>
      </c>
      <c r="N32" s="7">
        <f t="shared" si="3"/>
        <v>616</v>
      </c>
      <c r="O32" s="15">
        <f t="shared" si="4"/>
        <v>9384</v>
      </c>
    </row>
    <row r="33" spans="1:15" ht="30" x14ac:dyDescent="0.25">
      <c r="A33" s="1">
        <v>26</v>
      </c>
      <c r="B33" s="1" t="s">
        <v>1261</v>
      </c>
      <c r="C33" s="1" t="s">
        <v>654</v>
      </c>
      <c r="D33" s="1" t="s">
        <v>1262</v>
      </c>
      <c r="E33" s="14" t="s">
        <v>36</v>
      </c>
      <c r="F33" s="14" t="s">
        <v>1182</v>
      </c>
      <c r="G33" s="15">
        <v>15000</v>
      </c>
      <c r="H33">
        <v>0</v>
      </c>
      <c r="I33" s="15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5">
        <f t="shared" si="4"/>
        <v>14088.5</v>
      </c>
    </row>
    <row r="34" spans="1:15" ht="30" x14ac:dyDescent="0.25">
      <c r="A34" s="1">
        <v>27</v>
      </c>
      <c r="B34" s="1" t="s">
        <v>1263</v>
      </c>
      <c r="C34" s="1" t="s">
        <v>654</v>
      </c>
      <c r="D34" s="1" t="s">
        <v>47</v>
      </c>
      <c r="E34" s="14" t="s">
        <v>36</v>
      </c>
      <c r="F34" s="14" t="s">
        <v>1182</v>
      </c>
      <c r="G34" s="15">
        <v>15000</v>
      </c>
      <c r="H34">
        <v>0</v>
      </c>
      <c r="I34" s="15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5">
        <f t="shared" si="4"/>
        <v>14088.5</v>
      </c>
    </row>
    <row r="35" spans="1:15" ht="30" x14ac:dyDescent="0.25">
      <c r="A35" s="1">
        <v>28</v>
      </c>
      <c r="B35" s="1" t="s">
        <v>1266</v>
      </c>
      <c r="C35" s="1" t="s">
        <v>654</v>
      </c>
      <c r="D35" s="1" t="s">
        <v>104</v>
      </c>
      <c r="E35" s="14" t="s">
        <v>36</v>
      </c>
      <c r="F35" s="14" t="s">
        <v>1182</v>
      </c>
      <c r="G35" s="15">
        <v>11000</v>
      </c>
      <c r="H35">
        <v>0</v>
      </c>
      <c r="I35" s="15">
        <f t="shared" si="0"/>
        <v>11000</v>
      </c>
      <c r="J35">
        <f t="shared" si="1"/>
        <v>315.7</v>
      </c>
      <c r="K35" s="7"/>
      <c r="L35">
        <f t="shared" si="2"/>
        <v>334.4</v>
      </c>
      <c r="M35">
        <v>25</v>
      </c>
      <c r="N35" s="7">
        <f t="shared" si="3"/>
        <v>675.09999999999991</v>
      </c>
      <c r="O35" s="15">
        <f t="shared" si="4"/>
        <v>10324.9</v>
      </c>
    </row>
    <row r="36" spans="1:15" ht="30" x14ac:dyDescent="0.25">
      <c r="A36" s="1">
        <v>29</v>
      </c>
      <c r="B36" s="1" t="s">
        <v>1267</v>
      </c>
      <c r="C36" s="1" t="s">
        <v>728</v>
      </c>
      <c r="D36" s="1" t="s">
        <v>104</v>
      </c>
      <c r="E36" s="14" t="s">
        <v>36</v>
      </c>
      <c r="F36" s="14" t="s">
        <v>1182</v>
      </c>
      <c r="G36" s="15">
        <v>21000</v>
      </c>
      <c r="H36">
        <v>0</v>
      </c>
      <c r="I36" s="15">
        <f t="shared" si="0"/>
        <v>21000</v>
      </c>
      <c r="J36">
        <f t="shared" si="1"/>
        <v>602.70000000000005</v>
      </c>
      <c r="K36" s="7"/>
      <c r="L36">
        <f t="shared" si="2"/>
        <v>638.4</v>
      </c>
      <c r="M36">
        <v>25</v>
      </c>
      <c r="N36" s="7">
        <f t="shared" si="3"/>
        <v>1266.0999999999999</v>
      </c>
      <c r="O36" s="15">
        <f t="shared" si="4"/>
        <v>19733.900000000001</v>
      </c>
    </row>
    <row r="37" spans="1:15" x14ac:dyDescent="0.25">
      <c r="A37" s="1">
        <v>30</v>
      </c>
      <c r="B37" s="1" t="s">
        <v>1269</v>
      </c>
      <c r="C37" s="1" t="s">
        <v>654</v>
      </c>
      <c r="D37" s="1" t="s">
        <v>263</v>
      </c>
      <c r="E37" s="14" t="s">
        <v>28</v>
      </c>
      <c r="F37" s="14" t="s">
        <v>1182</v>
      </c>
      <c r="G37" s="15">
        <v>11000</v>
      </c>
      <c r="H37">
        <v>0</v>
      </c>
      <c r="I37" s="15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5">
        <f>+I37-N37</f>
        <v>10324.9</v>
      </c>
    </row>
    <row r="38" spans="1:15" x14ac:dyDescent="0.25">
      <c r="A38" s="1">
        <v>31</v>
      </c>
      <c r="B38" s="1" t="s">
        <v>1270</v>
      </c>
      <c r="C38" s="1" t="s">
        <v>1271</v>
      </c>
      <c r="D38" s="1" t="s">
        <v>67</v>
      </c>
      <c r="E38" s="14" t="s">
        <v>28</v>
      </c>
      <c r="F38" s="14" t="s">
        <v>37</v>
      </c>
      <c r="G38" s="15">
        <v>22050</v>
      </c>
      <c r="H38">
        <v>0</v>
      </c>
      <c r="I38" s="15">
        <f t="shared" si="0"/>
        <v>22050</v>
      </c>
      <c r="J38">
        <f t="shared" si="1"/>
        <v>632.83500000000004</v>
      </c>
      <c r="K38" s="7"/>
      <c r="L38">
        <f t="shared" si="2"/>
        <v>670.32</v>
      </c>
      <c r="M38">
        <v>25</v>
      </c>
      <c r="N38" s="7">
        <f t="shared" si="3"/>
        <v>1328.1550000000002</v>
      </c>
      <c r="O38" s="15">
        <v>20721.84</v>
      </c>
    </row>
    <row r="39" spans="1:15" ht="30" x14ac:dyDescent="0.25">
      <c r="A39" s="1">
        <v>32</v>
      </c>
      <c r="B39" s="1" t="s">
        <v>1275</v>
      </c>
      <c r="C39" s="1" t="s">
        <v>426</v>
      </c>
      <c r="D39" s="1" t="s">
        <v>1164</v>
      </c>
      <c r="E39" s="14" t="s">
        <v>36</v>
      </c>
      <c r="F39" s="14" t="s">
        <v>1182</v>
      </c>
      <c r="G39" s="15">
        <v>15000</v>
      </c>
      <c r="H39">
        <v>0</v>
      </c>
      <c r="I39" s="15">
        <f t="shared" si="0"/>
        <v>15000</v>
      </c>
      <c r="J39">
        <f t="shared" si="1"/>
        <v>430.5</v>
      </c>
      <c r="K39" s="7"/>
      <c r="L39">
        <f t="shared" si="2"/>
        <v>456</v>
      </c>
      <c r="M39">
        <v>25</v>
      </c>
      <c r="N39" s="7">
        <f t="shared" si="3"/>
        <v>911.5</v>
      </c>
      <c r="O39" s="15">
        <f t="shared" si="4"/>
        <v>14088.5</v>
      </c>
    </row>
    <row r="40" spans="1:15" x14ac:dyDescent="0.25">
      <c r="A40" s="1">
        <v>33</v>
      </c>
      <c r="B40" s="1" t="s">
        <v>1276</v>
      </c>
      <c r="C40" s="1" t="s">
        <v>426</v>
      </c>
      <c r="D40" s="1" t="s">
        <v>41</v>
      </c>
      <c r="E40" s="14" t="s">
        <v>28</v>
      </c>
      <c r="F40" s="14" t="s">
        <v>1182</v>
      </c>
      <c r="G40" s="15">
        <v>25000</v>
      </c>
      <c r="H40"/>
      <c r="I40" s="15">
        <v>25000</v>
      </c>
      <c r="J40">
        <f t="shared" si="1"/>
        <v>717.5</v>
      </c>
      <c r="K40" s="7"/>
      <c r="L40">
        <f t="shared" si="2"/>
        <v>760</v>
      </c>
      <c r="M40">
        <v>25</v>
      </c>
      <c r="N40" s="7">
        <f t="shared" si="3"/>
        <v>1502.5</v>
      </c>
      <c r="O40" s="15">
        <f t="shared" si="4"/>
        <v>23497.5</v>
      </c>
    </row>
    <row r="41" spans="1:15" ht="30" x14ac:dyDescent="0.25">
      <c r="A41" s="1">
        <v>34</v>
      </c>
      <c r="B41" s="1" t="s">
        <v>1279</v>
      </c>
      <c r="C41" s="1" t="s">
        <v>793</v>
      </c>
      <c r="D41" s="1" t="s">
        <v>1262</v>
      </c>
      <c r="E41" s="14" t="s">
        <v>36</v>
      </c>
      <c r="F41" s="14" t="s">
        <v>1182</v>
      </c>
      <c r="G41" s="15">
        <v>10000</v>
      </c>
      <c r="H41">
        <v>0</v>
      </c>
      <c r="I41" s="15">
        <f t="shared" ref="I41:I58" si="7">+G41+H41</f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5">
        <f t="shared" si="4"/>
        <v>9384</v>
      </c>
    </row>
    <row r="42" spans="1:15" ht="30" x14ac:dyDescent="0.25">
      <c r="A42" s="1">
        <v>35</v>
      </c>
      <c r="B42" s="1" t="s">
        <v>1280</v>
      </c>
      <c r="C42" s="1" t="s">
        <v>793</v>
      </c>
      <c r="D42" s="1" t="s">
        <v>1232</v>
      </c>
      <c r="E42" s="14" t="s">
        <v>36</v>
      </c>
      <c r="F42" s="14" t="s">
        <v>1182</v>
      </c>
      <c r="G42" s="15">
        <v>10000</v>
      </c>
      <c r="H42"/>
      <c r="I42" s="15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5">
        <f t="shared" si="4"/>
        <v>9384</v>
      </c>
    </row>
    <row r="43" spans="1:15" ht="30" x14ac:dyDescent="0.25">
      <c r="A43" s="1">
        <v>36</v>
      </c>
      <c r="B43" s="1" t="s">
        <v>1281</v>
      </c>
      <c r="C43" s="1" t="s">
        <v>793</v>
      </c>
      <c r="D43" s="1" t="s">
        <v>1262</v>
      </c>
      <c r="E43" s="14" t="s">
        <v>36</v>
      </c>
      <c r="F43" s="14" t="s">
        <v>1182</v>
      </c>
      <c r="G43" s="15">
        <v>10000</v>
      </c>
      <c r="H43">
        <v>0</v>
      </c>
      <c r="I43" s="15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5">
        <f t="shared" si="4"/>
        <v>9384</v>
      </c>
    </row>
    <row r="44" spans="1:15" ht="30" x14ac:dyDescent="0.25">
      <c r="A44" s="1">
        <v>37</v>
      </c>
      <c r="B44" s="1" t="s">
        <v>1282</v>
      </c>
      <c r="C44" s="1" t="s">
        <v>793</v>
      </c>
      <c r="D44" s="1" t="s">
        <v>1230</v>
      </c>
      <c r="E44" s="14" t="s">
        <v>36</v>
      </c>
      <c r="F44" s="14" t="s">
        <v>37</v>
      </c>
      <c r="G44" s="15">
        <v>10000</v>
      </c>
      <c r="H44">
        <v>0</v>
      </c>
      <c r="I44" s="15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5">
        <f t="shared" si="4"/>
        <v>9384</v>
      </c>
    </row>
    <row r="45" spans="1:15" ht="30" x14ac:dyDescent="0.25">
      <c r="A45" s="1">
        <v>38</v>
      </c>
      <c r="B45" s="1" t="s">
        <v>1283</v>
      </c>
      <c r="C45" s="1" t="s">
        <v>793</v>
      </c>
      <c r="D45" s="1" t="s">
        <v>1230</v>
      </c>
      <c r="E45" s="14" t="s">
        <v>36</v>
      </c>
      <c r="F45" s="14" t="s">
        <v>1182</v>
      </c>
      <c r="G45" s="15">
        <v>10000</v>
      </c>
      <c r="H45">
        <v>0</v>
      </c>
      <c r="I45" s="15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5">
        <f t="shared" si="4"/>
        <v>9384</v>
      </c>
    </row>
    <row r="46" spans="1:15" ht="30" x14ac:dyDescent="0.25">
      <c r="A46" s="1">
        <v>39</v>
      </c>
      <c r="B46" s="1" t="s">
        <v>1354</v>
      </c>
      <c r="C46" s="1" t="s">
        <v>793</v>
      </c>
      <c r="D46" s="1" t="s">
        <v>1230</v>
      </c>
      <c r="E46" s="14" t="s">
        <v>36</v>
      </c>
      <c r="F46" s="14" t="s">
        <v>1182</v>
      </c>
      <c r="G46" s="15">
        <v>10000</v>
      </c>
      <c r="H46">
        <v>0</v>
      </c>
      <c r="I46" s="15">
        <f t="shared" si="7"/>
        <v>10000</v>
      </c>
      <c r="J46">
        <f t="shared" si="1"/>
        <v>287</v>
      </c>
      <c r="K46" s="7"/>
      <c r="L46">
        <f t="shared" si="2"/>
        <v>304</v>
      </c>
      <c r="M46">
        <v>25</v>
      </c>
      <c r="N46" s="7">
        <f t="shared" si="3"/>
        <v>616</v>
      </c>
      <c r="O46" s="15">
        <f t="shared" si="4"/>
        <v>9384</v>
      </c>
    </row>
    <row r="47" spans="1:15" ht="30" x14ac:dyDescent="0.25">
      <c r="A47" s="1">
        <v>40</v>
      </c>
      <c r="B47" s="1" t="s">
        <v>1284</v>
      </c>
      <c r="C47" s="1" t="s">
        <v>1285</v>
      </c>
      <c r="D47" s="1" t="s">
        <v>1230</v>
      </c>
      <c r="E47" s="14" t="s">
        <v>36</v>
      </c>
      <c r="F47" s="14" t="s">
        <v>1182</v>
      </c>
      <c r="G47" s="15">
        <v>10000</v>
      </c>
      <c r="H47">
        <v>0</v>
      </c>
      <c r="I47" s="15">
        <f t="shared" si="7"/>
        <v>10000</v>
      </c>
      <c r="J47">
        <f t="shared" si="1"/>
        <v>287</v>
      </c>
      <c r="K47" s="7"/>
      <c r="L47">
        <f t="shared" si="2"/>
        <v>304</v>
      </c>
      <c r="M47">
        <v>25</v>
      </c>
      <c r="N47" s="7">
        <f t="shared" si="3"/>
        <v>616</v>
      </c>
      <c r="O47" s="15">
        <f t="shared" si="4"/>
        <v>9384</v>
      </c>
    </row>
    <row r="48" spans="1:15" ht="30" x14ac:dyDescent="0.25">
      <c r="A48" s="1">
        <v>41</v>
      </c>
      <c r="B48" s="1" t="s">
        <v>1286</v>
      </c>
      <c r="C48" s="1" t="s">
        <v>375</v>
      </c>
      <c r="D48" s="1" t="s">
        <v>104</v>
      </c>
      <c r="E48" s="14" t="s">
        <v>36</v>
      </c>
      <c r="F48" s="14" t="s">
        <v>1182</v>
      </c>
      <c r="G48" s="15">
        <v>15000</v>
      </c>
      <c r="H48">
        <v>0</v>
      </c>
      <c r="I48" s="15">
        <f t="shared" si="7"/>
        <v>15000</v>
      </c>
      <c r="J48">
        <f t="shared" si="1"/>
        <v>430.5</v>
      </c>
      <c r="K48" s="7"/>
      <c r="L48">
        <f t="shared" si="2"/>
        <v>456</v>
      </c>
      <c r="M48">
        <v>25</v>
      </c>
      <c r="N48" s="7">
        <f t="shared" si="3"/>
        <v>911.5</v>
      </c>
      <c r="O48" s="15">
        <f t="shared" si="4"/>
        <v>14088.5</v>
      </c>
    </row>
    <row r="49" spans="1:15" ht="30" x14ac:dyDescent="0.25">
      <c r="A49" s="1">
        <v>42</v>
      </c>
      <c r="B49" s="1" t="s">
        <v>1287</v>
      </c>
      <c r="C49" s="1" t="s">
        <v>375</v>
      </c>
      <c r="D49" s="1" t="s">
        <v>104</v>
      </c>
      <c r="E49" s="14" t="s">
        <v>36</v>
      </c>
      <c r="F49" s="14" t="s">
        <v>1182</v>
      </c>
      <c r="G49" s="15">
        <v>11000</v>
      </c>
      <c r="H49">
        <v>0</v>
      </c>
      <c r="I49" s="15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5">
        <f t="shared" si="4"/>
        <v>10324.9</v>
      </c>
    </row>
    <row r="50" spans="1:15" ht="30" x14ac:dyDescent="0.25">
      <c r="A50" s="1">
        <v>43</v>
      </c>
      <c r="B50" s="1" t="s">
        <v>1288</v>
      </c>
      <c r="C50" s="1" t="s">
        <v>375</v>
      </c>
      <c r="D50" s="1" t="s">
        <v>104</v>
      </c>
      <c r="E50" s="14" t="s">
        <v>36</v>
      </c>
      <c r="F50" s="14" t="s">
        <v>1182</v>
      </c>
      <c r="G50" s="15">
        <v>11000</v>
      </c>
      <c r="H50">
        <v>0</v>
      </c>
      <c r="I50" s="15">
        <f t="shared" si="7"/>
        <v>11000</v>
      </c>
      <c r="J50">
        <f t="shared" si="1"/>
        <v>315.7</v>
      </c>
      <c r="K50" s="7"/>
      <c r="L50">
        <f t="shared" si="2"/>
        <v>334.4</v>
      </c>
      <c r="M50">
        <v>25</v>
      </c>
      <c r="N50" s="7">
        <f t="shared" si="3"/>
        <v>675.09999999999991</v>
      </c>
      <c r="O50" s="15">
        <f t="shared" si="4"/>
        <v>10324.9</v>
      </c>
    </row>
    <row r="51" spans="1:15" x14ac:dyDescent="0.25">
      <c r="A51" s="1">
        <v>44</v>
      </c>
      <c r="B51" s="1" t="s">
        <v>1289</v>
      </c>
      <c r="C51" s="1" t="s">
        <v>375</v>
      </c>
      <c r="D51" s="1" t="s">
        <v>181</v>
      </c>
      <c r="E51" s="14" t="s">
        <v>28</v>
      </c>
      <c r="F51" s="14" t="s">
        <v>1182</v>
      </c>
      <c r="G51" s="15">
        <v>25000</v>
      </c>
      <c r="H51">
        <v>0</v>
      </c>
      <c r="I51" s="15">
        <f t="shared" si="7"/>
        <v>25000</v>
      </c>
      <c r="J51">
        <f t="shared" si="1"/>
        <v>717.5</v>
      </c>
      <c r="K51" s="7"/>
      <c r="L51">
        <f t="shared" si="2"/>
        <v>760</v>
      </c>
      <c r="M51">
        <v>25</v>
      </c>
      <c r="N51" s="7">
        <f t="shared" si="3"/>
        <v>1502.5</v>
      </c>
      <c r="O51" s="15">
        <f t="shared" si="4"/>
        <v>23497.5</v>
      </c>
    </row>
    <row r="52" spans="1:15" x14ac:dyDescent="0.25">
      <c r="A52" s="1">
        <v>45</v>
      </c>
      <c r="B52" s="1" t="s">
        <v>1290</v>
      </c>
      <c r="C52" s="1" t="s">
        <v>375</v>
      </c>
      <c r="D52" s="1" t="s">
        <v>41</v>
      </c>
      <c r="E52" s="14" t="s">
        <v>28</v>
      </c>
      <c r="F52" s="14" t="s">
        <v>1182</v>
      </c>
      <c r="G52" s="15">
        <v>20000</v>
      </c>
      <c r="H52">
        <v>0</v>
      </c>
      <c r="I52" s="15">
        <f t="shared" si="7"/>
        <v>20000</v>
      </c>
      <c r="J52">
        <f t="shared" si="1"/>
        <v>574</v>
      </c>
      <c r="K52" s="7"/>
      <c r="L52">
        <f t="shared" si="2"/>
        <v>608</v>
      </c>
      <c r="M52">
        <v>25</v>
      </c>
      <c r="N52" s="7">
        <f t="shared" si="3"/>
        <v>1207</v>
      </c>
      <c r="O52" s="15">
        <f t="shared" si="4"/>
        <v>18793</v>
      </c>
    </row>
    <row r="53" spans="1:15" ht="30" x14ac:dyDescent="0.25">
      <c r="A53" s="1">
        <v>46</v>
      </c>
      <c r="B53" s="1" t="s">
        <v>1297</v>
      </c>
      <c r="C53" s="1" t="s">
        <v>1291</v>
      </c>
      <c r="D53" s="1" t="s">
        <v>1298</v>
      </c>
      <c r="E53" s="14" t="s">
        <v>36</v>
      </c>
      <c r="F53" s="14" t="s">
        <v>1182</v>
      </c>
      <c r="G53" s="15">
        <v>15000</v>
      </c>
      <c r="H53">
        <v>0</v>
      </c>
      <c r="I53" s="15">
        <f t="shared" si="7"/>
        <v>15000</v>
      </c>
      <c r="J53">
        <f t="shared" si="1"/>
        <v>430.5</v>
      </c>
      <c r="K53" s="7"/>
      <c r="L53">
        <f t="shared" si="2"/>
        <v>456</v>
      </c>
      <c r="M53">
        <v>25</v>
      </c>
      <c r="N53" s="7">
        <f t="shared" si="3"/>
        <v>911.5</v>
      </c>
      <c r="O53" s="15">
        <f t="shared" si="4"/>
        <v>14088.5</v>
      </c>
    </row>
    <row r="54" spans="1:15" ht="30" x14ac:dyDescent="0.25">
      <c r="A54" s="1">
        <v>47</v>
      </c>
      <c r="B54" s="1" t="s">
        <v>1301</v>
      </c>
      <c r="C54" s="1" t="s">
        <v>227</v>
      </c>
      <c r="D54" s="1" t="s">
        <v>41</v>
      </c>
      <c r="E54" s="14" t="s">
        <v>28</v>
      </c>
      <c r="F54" s="14" t="s">
        <v>1182</v>
      </c>
      <c r="G54" s="15">
        <v>25000</v>
      </c>
      <c r="H54">
        <v>0</v>
      </c>
      <c r="I54" s="15">
        <f t="shared" si="7"/>
        <v>25000</v>
      </c>
      <c r="J54">
        <f t="shared" si="1"/>
        <v>717.5</v>
      </c>
      <c r="K54" s="7"/>
      <c r="L54">
        <f t="shared" si="2"/>
        <v>760</v>
      </c>
      <c r="M54">
        <v>25</v>
      </c>
      <c r="N54" s="7">
        <f t="shared" si="3"/>
        <v>1502.5</v>
      </c>
      <c r="O54" s="15">
        <f t="shared" si="4"/>
        <v>23497.5</v>
      </c>
    </row>
    <row r="55" spans="1:15" ht="30" x14ac:dyDescent="0.25">
      <c r="A55" s="1">
        <v>48</v>
      </c>
      <c r="B55" s="1" t="s">
        <v>1302</v>
      </c>
      <c r="C55" s="1" t="s">
        <v>227</v>
      </c>
      <c r="D55" s="1" t="s">
        <v>41</v>
      </c>
      <c r="E55" s="14" t="s">
        <v>28</v>
      </c>
      <c r="F55" s="14" t="s">
        <v>1182</v>
      </c>
      <c r="G55" s="15">
        <v>25000</v>
      </c>
      <c r="H55">
        <v>0</v>
      </c>
      <c r="I55" s="15">
        <f t="shared" si="7"/>
        <v>25000</v>
      </c>
      <c r="J55">
        <f t="shared" si="1"/>
        <v>717.5</v>
      </c>
      <c r="K55" s="7"/>
      <c r="L55">
        <f t="shared" si="2"/>
        <v>760</v>
      </c>
      <c r="M55">
        <v>25</v>
      </c>
      <c r="N55" s="7">
        <f t="shared" si="3"/>
        <v>1502.5</v>
      </c>
      <c r="O55" s="15">
        <f t="shared" si="4"/>
        <v>23497.5</v>
      </c>
    </row>
    <row r="56" spans="1:15" ht="30" x14ac:dyDescent="0.25">
      <c r="A56" s="1">
        <v>49</v>
      </c>
      <c r="B56" s="1" t="s">
        <v>1304</v>
      </c>
      <c r="C56" s="1" t="s">
        <v>227</v>
      </c>
      <c r="D56" s="1" t="s">
        <v>120</v>
      </c>
      <c r="E56" s="14" t="s">
        <v>36</v>
      </c>
      <c r="F56" s="14" t="s">
        <v>37</v>
      </c>
      <c r="G56" s="15">
        <v>11000</v>
      </c>
      <c r="H56">
        <v>0</v>
      </c>
      <c r="I56" s="15">
        <f t="shared" si="7"/>
        <v>11000</v>
      </c>
      <c r="J56">
        <f t="shared" si="1"/>
        <v>315.7</v>
      </c>
      <c r="K56" s="7"/>
      <c r="L56">
        <f t="shared" si="2"/>
        <v>334.4</v>
      </c>
      <c r="M56">
        <v>25</v>
      </c>
      <c r="N56" s="7">
        <f t="shared" si="3"/>
        <v>675.09999999999991</v>
      </c>
      <c r="O56" s="15">
        <f t="shared" si="4"/>
        <v>10324.9</v>
      </c>
    </row>
    <row r="57" spans="1:15" ht="30" x14ac:dyDescent="0.25">
      <c r="A57" s="1">
        <v>50</v>
      </c>
      <c r="B57" s="1" t="s">
        <v>1305</v>
      </c>
      <c r="C57" s="1" t="s">
        <v>227</v>
      </c>
      <c r="D57" s="1" t="s">
        <v>67</v>
      </c>
      <c r="E57" s="14" t="s">
        <v>36</v>
      </c>
      <c r="F57" s="14" t="s">
        <v>37</v>
      </c>
      <c r="G57" s="15">
        <v>13000</v>
      </c>
      <c r="H57">
        <v>0</v>
      </c>
      <c r="I57" s="15">
        <f t="shared" si="7"/>
        <v>13000</v>
      </c>
      <c r="J57">
        <f t="shared" si="1"/>
        <v>373.1</v>
      </c>
      <c r="K57" s="7"/>
      <c r="L57">
        <f t="shared" si="2"/>
        <v>395.2</v>
      </c>
      <c r="M57">
        <v>25</v>
      </c>
      <c r="N57" s="7">
        <f t="shared" si="3"/>
        <v>793.3</v>
      </c>
      <c r="O57" s="15">
        <f t="shared" si="4"/>
        <v>12206.7</v>
      </c>
    </row>
    <row r="58" spans="1:15" ht="30" x14ac:dyDescent="0.25">
      <c r="A58" s="1">
        <v>51</v>
      </c>
      <c r="B58" s="1" t="s">
        <v>1309</v>
      </c>
      <c r="C58" s="1" t="s">
        <v>1307</v>
      </c>
      <c r="D58" s="1" t="s">
        <v>86</v>
      </c>
      <c r="E58" s="14" t="s">
        <v>36</v>
      </c>
      <c r="F58" s="14" t="s">
        <v>37</v>
      </c>
      <c r="G58" s="15">
        <v>13200</v>
      </c>
      <c r="H58">
        <v>0</v>
      </c>
      <c r="I58" s="15">
        <f t="shared" si="7"/>
        <v>13200</v>
      </c>
      <c r="J58">
        <f t="shared" si="1"/>
        <v>378.84</v>
      </c>
      <c r="K58" s="7">
        <v>0</v>
      </c>
      <c r="L58">
        <f t="shared" si="2"/>
        <v>401.28</v>
      </c>
      <c r="M58">
        <f>25</f>
        <v>25</v>
      </c>
      <c r="N58" s="7">
        <f t="shared" si="3"/>
        <v>805.11999999999989</v>
      </c>
      <c r="O58" s="15">
        <f>+I58-N58</f>
        <v>12394.880000000001</v>
      </c>
    </row>
    <row r="59" spans="1:15" ht="30" x14ac:dyDescent="0.25">
      <c r="A59" s="1">
        <v>52</v>
      </c>
      <c r="B59" s="1" t="s">
        <v>1310</v>
      </c>
      <c r="C59" s="1" t="s">
        <v>1307</v>
      </c>
      <c r="D59" s="1" t="s">
        <v>263</v>
      </c>
      <c r="E59" s="14" t="s">
        <v>36</v>
      </c>
      <c r="F59" s="14" t="s">
        <v>1182</v>
      </c>
      <c r="G59" s="15">
        <v>15000</v>
      </c>
      <c r="H59">
        <v>0</v>
      </c>
      <c r="I59" s="15">
        <f>+G59+H59</f>
        <v>15000</v>
      </c>
      <c r="J59">
        <f t="shared" si="1"/>
        <v>430.5</v>
      </c>
      <c r="K59" s="7"/>
      <c r="L59">
        <f t="shared" si="2"/>
        <v>456</v>
      </c>
      <c r="M59">
        <v>25</v>
      </c>
      <c r="N59" s="7">
        <f t="shared" si="3"/>
        <v>911.5</v>
      </c>
      <c r="O59" s="15">
        <f t="shared" si="4"/>
        <v>14088.5</v>
      </c>
    </row>
    <row r="60" spans="1:15" ht="30" x14ac:dyDescent="0.25">
      <c r="A60" s="1">
        <v>53</v>
      </c>
      <c r="B60" s="1" t="s">
        <v>1313</v>
      </c>
      <c r="C60" s="1" t="s">
        <v>1312</v>
      </c>
      <c r="D60" s="1" t="s">
        <v>263</v>
      </c>
      <c r="E60" s="14" t="s">
        <v>36</v>
      </c>
      <c r="F60" s="14" t="s">
        <v>1182</v>
      </c>
      <c r="G60" s="15">
        <v>11000</v>
      </c>
      <c r="H60">
        <v>0</v>
      </c>
      <c r="I60" s="15">
        <f t="shared" ref="I60:I70" si="8">+G60+H60</f>
        <v>11000</v>
      </c>
      <c r="J60">
        <f t="shared" si="1"/>
        <v>315.7</v>
      </c>
      <c r="K60" s="7"/>
      <c r="L60">
        <f t="shared" si="2"/>
        <v>334.4</v>
      </c>
      <c r="M60">
        <v>25</v>
      </c>
      <c r="N60" s="7">
        <f t="shared" si="3"/>
        <v>675.09999999999991</v>
      </c>
      <c r="O60" s="15">
        <f t="shared" si="4"/>
        <v>10324.9</v>
      </c>
    </row>
    <row r="61" spans="1:15" ht="30" x14ac:dyDescent="0.25">
      <c r="A61" s="1">
        <v>54</v>
      </c>
      <c r="B61" s="1" t="s">
        <v>1314</v>
      </c>
      <c r="C61" s="1" t="s">
        <v>1315</v>
      </c>
      <c r="D61" s="1" t="s">
        <v>263</v>
      </c>
      <c r="E61" s="14" t="s">
        <v>36</v>
      </c>
      <c r="F61" s="14" t="s">
        <v>1182</v>
      </c>
      <c r="G61" s="15">
        <v>11000</v>
      </c>
      <c r="H61">
        <v>0</v>
      </c>
      <c r="I61" s="15">
        <f t="shared" si="8"/>
        <v>11000</v>
      </c>
      <c r="J61">
        <f t="shared" si="1"/>
        <v>315.7</v>
      </c>
      <c r="K61" s="7"/>
      <c r="L61">
        <f t="shared" si="2"/>
        <v>334.4</v>
      </c>
      <c r="M61">
        <v>25</v>
      </c>
      <c r="N61" s="7">
        <f t="shared" si="3"/>
        <v>675.09999999999991</v>
      </c>
      <c r="O61" s="15">
        <f t="shared" si="4"/>
        <v>10324.9</v>
      </c>
    </row>
    <row r="62" spans="1:15" ht="30" x14ac:dyDescent="0.25">
      <c r="A62" s="1">
        <v>55</v>
      </c>
      <c r="B62" s="1" t="s">
        <v>1316</v>
      </c>
      <c r="C62" s="1" t="s">
        <v>1315</v>
      </c>
      <c r="D62" s="1" t="s">
        <v>263</v>
      </c>
      <c r="E62" s="14" t="s">
        <v>28</v>
      </c>
      <c r="F62" s="14" t="s">
        <v>1182</v>
      </c>
      <c r="G62" s="15">
        <v>14300</v>
      </c>
      <c r="H62">
        <v>0</v>
      </c>
      <c r="I62" s="15">
        <f t="shared" si="8"/>
        <v>14300</v>
      </c>
      <c r="J62">
        <f t="shared" si="1"/>
        <v>410.41</v>
      </c>
      <c r="K62" s="7"/>
      <c r="L62">
        <f t="shared" si="2"/>
        <v>434.72</v>
      </c>
      <c r="M62">
        <v>25</v>
      </c>
      <c r="N62" s="7">
        <f t="shared" si="3"/>
        <v>870.13000000000011</v>
      </c>
      <c r="O62" s="15">
        <f t="shared" si="4"/>
        <v>13429.869999999999</v>
      </c>
    </row>
    <row r="63" spans="1:15" ht="30" x14ac:dyDescent="0.25">
      <c r="A63" s="1">
        <v>56</v>
      </c>
      <c r="B63" s="1" t="s">
        <v>1317</v>
      </c>
      <c r="C63" s="1" t="s">
        <v>1315</v>
      </c>
      <c r="D63" s="1" t="s">
        <v>263</v>
      </c>
      <c r="E63" s="14" t="s">
        <v>36</v>
      </c>
      <c r="F63" s="14" t="s">
        <v>1182</v>
      </c>
      <c r="G63" s="15">
        <v>10000</v>
      </c>
      <c r="H63">
        <v>0</v>
      </c>
      <c r="I63" s="15">
        <f t="shared" si="8"/>
        <v>10000</v>
      </c>
      <c r="J63">
        <f t="shared" si="1"/>
        <v>287</v>
      </c>
      <c r="K63" s="7"/>
      <c r="L63">
        <f t="shared" si="2"/>
        <v>304</v>
      </c>
      <c r="M63">
        <v>25</v>
      </c>
      <c r="N63" s="7">
        <f t="shared" si="3"/>
        <v>616</v>
      </c>
      <c r="O63" s="15">
        <f t="shared" si="4"/>
        <v>9384</v>
      </c>
    </row>
    <row r="64" spans="1:15" ht="30" x14ac:dyDescent="0.25">
      <c r="A64" s="1">
        <v>57</v>
      </c>
      <c r="B64" s="1" t="s">
        <v>1318</v>
      </c>
      <c r="C64" s="1" t="s">
        <v>1315</v>
      </c>
      <c r="D64" s="1" t="s">
        <v>263</v>
      </c>
      <c r="E64" s="14" t="s">
        <v>28</v>
      </c>
      <c r="F64" s="14" t="s">
        <v>1182</v>
      </c>
      <c r="G64" s="15">
        <v>14300</v>
      </c>
      <c r="H64">
        <v>0</v>
      </c>
      <c r="I64" s="15">
        <f t="shared" si="8"/>
        <v>14300</v>
      </c>
      <c r="J64">
        <f t="shared" si="1"/>
        <v>410.41</v>
      </c>
      <c r="K64" s="7"/>
      <c r="L64">
        <f t="shared" si="2"/>
        <v>434.72</v>
      </c>
      <c r="M64">
        <v>25</v>
      </c>
      <c r="N64" s="7">
        <f t="shared" si="3"/>
        <v>870.13000000000011</v>
      </c>
      <c r="O64" s="15">
        <f t="shared" si="4"/>
        <v>13429.869999999999</v>
      </c>
    </row>
    <row r="65" spans="1:15" ht="30" x14ac:dyDescent="0.25">
      <c r="A65" s="1">
        <v>58</v>
      </c>
      <c r="B65" s="1" t="s">
        <v>1365</v>
      </c>
      <c r="C65" s="1" t="s">
        <v>1315</v>
      </c>
      <c r="D65" s="1" t="s">
        <v>41</v>
      </c>
      <c r="E65" s="14" t="s">
        <v>28</v>
      </c>
      <c r="F65" s="14" t="s">
        <v>37</v>
      </c>
      <c r="G65" s="15">
        <v>35000</v>
      </c>
      <c r="H65">
        <v>0</v>
      </c>
      <c r="I65" s="15">
        <f t="shared" si="8"/>
        <v>35000</v>
      </c>
      <c r="J65">
        <f t="shared" si="1"/>
        <v>1004.5</v>
      </c>
      <c r="K65" s="7"/>
      <c r="L65">
        <f t="shared" si="2"/>
        <v>1064</v>
      </c>
      <c r="M65">
        <v>25</v>
      </c>
      <c r="N65" s="7">
        <f t="shared" si="3"/>
        <v>2093.5</v>
      </c>
      <c r="O65" s="15">
        <f t="shared" si="4"/>
        <v>32906.5</v>
      </c>
    </row>
    <row r="66" spans="1:15" ht="30" x14ac:dyDescent="0.25">
      <c r="A66" s="1">
        <v>59</v>
      </c>
      <c r="B66" s="1" t="s">
        <v>1321</v>
      </c>
      <c r="C66" s="1" t="s">
        <v>1166</v>
      </c>
      <c r="D66" s="1" t="s">
        <v>1298</v>
      </c>
      <c r="E66" s="14" t="s">
        <v>36</v>
      </c>
      <c r="F66" s="14" t="s">
        <v>1182</v>
      </c>
      <c r="G66" s="15">
        <v>11000</v>
      </c>
      <c r="H66">
        <v>0</v>
      </c>
      <c r="I66" s="15">
        <f t="shared" si="8"/>
        <v>11000</v>
      </c>
      <c r="J66">
        <f t="shared" si="1"/>
        <v>315.7</v>
      </c>
      <c r="K66" s="7"/>
      <c r="L66">
        <f t="shared" si="2"/>
        <v>334.4</v>
      </c>
      <c r="M66">
        <v>25</v>
      </c>
      <c r="N66" s="7">
        <f t="shared" si="3"/>
        <v>675.09999999999991</v>
      </c>
      <c r="O66" s="15">
        <f t="shared" si="4"/>
        <v>10324.9</v>
      </c>
    </row>
    <row r="67" spans="1:15" ht="30" x14ac:dyDescent="0.25">
      <c r="A67" s="1">
        <v>60</v>
      </c>
      <c r="B67" s="1" t="s">
        <v>1323</v>
      </c>
      <c r="C67" s="1" t="s">
        <v>1324</v>
      </c>
      <c r="D67" s="1" t="s">
        <v>263</v>
      </c>
      <c r="E67" s="14" t="s">
        <v>36</v>
      </c>
      <c r="F67" s="14" t="s">
        <v>1182</v>
      </c>
      <c r="G67" s="15">
        <v>25000</v>
      </c>
      <c r="H67">
        <v>0</v>
      </c>
      <c r="I67" s="15">
        <f t="shared" si="8"/>
        <v>25000</v>
      </c>
      <c r="J67">
        <f t="shared" si="1"/>
        <v>717.5</v>
      </c>
      <c r="K67" s="7"/>
      <c r="L67">
        <f t="shared" si="2"/>
        <v>760</v>
      </c>
      <c r="M67">
        <v>25</v>
      </c>
      <c r="N67" s="7">
        <f t="shared" si="3"/>
        <v>1502.5</v>
      </c>
      <c r="O67" s="15">
        <f t="shared" si="4"/>
        <v>23497.5</v>
      </c>
    </row>
    <row r="68" spans="1:15" ht="30" x14ac:dyDescent="0.25">
      <c r="A68" s="1">
        <v>61</v>
      </c>
      <c r="B68" s="1" t="s">
        <v>1325</v>
      </c>
      <c r="C68" s="1" t="s">
        <v>1166</v>
      </c>
      <c r="D68" s="1" t="s">
        <v>263</v>
      </c>
      <c r="E68" s="14" t="s">
        <v>36</v>
      </c>
      <c r="F68" s="14" t="s">
        <v>1182</v>
      </c>
      <c r="G68" s="15">
        <v>11000</v>
      </c>
      <c r="H68">
        <v>0</v>
      </c>
      <c r="I68" s="15">
        <f t="shared" si="8"/>
        <v>11000</v>
      </c>
      <c r="J68">
        <f t="shared" si="1"/>
        <v>315.7</v>
      </c>
      <c r="K68" s="7"/>
      <c r="L68">
        <f t="shared" si="2"/>
        <v>334.4</v>
      </c>
      <c r="M68">
        <f>25+1715.46</f>
        <v>1740.46</v>
      </c>
      <c r="N68" s="7">
        <f t="shared" si="3"/>
        <v>2390.56</v>
      </c>
      <c r="O68" s="15">
        <f t="shared" si="4"/>
        <v>8609.44</v>
      </c>
    </row>
    <row r="69" spans="1:15" ht="30" x14ac:dyDescent="0.25">
      <c r="A69" s="1">
        <v>62</v>
      </c>
      <c r="B69" s="1" t="s">
        <v>1339</v>
      </c>
      <c r="C69" s="1" t="s">
        <v>1166</v>
      </c>
      <c r="D69" s="1" t="s">
        <v>1298</v>
      </c>
      <c r="E69" s="14" t="s">
        <v>36</v>
      </c>
      <c r="F69" s="14" t="s">
        <v>1182</v>
      </c>
      <c r="G69" s="15">
        <v>11000</v>
      </c>
      <c r="H69">
        <v>0</v>
      </c>
      <c r="I69" s="15">
        <f t="shared" si="8"/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5">
        <f t="shared" si="4"/>
        <v>10324.9</v>
      </c>
    </row>
    <row r="70" spans="1:15" ht="30" x14ac:dyDescent="0.25">
      <c r="A70" s="1">
        <v>63</v>
      </c>
      <c r="B70" s="1" t="s">
        <v>1340</v>
      </c>
      <c r="C70" s="1" t="s">
        <v>1341</v>
      </c>
      <c r="D70" s="1" t="s">
        <v>1342</v>
      </c>
      <c r="E70" s="14" t="s">
        <v>36</v>
      </c>
      <c r="F70" s="14" t="s">
        <v>1182</v>
      </c>
      <c r="G70" s="15">
        <v>11000</v>
      </c>
      <c r="H70">
        <v>0</v>
      </c>
      <c r="I70" s="15">
        <f t="shared" si="8"/>
        <v>11000</v>
      </c>
      <c r="J70">
        <f t="shared" si="1"/>
        <v>315.7</v>
      </c>
      <c r="K70" s="7"/>
      <c r="L70">
        <f t="shared" si="2"/>
        <v>334.4</v>
      </c>
      <c r="M70">
        <v>25</v>
      </c>
      <c r="N70" s="7">
        <f t="shared" si="3"/>
        <v>675.09999999999991</v>
      </c>
      <c r="O70" s="15">
        <f t="shared" si="4"/>
        <v>10324.9</v>
      </c>
    </row>
    <row r="71" spans="1:15" ht="30" x14ac:dyDescent="0.25">
      <c r="A71" s="1">
        <v>64</v>
      </c>
      <c r="B71" s="1" t="s">
        <v>1343</v>
      </c>
      <c r="C71" s="1" t="s">
        <v>1341</v>
      </c>
      <c r="D71" s="1" t="s">
        <v>263</v>
      </c>
      <c r="E71" s="14" t="s">
        <v>36</v>
      </c>
      <c r="F71" s="14" t="s">
        <v>1182</v>
      </c>
      <c r="G71" s="15">
        <v>11000</v>
      </c>
      <c r="H71">
        <v>0</v>
      </c>
      <c r="I71" s="15">
        <f>+G71+H71</f>
        <v>11000</v>
      </c>
      <c r="J71">
        <f t="shared" si="1"/>
        <v>315.7</v>
      </c>
      <c r="K71" s="7"/>
      <c r="L71">
        <f t="shared" si="2"/>
        <v>334.4</v>
      </c>
      <c r="M71">
        <v>25</v>
      </c>
      <c r="N71" s="7">
        <f t="shared" si="3"/>
        <v>675.09999999999991</v>
      </c>
      <c r="O71" s="15">
        <f t="shared" si="4"/>
        <v>10324.9</v>
      </c>
    </row>
    <row r="72" spans="1:15" ht="30" x14ac:dyDescent="0.25">
      <c r="A72" s="1">
        <v>65</v>
      </c>
      <c r="B72" s="1" t="s">
        <v>1344</v>
      </c>
      <c r="C72" s="1" t="s">
        <v>1341</v>
      </c>
      <c r="D72" s="1" t="s">
        <v>263</v>
      </c>
      <c r="E72" s="14" t="s">
        <v>36</v>
      </c>
      <c r="F72" s="14" t="s">
        <v>1182</v>
      </c>
      <c r="G72" s="15">
        <v>11000</v>
      </c>
      <c r="H72">
        <v>0</v>
      </c>
      <c r="I72" s="15">
        <f>+G72+H72</f>
        <v>11000</v>
      </c>
      <c r="J72">
        <f t="shared" si="1"/>
        <v>315.7</v>
      </c>
      <c r="K72" s="7"/>
      <c r="L72">
        <f t="shared" si="2"/>
        <v>334.4</v>
      </c>
      <c r="M72">
        <v>25</v>
      </c>
      <c r="N72" s="7">
        <f t="shared" si="3"/>
        <v>675.09999999999991</v>
      </c>
      <c r="O72" s="15">
        <f t="shared" si="4"/>
        <v>10324.9</v>
      </c>
    </row>
    <row r="73" spans="1:15" ht="30" x14ac:dyDescent="0.25">
      <c r="A73" s="1">
        <v>66</v>
      </c>
      <c r="B73" s="1" t="s">
        <v>1351</v>
      </c>
      <c r="C73" s="1" t="s">
        <v>345</v>
      </c>
      <c r="D73" s="1" t="s">
        <v>1230</v>
      </c>
      <c r="E73" s="14" t="s">
        <v>36</v>
      </c>
      <c r="F73" s="14" t="s">
        <v>1182</v>
      </c>
      <c r="G73" s="15">
        <v>10000</v>
      </c>
      <c r="H73">
        <v>0</v>
      </c>
      <c r="I73" s="15">
        <f>+G73+H73</f>
        <v>10000</v>
      </c>
      <c r="J73">
        <f t="shared" ref="J73:J74" si="9">+I73*2.87%</f>
        <v>287</v>
      </c>
      <c r="K73" s="7"/>
      <c r="L73">
        <f t="shared" ref="L73:L75" si="10">+I73*3.04%</f>
        <v>304</v>
      </c>
      <c r="M73">
        <v>25</v>
      </c>
      <c r="N73" s="7">
        <f t="shared" ref="N73:N75" si="11">+J73+K73+L73+M73</f>
        <v>616</v>
      </c>
      <c r="O73" s="15">
        <f t="shared" ref="O73:O75" si="12">+I73-N73</f>
        <v>9384</v>
      </c>
    </row>
    <row r="74" spans="1:15" ht="30" x14ac:dyDescent="0.25">
      <c r="A74" s="1">
        <v>67</v>
      </c>
      <c r="B74" s="1" t="s">
        <v>1352</v>
      </c>
      <c r="C74" s="1" t="s">
        <v>848</v>
      </c>
      <c r="D74" s="1" t="s">
        <v>41</v>
      </c>
      <c r="E74" s="14" t="s">
        <v>36</v>
      </c>
      <c r="F74" s="14" t="s">
        <v>37</v>
      </c>
      <c r="G74" s="15">
        <v>30000</v>
      </c>
      <c r="H74">
        <v>0</v>
      </c>
      <c r="I74" s="15">
        <f>+G74+H74</f>
        <v>30000</v>
      </c>
      <c r="J74">
        <f t="shared" si="9"/>
        <v>861</v>
      </c>
      <c r="K74" s="7"/>
      <c r="L74">
        <f t="shared" si="10"/>
        <v>912</v>
      </c>
      <c r="M74">
        <v>25</v>
      </c>
      <c r="N74" s="7">
        <f t="shared" si="11"/>
        <v>1798</v>
      </c>
      <c r="O74" s="15">
        <f t="shared" si="12"/>
        <v>28202</v>
      </c>
    </row>
    <row r="75" spans="1:15" ht="30" x14ac:dyDescent="0.25">
      <c r="A75" s="1">
        <v>68</v>
      </c>
      <c r="B75" s="1" t="s">
        <v>1353</v>
      </c>
      <c r="C75" s="1" t="s">
        <v>1124</v>
      </c>
      <c r="D75" s="1" t="s">
        <v>67</v>
      </c>
      <c r="E75" s="14" t="s">
        <v>36</v>
      </c>
      <c r="F75" s="14" t="s">
        <v>37</v>
      </c>
      <c r="G75" s="15">
        <v>25000</v>
      </c>
      <c r="H75">
        <v>0</v>
      </c>
      <c r="I75" s="15">
        <f>+G75+H75</f>
        <v>25000</v>
      </c>
      <c r="J75">
        <f>+I75*2.87%</f>
        <v>717.5</v>
      </c>
      <c r="K75" s="7"/>
      <c r="L75">
        <f t="shared" si="10"/>
        <v>760</v>
      </c>
      <c r="M75">
        <v>25</v>
      </c>
      <c r="N75" s="7">
        <f t="shared" si="11"/>
        <v>1502.5</v>
      </c>
      <c r="O75" s="15">
        <f t="shared" si="12"/>
        <v>23497.5</v>
      </c>
    </row>
    <row r="78" spans="1:15" ht="15.75" thickBot="1" x14ac:dyDescent="0.3">
      <c r="A78" s="2"/>
      <c r="B78" s="2"/>
      <c r="C78" s="2"/>
      <c r="D78" s="2"/>
      <c r="E78" s="2"/>
      <c r="F78" s="2"/>
      <c r="G78" s="13">
        <f>SUM(G8:G77)</f>
        <v>1028250</v>
      </c>
      <c r="H78" s="13">
        <f>SUM(H8:H75)</f>
        <v>0</v>
      </c>
      <c r="I78" s="13">
        <f>SUM(I8:I75)</f>
        <v>1028250</v>
      </c>
      <c r="J78" s="13">
        <f>SUM(J8:J77)</f>
        <v>29510.775000000009</v>
      </c>
      <c r="K78" s="13">
        <f>SUM(K8:K75)</f>
        <v>0</v>
      </c>
      <c r="L78" s="13">
        <f>SUM(L8:L75)</f>
        <v>31258.800000000014</v>
      </c>
      <c r="M78" s="13">
        <f>SUM(M8:M75)</f>
        <v>5130.92</v>
      </c>
      <c r="N78" s="13">
        <f>SUM(N8:N75)</f>
        <v>65900.494999999966</v>
      </c>
      <c r="O78" s="13">
        <f>SUM(O8:O75)</f>
        <v>962349.50000000012</v>
      </c>
    </row>
    <row r="79" spans="1:15" ht="15.75" thickTop="1" x14ac:dyDescent="0.25"/>
    <row r="82" spans="6:8" x14ac:dyDescent="0.25">
      <c r="F82" s="16"/>
      <c r="G82" s="16"/>
      <c r="H82" s="16"/>
    </row>
    <row r="83" spans="6:8" x14ac:dyDescent="0.25">
      <c r="F83" s="38" t="s">
        <v>931</v>
      </c>
      <c r="G83" s="38"/>
      <c r="H83" s="38"/>
    </row>
    <row r="84" spans="6:8" x14ac:dyDescent="0.25">
      <c r="F84" s="39" t="s">
        <v>932</v>
      </c>
      <c r="G84" s="39"/>
      <c r="H84" s="39"/>
    </row>
    <row r="85" spans="6:8" x14ac:dyDescent="0.25">
      <c r="G85" s="1"/>
      <c r="H85" s="1"/>
    </row>
    <row r="742" spans="11:11" x14ac:dyDescent="0.25">
      <c r="K742" s="14" t="s">
        <v>0</v>
      </c>
    </row>
  </sheetData>
  <mergeCells count="8">
    <mergeCell ref="F83:H83"/>
    <mergeCell ref="F84:H84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756"/>
  <sheetViews>
    <sheetView zoomScale="140" zoomScaleNormal="140" workbookViewId="0">
      <selection activeCell="B64" sqref="B64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4" customWidth="1"/>
    <col min="8" max="8" width="13.42578125" style="14" customWidth="1"/>
    <col min="9" max="9" width="21.140625" style="14" bestFit="1" customWidth="1"/>
    <col min="10" max="10" width="15.42578125" style="14" customWidth="1"/>
    <col min="11" max="11" width="14.7109375" style="14" customWidth="1"/>
    <col min="12" max="12" width="16.7109375" style="14" customWidth="1"/>
    <col min="13" max="13" width="16.42578125" style="35" bestFit="1" customWidth="1"/>
    <col min="14" max="14" width="16" style="14" bestFit="1" customWidth="1"/>
    <col min="15" max="15" width="19.5703125" style="14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6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6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15.75" x14ac:dyDescent="0.25">
      <c r="A4" s="41" t="s">
        <v>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1:16" ht="21" x14ac:dyDescent="0.35">
      <c r="A5" s="42" t="s">
        <v>1428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1" t="s">
        <v>0</v>
      </c>
    </row>
    <row r="6" spans="1:16" ht="30" x14ac:dyDescent="0.25">
      <c r="E6" s="43" t="s">
        <v>4</v>
      </c>
      <c r="F6" s="43"/>
      <c r="G6" s="14" t="s">
        <v>5</v>
      </c>
      <c r="H6" s="14" t="s">
        <v>6</v>
      </c>
      <c r="I6" s="14" t="s">
        <v>7</v>
      </c>
      <c r="J6" s="14" t="s">
        <v>8</v>
      </c>
      <c r="L6" s="14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6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1212</v>
      </c>
      <c r="C8" s="1" t="s">
        <v>81</v>
      </c>
      <c r="D8" s="1" t="s">
        <v>100</v>
      </c>
      <c r="E8" s="14" t="s">
        <v>28</v>
      </c>
      <c r="F8" s="14" t="s">
        <v>37</v>
      </c>
      <c r="G8" s="15">
        <v>35000</v>
      </c>
      <c r="H8">
        <v>0</v>
      </c>
      <c r="I8" s="15">
        <f t="shared" ref="I8:I26" si="0">+G8+H8</f>
        <v>35000</v>
      </c>
      <c r="J8">
        <f t="shared" ref="J8:J28" si="1">+I8*2.87%</f>
        <v>1004.5</v>
      </c>
      <c r="K8" s="7"/>
      <c r="L8">
        <f t="shared" ref="L8:L28" si="2">+I8*3.04%</f>
        <v>1064</v>
      </c>
      <c r="M8">
        <v>25</v>
      </c>
      <c r="N8" s="7">
        <f t="shared" ref="N8:N28" si="3">+J8+K8+L8+M8</f>
        <v>2093.5</v>
      </c>
      <c r="O8" s="15">
        <f t="shared" ref="O8:O28" si="4">+I8-N8</f>
        <v>32906.5</v>
      </c>
    </row>
    <row r="9" spans="1:16" x14ac:dyDescent="0.25">
      <c r="A9" s="1">
        <v>2</v>
      </c>
      <c r="B9" s="1" t="s">
        <v>1213</v>
      </c>
      <c r="C9" s="1" t="s">
        <v>174</v>
      </c>
      <c r="D9" s="1" t="s">
        <v>1214</v>
      </c>
      <c r="E9" s="14" t="s">
        <v>28</v>
      </c>
      <c r="F9" s="14" t="s">
        <v>37</v>
      </c>
      <c r="G9" s="15">
        <v>41000</v>
      </c>
      <c r="H9">
        <v>0</v>
      </c>
      <c r="I9" s="15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5">
        <f t="shared" si="4"/>
        <v>37968.11</v>
      </c>
    </row>
    <row r="10" spans="1:16" x14ac:dyDescent="0.25">
      <c r="A10" s="1">
        <v>3</v>
      </c>
      <c r="B10" s="1" t="s">
        <v>1217</v>
      </c>
      <c r="C10" s="1" t="s">
        <v>992</v>
      </c>
      <c r="D10" s="1" t="s">
        <v>31</v>
      </c>
      <c r="E10" s="14" t="s">
        <v>28</v>
      </c>
      <c r="F10" s="14" t="s">
        <v>1182</v>
      </c>
      <c r="G10" s="15">
        <v>90000</v>
      </c>
      <c r="H10">
        <v>0</v>
      </c>
      <c r="I10" s="15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5">
        <f t="shared" si="4"/>
        <v>74902.81</v>
      </c>
    </row>
    <row r="11" spans="1:16" ht="30" x14ac:dyDescent="0.25">
      <c r="A11" s="1">
        <v>4</v>
      </c>
      <c r="B11" s="1" t="s">
        <v>1218</v>
      </c>
      <c r="C11" s="1" t="s">
        <v>1219</v>
      </c>
      <c r="D11" s="1" t="s">
        <v>204</v>
      </c>
      <c r="E11" s="14" t="s">
        <v>28</v>
      </c>
      <c r="F11" s="14" t="s">
        <v>37</v>
      </c>
      <c r="G11" s="15">
        <v>35000</v>
      </c>
      <c r="H11">
        <v>0</v>
      </c>
      <c r="I11" s="15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5">
        <f t="shared" si="4"/>
        <v>32906.5</v>
      </c>
    </row>
    <row r="12" spans="1:16" ht="30" x14ac:dyDescent="0.25">
      <c r="A12" s="1">
        <v>5</v>
      </c>
      <c r="B12" s="1" t="s">
        <v>1220</v>
      </c>
      <c r="C12" s="1" t="s">
        <v>1219</v>
      </c>
      <c r="D12" s="1" t="s">
        <v>204</v>
      </c>
      <c r="E12" s="14" t="s">
        <v>28</v>
      </c>
      <c r="F12" s="14" t="s">
        <v>37</v>
      </c>
      <c r="G12" s="15">
        <v>30000</v>
      </c>
      <c r="H12">
        <v>0</v>
      </c>
      <c r="I12" s="15">
        <f>+G12+H12</f>
        <v>30000</v>
      </c>
      <c r="J12">
        <f>+I12*2.87%</f>
        <v>861</v>
      </c>
      <c r="K12" s="7">
        <v>0</v>
      </c>
      <c r="L12">
        <f t="shared" si="2"/>
        <v>912</v>
      </c>
      <c r="M12">
        <v>25</v>
      </c>
      <c r="N12" s="7">
        <f t="shared" si="3"/>
        <v>1798</v>
      </c>
      <c r="O12" s="15">
        <f t="shared" si="4"/>
        <v>28202</v>
      </c>
    </row>
    <row r="13" spans="1:16" x14ac:dyDescent="0.25">
      <c r="A13" s="1">
        <v>6</v>
      </c>
      <c r="B13" s="1" t="s">
        <v>1223</v>
      </c>
      <c r="C13" s="1" t="s">
        <v>592</v>
      </c>
      <c r="D13" s="1" t="s">
        <v>1224</v>
      </c>
      <c r="E13" s="14" t="s">
        <v>28</v>
      </c>
      <c r="F13" s="14" t="s">
        <v>37</v>
      </c>
      <c r="G13" s="15">
        <v>35000</v>
      </c>
      <c r="H13">
        <v>0</v>
      </c>
      <c r="I13" s="15">
        <f t="shared" si="0"/>
        <v>35000</v>
      </c>
      <c r="J13">
        <f t="shared" si="1"/>
        <v>1004.5</v>
      </c>
      <c r="K13" s="7"/>
      <c r="L13">
        <f t="shared" si="2"/>
        <v>1064</v>
      </c>
      <c r="M13">
        <f>25+3830.92</f>
        <v>3855.92</v>
      </c>
      <c r="N13" s="7">
        <f t="shared" si="3"/>
        <v>5924.42</v>
      </c>
      <c r="O13" s="15">
        <f t="shared" si="4"/>
        <v>29075.58</v>
      </c>
    </row>
    <row r="14" spans="1:16" x14ac:dyDescent="0.25">
      <c r="A14" s="1">
        <v>7</v>
      </c>
      <c r="B14" s="1" t="s">
        <v>1225</v>
      </c>
      <c r="C14" s="1" t="s">
        <v>592</v>
      </c>
      <c r="D14" s="1" t="s">
        <v>1167</v>
      </c>
      <c r="E14" s="14" t="s">
        <v>28</v>
      </c>
      <c r="F14" s="14" t="s">
        <v>1182</v>
      </c>
      <c r="G14" s="15">
        <v>50000</v>
      </c>
      <c r="H14">
        <v>0</v>
      </c>
      <c r="I14" s="15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1715.46+25</f>
        <v>1740.46</v>
      </c>
      <c r="N14" s="7">
        <f t="shared" si="3"/>
        <v>6549.46</v>
      </c>
      <c r="O14" s="15">
        <f t="shared" si="4"/>
        <v>43450.54</v>
      </c>
    </row>
    <row r="15" spans="1:16" x14ac:dyDescent="0.25">
      <c r="A15" s="1">
        <v>8</v>
      </c>
      <c r="B15" s="1" t="s">
        <v>1227</v>
      </c>
      <c r="C15" s="1" t="s">
        <v>592</v>
      </c>
      <c r="D15" s="1" t="s">
        <v>1228</v>
      </c>
      <c r="E15" s="14" t="s">
        <v>28</v>
      </c>
      <c r="F15" s="14" t="s">
        <v>37</v>
      </c>
      <c r="G15" s="15">
        <v>45000</v>
      </c>
      <c r="H15">
        <v>0</v>
      </c>
      <c r="I15" s="15">
        <f t="shared" si="0"/>
        <v>45000</v>
      </c>
      <c r="J15">
        <f t="shared" si="1"/>
        <v>1291.5</v>
      </c>
      <c r="K15" s="7">
        <v>1148.33</v>
      </c>
      <c r="L15">
        <f t="shared" si="2"/>
        <v>1368</v>
      </c>
      <c r="M15">
        <f>25+2115.46</f>
        <v>2140.46</v>
      </c>
      <c r="N15" s="7">
        <f t="shared" si="3"/>
        <v>5948.29</v>
      </c>
      <c r="O15" s="15">
        <f t="shared" si="4"/>
        <v>39051.71</v>
      </c>
    </row>
    <row r="16" spans="1:16" x14ac:dyDescent="0.25">
      <c r="A16" s="1">
        <v>9</v>
      </c>
      <c r="B16" s="1" t="s">
        <v>1358</v>
      </c>
      <c r="C16" s="1" t="s">
        <v>592</v>
      </c>
      <c r="D16" s="1" t="s">
        <v>1167</v>
      </c>
      <c r="E16" s="14" t="s">
        <v>28</v>
      </c>
      <c r="F16" s="14" t="s">
        <v>1182</v>
      </c>
      <c r="G16" s="15">
        <v>50000</v>
      </c>
      <c r="H16">
        <v>0</v>
      </c>
      <c r="I16" s="15">
        <v>50000</v>
      </c>
      <c r="J16">
        <f t="shared" si="1"/>
        <v>1435</v>
      </c>
      <c r="K16" s="7">
        <v>1854</v>
      </c>
      <c r="L16">
        <v>1520</v>
      </c>
      <c r="M16">
        <v>425</v>
      </c>
      <c r="N16" s="7">
        <f t="shared" si="3"/>
        <v>5234</v>
      </c>
      <c r="O16" s="15">
        <v>44766</v>
      </c>
    </row>
    <row r="17" spans="1:15" x14ac:dyDescent="0.25">
      <c r="A17" s="1">
        <v>10</v>
      </c>
      <c r="B17" s="1" t="s">
        <v>1359</v>
      </c>
      <c r="C17" s="1" t="s">
        <v>592</v>
      </c>
      <c r="D17" s="1" t="s">
        <v>1083</v>
      </c>
      <c r="E17" s="14" t="s">
        <v>28</v>
      </c>
      <c r="F17" s="14" t="s">
        <v>37</v>
      </c>
      <c r="G17" s="15">
        <v>40000</v>
      </c>
      <c r="H17">
        <v>0</v>
      </c>
      <c r="I17" s="15">
        <v>40000</v>
      </c>
      <c r="J17">
        <f t="shared" si="1"/>
        <v>1148</v>
      </c>
      <c r="K17" s="7">
        <v>442.65</v>
      </c>
      <c r="L17">
        <v>1216</v>
      </c>
      <c r="M17">
        <f>1715.46+25</f>
        <v>1740.46</v>
      </c>
      <c r="N17" s="7">
        <f t="shared" si="3"/>
        <v>4547.1100000000006</v>
      </c>
      <c r="O17" s="15">
        <v>35452.89</v>
      </c>
    </row>
    <row r="18" spans="1:15" x14ac:dyDescent="0.25">
      <c r="A18" s="1">
        <v>11</v>
      </c>
      <c r="B18" s="1" t="s">
        <v>1239</v>
      </c>
      <c r="C18" s="1" t="s">
        <v>540</v>
      </c>
      <c r="D18" s="1" t="s">
        <v>1240</v>
      </c>
      <c r="E18" s="14" t="s">
        <v>28</v>
      </c>
      <c r="F18" s="14" t="s">
        <v>1182</v>
      </c>
      <c r="G18" s="15">
        <v>50000</v>
      </c>
      <c r="H18">
        <v>0</v>
      </c>
      <c r="I18" s="15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25+3830.92</f>
        <v>3855.92</v>
      </c>
      <c r="N18" s="7">
        <f t="shared" si="3"/>
        <v>8664.92</v>
      </c>
      <c r="O18" s="15">
        <f t="shared" si="4"/>
        <v>41335.08</v>
      </c>
    </row>
    <row r="19" spans="1:15" ht="30" x14ac:dyDescent="0.25">
      <c r="A19" s="1">
        <v>12</v>
      </c>
      <c r="B19" s="1" t="s">
        <v>1242</v>
      </c>
      <c r="C19" s="1" t="s">
        <v>1243</v>
      </c>
      <c r="D19" s="1" t="s">
        <v>1228</v>
      </c>
      <c r="E19" s="14" t="s">
        <v>28</v>
      </c>
      <c r="F19" s="14" t="s">
        <v>1182</v>
      </c>
      <c r="G19" s="15">
        <v>40000</v>
      </c>
      <c r="H19">
        <v>0</v>
      </c>
      <c r="I19" s="15">
        <f t="shared" si="0"/>
        <v>40000</v>
      </c>
      <c r="J19">
        <f t="shared" si="1"/>
        <v>1148</v>
      </c>
      <c r="K19" s="7">
        <v>442.65</v>
      </c>
      <c r="L19">
        <f t="shared" si="2"/>
        <v>1216</v>
      </c>
      <c r="M19">
        <f>25+400</f>
        <v>425</v>
      </c>
      <c r="N19" s="7">
        <f t="shared" si="3"/>
        <v>3231.65</v>
      </c>
      <c r="O19" s="15">
        <f t="shared" si="4"/>
        <v>36768.35</v>
      </c>
    </row>
    <row r="20" spans="1:15" x14ac:dyDescent="0.25">
      <c r="A20" s="1">
        <v>13</v>
      </c>
      <c r="B20" s="1" t="s">
        <v>1248</v>
      </c>
      <c r="C20" s="1" t="s">
        <v>489</v>
      </c>
      <c r="D20" s="1" t="s">
        <v>1167</v>
      </c>
      <c r="E20" s="14" t="s">
        <v>28</v>
      </c>
      <c r="F20" s="14" t="s">
        <v>1182</v>
      </c>
      <c r="G20" s="15">
        <v>50000</v>
      </c>
      <c r="H20">
        <v>0</v>
      </c>
      <c r="I20" s="15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5">
        <f t="shared" si="4"/>
        <v>45166</v>
      </c>
    </row>
    <row r="21" spans="1:15" ht="30" x14ac:dyDescent="0.25">
      <c r="A21" s="1">
        <v>14</v>
      </c>
      <c r="B21" s="1" t="s">
        <v>1253</v>
      </c>
      <c r="C21" s="1" t="s">
        <v>489</v>
      </c>
      <c r="D21" s="1" t="s">
        <v>1167</v>
      </c>
      <c r="E21" s="14" t="s">
        <v>36</v>
      </c>
      <c r="F21" s="14" t="s">
        <v>1182</v>
      </c>
      <c r="G21" s="15">
        <v>50000</v>
      </c>
      <c r="H21">
        <v>0</v>
      </c>
      <c r="I21" s="15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4425+25</f>
        <v>4450</v>
      </c>
      <c r="N21" s="7">
        <f t="shared" si="3"/>
        <v>9259</v>
      </c>
      <c r="O21" s="15">
        <f t="shared" si="4"/>
        <v>40741</v>
      </c>
    </row>
    <row r="22" spans="1:15" x14ac:dyDescent="0.25">
      <c r="A22" s="1">
        <v>15</v>
      </c>
      <c r="B22" s="1" t="s">
        <v>1264</v>
      </c>
      <c r="C22" s="1" t="s">
        <v>654</v>
      </c>
      <c r="D22" s="1" t="s">
        <v>1167</v>
      </c>
      <c r="E22" s="14" t="s">
        <v>28</v>
      </c>
      <c r="F22" s="14" t="s">
        <v>37</v>
      </c>
      <c r="G22" s="15">
        <v>50000</v>
      </c>
      <c r="H22">
        <v>0</v>
      </c>
      <c r="I22" s="15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5">
        <f t="shared" si="4"/>
        <v>44766</v>
      </c>
    </row>
    <row r="23" spans="1:15" x14ac:dyDescent="0.25">
      <c r="A23" s="1">
        <v>16</v>
      </c>
      <c r="B23" s="1" t="s">
        <v>1265</v>
      </c>
      <c r="C23" s="1" t="s">
        <v>654</v>
      </c>
      <c r="D23" s="1" t="s">
        <v>204</v>
      </c>
      <c r="E23" s="14" t="s">
        <v>28</v>
      </c>
      <c r="F23" s="14" t="s">
        <v>1182</v>
      </c>
      <c r="G23" s="15">
        <v>35000</v>
      </c>
      <c r="H23">
        <v>0</v>
      </c>
      <c r="I23" s="15">
        <f t="shared" si="0"/>
        <v>35000</v>
      </c>
      <c r="J23">
        <f t="shared" si="1"/>
        <v>1004.5</v>
      </c>
      <c r="K23" s="7"/>
      <c r="L23">
        <f t="shared" si="2"/>
        <v>1064</v>
      </c>
      <c r="M23">
        <f>25+400</f>
        <v>425</v>
      </c>
      <c r="N23" s="7">
        <f t="shared" si="3"/>
        <v>2493.5</v>
      </c>
      <c r="O23" s="15">
        <f t="shared" si="4"/>
        <v>32506.5</v>
      </c>
    </row>
    <row r="24" spans="1:15" x14ac:dyDescent="0.25">
      <c r="A24" s="1">
        <v>17</v>
      </c>
      <c r="B24" s="1" t="s">
        <v>1268</v>
      </c>
      <c r="C24" s="1" t="s">
        <v>654</v>
      </c>
      <c r="D24" s="1" t="s">
        <v>1228</v>
      </c>
      <c r="E24" s="14" t="s">
        <v>28</v>
      </c>
      <c r="F24" s="14" t="s">
        <v>1182</v>
      </c>
      <c r="G24" s="15">
        <v>40000</v>
      </c>
      <c r="H24"/>
      <c r="I24" s="15">
        <f t="shared" si="0"/>
        <v>40000</v>
      </c>
      <c r="J24">
        <f t="shared" si="1"/>
        <v>1148</v>
      </c>
      <c r="K24" s="7">
        <v>442.65</v>
      </c>
      <c r="L24">
        <f t="shared" si="2"/>
        <v>1216</v>
      </c>
      <c r="M24">
        <v>425</v>
      </c>
      <c r="N24" s="7">
        <f t="shared" si="3"/>
        <v>3231.65</v>
      </c>
      <c r="O24" s="15">
        <f t="shared" si="4"/>
        <v>36768.35</v>
      </c>
    </row>
    <row r="25" spans="1:15" x14ac:dyDescent="0.25">
      <c r="A25" s="1">
        <v>18</v>
      </c>
      <c r="B25" s="1" t="s">
        <v>1272</v>
      </c>
      <c r="C25" s="1" t="s">
        <v>426</v>
      </c>
      <c r="D25" s="1" t="s">
        <v>190</v>
      </c>
      <c r="E25" s="14" t="s">
        <v>28</v>
      </c>
      <c r="F25" s="14" t="s">
        <v>37</v>
      </c>
      <c r="G25" s="15">
        <v>45000</v>
      </c>
      <c r="H25">
        <v>0</v>
      </c>
      <c r="I25" s="15">
        <f t="shared" si="0"/>
        <v>45000</v>
      </c>
      <c r="J25">
        <f t="shared" si="1"/>
        <v>1291.5</v>
      </c>
      <c r="K25" s="7">
        <v>1148.33</v>
      </c>
      <c r="L25">
        <f t="shared" si="2"/>
        <v>1368</v>
      </c>
      <c r="M25">
        <f>25+400</f>
        <v>425</v>
      </c>
      <c r="N25" s="7">
        <f t="shared" si="3"/>
        <v>4232.83</v>
      </c>
      <c r="O25" s="15">
        <f t="shared" si="4"/>
        <v>40767.17</v>
      </c>
    </row>
    <row r="26" spans="1:15" x14ac:dyDescent="0.25">
      <c r="A26" s="1">
        <v>19</v>
      </c>
      <c r="B26" s="1" t="s">
        <v>1273</v>
      </c>
      <c r="C26" s="1" t="s">
        <v>426</v>
      </c>
      <c r="D26" s="1" t="s">
        <v>1274</v>
      </c>
      <c r="E26" s="14" t="s">
        <v>28</v>
      </c>
      <c r="F26" s="14" t="s">
        <v>1182</v>
      </c>
      <c r="G26" s="15">
        <v>40000</v>
      </c>
      <c r="H26">
        <v>0</v>
      </c>
      <c r="I26" s="15">
        <f t="shared" si="0"/>
        <v>40000</v>
      </c>
      <c r="J26">
        <f t="shared" si="1"/>
        <v>1148</v>
      </c>
      <c r="K26" s="7">
        <v>442.65</v>
      </c>
      <c r="L26">
        <f t="shared" si="2"/>
        <v>1216</v>
      </c>
      <c r="M26">
        <f>25+400</f>
        <v>425</v>
      </c>
      <c r="N26" s="7">
        <f t="shared" si="3"/>
        <v>3231.65</v>
      </c>
      <c r="O26" s="15">
        <f t="shared" si="4"/>
        <v>36768.35</v>
      </c>
    </row>
    <row r="27" spans="1:15" x14ac:dyDescent="0.25">
      <c r="A27" s="1">
        <v>20</v>
      </c>
      <c r="B27" s="1" t="s">
        <v>1360</v>
      </c>
      <c r="C27" s="1" t="s">
        <v>426</v>
      </c>
      <c r="D27" s="1" t="s">
        <v>1083</v>
      </c>
      <c r="E27" s="14" t="s">
        <v>28</v>
      </c>
      <c r="F27" s="14" t="s">
        <v>37</v>
      </c>
      <c r="G27" s="15">
        <v>35000</v>
      </c>
      <c r="H27">
        <v>0</v>
      </c>
      <c r="I27" s="15">
        <v>35000</v>
      </c>
      <c r="J27">
        <f t="shared" si="1"/>
        <v>1004.5</v>
      </c>
      <c r="K27" s="7"/>
      <c r="L27">
        <v>1064</v>
      </c>
      <c r="M27">
        <v>25</v>
      </c>
      <c r="N27" s="7">
        <f t="shared" si="3"/>
        <v>2093.5</v>
      </c>
      <c r="O27" s="15">
        <v>32906.5</v>
      </c>
    </row>
    <row r="28" spans="1:15" ht="30" x14ac:dyDescent="0.25">
      <c r="A28" s="1">
        <v>21</v>
      </c>
      <c r="B28" s="1" t="s">
        <v>1277</v>
      </c>
      <c r="C28" s="1" t="s">
        <v>1278</v>
      </c>
      <c r="D28" s="1" t="s">
        <v>1228</v>
      </c>
      <c r="E28" s="14" t="s">
        <v>28</v>
      </c>
      <c r="F28" s="14" t="s">
        <v>1182</v>
      </c>
      <c r="G28" s="15">
        <v>45000</v>
      </c>
      <c r="H28">
        <v>0</v>
      </c>
      <c r="I28" s="15">
        <f t="shared" ref="I28:I36" si="5">+G28+H28</f>
        <v>45000</v>
      </c>
      <c r="J28">
        <f t="shared" si="1"/>
        <v>1291.5</v>
      </c>
      <c r="K28" s="7">
        <v>1148.33</v>
      </c>
      <c r="L28">
        <f t="shared" si="2"/>
        <v>1368</v>
      </c>
      <c r="M28">
        <f>25+400</f>
        <v>425</v>
      </c>
      <c r="N28" s="7">
        <f t="shared" si="3"/>
        <v>4232.83</v>
      </c>
      <c r="O28" s="15">
        <f t="shared" si="4"/>
        <v>40767.17</v>
      </c>
    </row>
    <row r="29" spans="1:15" x14ac:dyDescent="0.25">
      <c r="A29" s="1">
        <v>22</v>
      </c>
      <c r="B29" s="1" t="s">
        <v>1292</v>
      </c>
      <c r="C29" s="1" t="s">
        <v>1291</v>
      </c>
      <c r="D29" s="1" t="s">
        <v>190</v>
      </c>
      <c r="E29" s="14" t="s">
        <v>28</v>
      </c>
      <c r="F29" s="14" t="s">
        <v>1182</v>
      </c>
      <c r="G29" s="15">
        <v>45000</v>
      </c>
      <c r="H29">
        <v>0</v>
      </c>
      <c r="I29" s="15">
        <f t="shared" si="5"/>
        <v>45000</v>
      </c>
      <c r="J29">
        <f t="shared" ref="J29:J61" si="6">+I29*2.87%</f>
        <v>1291.5</v>
      </c>
      <c r="K29" s="7">
        <v>1148.33</v>
      </c>
      <c r="L29">
        <f t="shared" ref="L29:L58" si="7">+I29*3.04%</f>
        <v>1368</v>
      </c>
      <c r="M29">
        <v>25</v>
      </c>
      <c r="N29" s="7">
        <f t="shared" ref="N29:N61" si="8">+J29+K29+L29+M29</f>
        <v>3832.83</v>
      </c>
      <c r="O29" s="15">
        <f t="shared" ref="O29:O58" si="9">+I29-N29</f>
        <v>41167.17</v>
      </c>
    </row>
    <row r="30" spans="1:15" x14ac:dyDescent="0.25">
      <c r="A30" s="1">
        <v>23</v>
      </c>
      <c r="B30" s="1" t="s">
        <v>1293</v>
      </c>
      <c r="C30" s="1" t="s">
        <v>1291</v>
      </c>
      <c r="D30" s="1" t="s">
        <v>1228</v>
      </c>
      <c r="E30" s="14" t="s">
        <v>28</v>
      </c>
      <c r="F30" s="14" t="s">
        <v>1182</v>
      </c>
      <c r="G30" s="15">
        <v>40000</v>
      </c>
      <c r="H30">
        <v>0</v>
      </c>
      <c r="I30" s="15">
        <f t="shared" si="5"/>
        <v>40000</v>
      </c>
      <c r="J30">
        <f t="shared" si="6"/>
        <v>1148</v>
      </c>
      <c r="K30" s="7">
        <v>442.65</v>
      </c>
      <c r="L30">
        <f t="shared" si="7"/>
        <v>1216</v>
      </c>
      <c r="M30">
        <f>25+400</f>
        <v>425</v>
      </c>
      <c r="N30" s="7">
        <f t="shared" si="8"/>
        <v>3231.65</v>
      </c>
      <c r="O30" s="15">
        <f t="shared" si="9"/>
        <v>36768.35</v>
      </c>
    </row>
    <row r="31" spans="1:15" x14ac:dyDescent="0.25">
      <c r="A31" s="1">
        <v>24</v>
      </c>
      <c r="B31" s="1" t="s">
        <v>1294</v>
      </c>
      <c r="C31" s="1" t="s">
        <v>1291</v>
      </c>
      <c r="D31" s="1" t="s">
        <v>1295</v>
      </c>
      <c r="E31" s="14" t="s">
        <v>28</v>
      </c>
      <c r="F31" s="14" t="s">
        <v>37</v>
      </c>
      <c r="G31" s="15">
        <v>40000</v>
      </c>
      <c r="H31">
        <v>0</v>
      </c>
      <c r="I31" s="15">
        <f t="shared" si="5"/>
        <v>40000</v>
      </c>
      <c r="J31">
        <f t="shared" si="6"/>
        <v>1148</v>
      </c>
      <c r="K31" s="7">
        <v>442.65</v>
      </c>
      <c r="L31">
        <f t="shared" si="7"/>
        <v>1216</v>
      </c>
      <c r="M31">
        <f>25+3430.92</f>
        <v>3455.92</v>
      </c>
      <c r="N31" s="7">
        <f t="shared" si="8"/>
        <v>6262.57</v>
      </c>
      <c r="O31" s="15">
        <f t="shared" si="9"/>
        <v>33737.43</v>
      </c>
    </row>
    <row r="32" spans="1:15" x14ac:dyDescent="0.25">
      <c r="A32" s="1">
        <v>25</v>
      </c>
      <c r="B32" s="1" t="s">
        <v>1296</v>
      </c>
      <c r="C32" s="1" t="s">
        <v>1291</v>
      </c>
      <c r="D32" s="1" t="s">
        <v>190</v>
      </c>
      <c r="E32" s="14" t="s">
        <v>28</v>
      </c>
      <c r="F32" s="14" t="s">
        <v>37</v>
      </c>
      <c r="G32" s="15">
        <v>35000</v>
      </c>
      <c r="H32">
        <v>0</v>
      </c>
      <c r="I32" s="15">
        <f t="shared" si="5"/>
        <v>35000</v>
      </c>
      <c r="J32">
        <f t="shared" si="6"/>
        <v>1004.5</v>
      </c>
      <c r="K32" s="7"/>
      <c r="L32">
        <f t="shared" si="7"/>
        <v>1064</v>
      </c>
      <c r="M32">
        <v>25</v>
      </c>
      <c r="N32" s="7">
        <f t="shared" si="8"/>
        <v>2093.5</v>
      </c>
      <c r="O32" s="15">
        <f t="shared" si="9"/>
        <v>32906.5</v>
      </c>
    </row>
    <row r="33" spans="1:15" ht="30" x14ac:dyDescent="0.25">
      <c r="A33" s="1">
        <v>26</v>
      </c>
      <c r="B33" s="1" t="s">
        <v>1299</v>
      </c>
      <c r="C33" s="1" t="s">
        <v>1291</v>
      </c>
      <c r="D33" s="1" t="s">
        <v>1300</v>
      </c>
      <c r="E33" s="14" t="s">
        <v>28</v>
      </c>
      <c r="F33" s="14" t="s">
        <v>37</v>
      </c>
      <c r="G33" s="15">
        <v>60000</v>
      </c>
      <c r="H33">
        <v>0</v>
      </c>
      <c r="I33" s="15">
        <f t="shared" si="5"/>
        <v>60000</v>
      </c>
      <c r="J33">
        <f t="shared" si="6"/>
        <v>1722</v>
      </c>
      <c r="K33" s="7">
        <v>3486.65</v>
      </c>
      <c r="L33">
        <f t="shared" si="7"/>
        <v>1824</v>
      </c>
      <c r="M33">
        <f>9484.56+25</f>
        <v>9509.56</v>
      </c>
      <c r="N33" s="7">
        <f t="shared" si="8"/>
        <v>16542.21</v>
      </c>
      <c r="O33" s="15">
        <f t="shared" si="9"/>
        <v>43457.79</v>
      </c>
    </row>
    <row r="34" spans="1:15" ht="30" x14ac:dyDescent="0.25">
      <c r="A34" s="1">
        <v>27</v>
      </c>
      <c r="B34" s="1" t="s">
        <v>1303</v>
      </c>
      <c r="C34" s="1" t="s">
        <v>227</v>
      </c>
      <c r="D34" s="1" t="s">
        <v>1167</v>
      </c>
      <c r="E34" s="14" t="s">
        <v>28</v>
      </c>
      <c r="F34" s="14" t="s">
        <v>1182</v>
      </c>
      <c r="G34" s="15">
        <v>50000</v>
      </c>
      <c r="H34">
        <v>0</v>
      </c>
      <c r="I34" s="15">
        <f t="shared" si="5"/>
        <v>50000</v>
      </c>
      <c r="J34">
        <f t="shared" si="6"/>
        <v>1435</v>
      </c>
      <c r="K34" s="7">
        <v>1854</v>
      </c>
      <c r="L34">
        <f t="shared" si="7"/>
        <v>1520</v>
      </c>
      <c r="M34">
        <v>25</v>
      </c>
      <c r="N34" s="7">
        <f t="shared" si="8"/>
        <v>4834</v>
      </c>
      <c r="O34" s="15">
        <f t="shared" si="9"/>
        <v>45166</v>
      </c>
    </row>
    <row r="35" spans="1:15" x14ac:dyDescent="0.25">
      <c r="A35" s="1">
        <v>28</v>
      </c>
      <c r="B35" s="1" t="s">
        <v>1306</v>
      </c>
      <c r="C35" s="1" t="s">
        <v>1307</v>
      </c>
      <c r="D35" s="1" t="s">
        <v>1274</v>
      </c>
      <c r="E35" s="14" t="s">
        <v>28</v>
      </c>
      <c r="F35" s="14" t="s">
        <v>1182</v>
      </c>
      <c r="G35" s="15">
        <v>50000</v>
      </c>
      <c r="H35">
        <v>0</v>
      </c>
      <c r="I35" s="15">
        <f t="shared" si="5"/>
        <v>50000</v>
      </c>
      <c r="J35">
        <f t="shared" si="6"/>
        <v>1435</v>
      </c>
      <c r="K35" s="7">
        <v>1854</v>
      </c>
      <c r="L35">
        <f t="shared" si="7"/>
        <v>1520</v>
      </c>
      <c r="M35">
        <f>25+3830.92</f>
        <v>3855.92</v>
      </c>
      <c r="N35" s="7">
        <f t="shared" si="8"/>
        <v>8664.92</v>
      </c>
      <c r="O35" s="15">
        <f t="shared" si="9"/>
        <v>41335.08</v>
      </c>
    </row>
    <row r="36" spans="1:15" x14ac:dyDescent="0.25">
      <c r="A36" s="1">
        <v>29</v>
      </c>
      <c r="B36" s="1" t="s">
        <v>1308</v>
      </c>
      <c r="C36" s="1" t="s">
        <v>1307</v>
      </c>
      <c r="D36" s="1" t="s">
        <v>1274</v>
      </c>
      <c r="E36" s="14" t="s">
        <v>28</v>
      </c>
      <c r="F36" s="14" t="s">
        <v>37</v>
      </c>
      <c r="G36" s="15">
        <v>50000</v>
      </c>
      <c r="H36">
        <v>0</v>
      </c>
      <c r="I36" s="15">
        <f t="shared" si="5"/>
        <v>50000</v>
      </c>
      <c r="J36">
        <f t="shared" si="6"/>
        <v>1435</v>
      </c>
      <c r="K36" s="7">
        <v>1854</v>
      </c>
      <c r="L36">
        <f t="shared" si="7"/>
        <v>1520</v>
      </c>
      <c r="M36">
        <f>25+14479.75</f>
        <v>14504.75</v>
      </c>
      <c r="N36" s="7">
        <f t="shared" si="8"/>
        <v>19313.75</v>
      </c>
      <c r="O36" s="15">
        <f t="shared" si="9"/>
        <v>30686.25</v>
      </c>
    </row>
    <row r="37" spans="1:15" x14ac:dyDescent="0.25">
      <c r="A37" s="1">
        <v>30</v>
      </c>
      <c r="B37" s="1" t="s">
        <v>1311</v>
      </c>
      <c r="C37" s="1" t="s">
        <v>1312</v>
      </c>
      <c r="D37" s="1" t="s">
        <v>190</v>
      </c>
      <c r="E37" s="14" t="s">
        <v>28</v>
      </c>
      <c r="F37" s="14" t="s">
        <v>1182</v>
      </c>
      <c r="G37" s="15">
        <v>35000</v>
      </c>
      <c r="H37">
        <v>0</v>
      </c>
      <c r="I37" s="15">
        <f>+G37+H37</f>
        <v>35000</v>
      </c>
      <c r="J37">
        <f t="shared" si="6"/>
        <v>1004.5</v>
      </c>
      <c r="K37" s="7"/>
      <c r="L37">
        <f t="shared" si="7"/>
        <v>1064</v>
      </c>
      <c r="M37">
        <f>25+400</f>
        <v>425</v>
      </c>
      <c r="N37" s="7">
        <f t="shared" si="8"/>
        <v>2493.5</v>
      </c>
      <c r="O37" s="15">
        <f t="shared" si="9"/>
        <v>32506.5</v>
      </c>
    </row>
    <row r="38" spans="1:15" ht="30" x14ac:dyDescent="0.25">
      <c r="A38" s="1">
        <v>31</v>
      </c>
      <c r="B38" s="1" t="s">
        <v>1319</v>
      </c>
      <c r="C38" s="1" t="s">
        <v>1052</v>
      </c>
      <c r="D38" s="1" t="s">
        <v>1320</v>
      </c>
      <c r="E38" s="14" t="s">
        <v>28</v>
      </c>
      <c r="F38" s="14" t="s">
        <v>1182</v>
      </c>
      <c r="G38" s="15">
        <v>50000</v>
      </c>
      <c r="H38">
        <v>0</v>
      </c>
      <c r="I38" s="15">
        <f t="shared" ref="I38:I58" si="10">+G38+H38</f>
        <v>50000</v>
      </c>
      <c r="J38">
        <f t="shared" si="6"/>
        <v>1435</v>
      </c>
      <c r="K38" s="7">
        <v>1854</v>
      </c>
      <c r="L38">
        <f t="shared" si="7"/>
        <v>1520</v>
      </c>
      <c r="M38">
        <v>25</v>
      </c>
      <c r="N38" s="7">
        <f t="shared" si="8"/>
        <v>4834</v>
      </c>
      <c r="O38" s="15">
        <f t="shared" si="9"/>
        <v>45166</v>
      </c>
    </row>
    <row r="39" spans="1:15" x14ac:dyDescent="0.25">
      <c r="A39" s="1">
        <v>32</v>
      </c>
      <c r="B39" s="1" t="s">
        <v>1322</v>
      </c>
      <c r="C39" s="1" t="s">
        <v>1166</v>
      </c>
      <c r="D39" s="1" t="s">
        <v>1228</v>
      </c>
      <c r="E39" s="14" t="s">
        <v>28</v>
      </c>
      <c r="F39" s="14" t="s">
        <v>37</v>
      </c>
      <c r="G39" s="15">
        <v>35000</v>
      </c>
      <c r="H39">
        <v>0</v>
      </c>
      <c r="I39" s="15">
        <f t="shared" si="10"/>
        <v>35000</v>
      </c>
      <c r="J39">
        <f t="shared" si="6"/>
        <v>1004.5</v>
      </c>
      <c r="K39" s="7"/>
      <c r="L39">
        <f t="shared" si="7"/>
        <v>1064</v>
      </c>
      <c r="M39">
        <v>25</v>
      </c>
      <c r="N39" s="7">
        <f t="shared" si="8"/>
        <v>2093.5</v>
      </c>
      <c r="O39" s="15">
        <f>+I39-N39</f>
        <v>32906.5</v>
      </c>
    </row>
    <row r="40" spans="1:15" x14ac:dyDescent="0.25">
      <c r="A40" s="1">
        <v>33</v>
      </c>
      <c r="B40" s="1" t="s">
        <v>1326</v>
      </c>
      <c r="C40" s="1" t="s">
        <v>1166</v>
      </c>
      <c r="D40" s="1" t="s">
        <v>1228</v>
      </c>
      <c r="E40" s="14" t="s">
        <v>28</v>
      </c>
      <c r="F40" s="14" t="s">
        <v>1182</v>
      </c>
      <c r="G40" s="15">
        <v>35000</v>
      </c>
      <c r="H40">
        <v>0</v>
      </c>
      <c r="I40" s="15">
        <f t="shared" si="10"/>
        <v>35000</v>
      </c>
      <c r="J40">
        <f t="shared" si="6"/>
        <v>1004.5</v>
      </c>
      <c r="K40" s="7">
        <v>0</v>
      </c>
      <c r="L40">
        <f t="shared" si="7"/>
        <v>1064</v>
      </c>
      <c r="M40">
        <v>25</v>
      </c>
      <c r="N40" s="7">
        <f t="shared" si="8"/>
        <v>2093.5</v>
      </c>
      <c r="O40" s="15">
        <f t="shared" si="9"/>
        <v>32906.5</v>
      </c>
    </row>
    <row r="41" spans="1:15" x14ac:dyDescent="0.25">
      <c r="A41" s="1">
        <v>34</v>
      </c>
      <c r="B41" s="1" t="s">
        <v>1327</v>
      </c>
      <c r="C41" s="1" t="s">
        <v>1166</v>
      </c>
      <c r="D41" s="1" t="s">
        <v>1228</v>
      </c>
      <c r="E41" s="14" t="s">
        <v>28</v>
      </c>
      <c r="F41" s="14" t="s">
        <v>1182</v>
      </c>
      <c r="G41" s="15">
        <v>50000</v>
      </c>
      <c r="H41">
        <v>0</v>
      </c>
      <c r="I41" s="15">
        <f t="shared" si="10"/>
        <v>50000</v>
      </c>
      <c r="J41">
        <f t="shared" si="6"/>
        <v>1435</v>
      </c>
      <c r="K41" s="7">
        <v>1854</v>
      </c>
      <c r="L41">
        <f t="shared" si="7"/>
        <v>1520</v>
      </c>
      <c r="M41">
        <v>25</v>
      </c>
      <c r="N41" s="7">
        <f t="shared" si="8"/>
        <v>4834</v>
      </c>
      <c r="O41" s="15">
        <f t="shared" si="9"/>
        <v>45166</v>
      </c>
    </row>
    <row r="42" spans="1:15" x14ac:dyDescent="0.25">
      <c r="A42" s="1">
        <v>35</v>
      </c>
      <c r="B42" s="1" t="s">
        <v>1328</v>
      </c>
      <c r="C42" s="1" t="s">
        <v>1166</v>
      </c>
      <c r="D42" s="1" t="s">
        <v>1167</v>
      </c>
      <c r="E42" s="14" t="s">
        <v>28</v>
      </c>
      <c r="F42" s="14" t="s">
        <v>1182</v>
      </c>
      <c r="G42" s="15">
        <v>50000</v>
      </c>
      <c r="H42">
        <v>0</v>
      </c>
      <c r="I42" s="15">
        <f t="shared" si="10"/>
        <v>50000</v>
      </c>
      <c r="J42">
        <f t="shared" si="6"/>
        <v>1435</v>
      </c>
      <c r="K42" s="7">
        <v>1854</v>
      </c>
      <c r="L42">
        <f t="shared" si="7"/>
        <v>1520</v>
      </c>
      <c r="M42">
        <f>25+400</f>
        <v>425</v>
      </c>
      <c r="N42" s="7">
        <f t="shared" si="8"/>
        <v>5234</v>
      </c>
      <c r="O42" s="15">
        <f t="shared" si="9"/>
        <v>44766</v>
      </c>
    </row>
    <row r="43" spans="1:15" x14ac:dyDescent="0.25">
      <c r="A43" s="1">
        <v>36</v>
      </c>
      <c r="B43" s="1" t="s">
        <v>1329</v>
      </c>
      <c r="C43" s="1" t="s">
        <v>1166</v>
      </c>
      <c r="D43" s="1" t="s">
        <v>1167</v>
      </c>
      <c r="E43" s="14" t="s">
        <v>28</v>
      </c>
      <c r="F43" s="14" t="s">
        <v>1182</v>
      </c>
      <c r="G43" s="15">
        <v>50000</v>
      </c>
      <c r="H43">
        <v>0</v>
      </c>
      <c r="I43" s="15">
        <f t="shared" si="10"/>
        <v>50000</v>
      </c>
      <c r="J43">
        <f t="shared" si="6"/>
        <v>1435</v>
      </c>
      <c r="K43" s="7">
        <v>1854</v>
      </c>
      <c r="L43">
        <f t="shared" si="7"/>
        <v>1520</v>
      </c>
      <c r="M43">
        <v>25</v>
      </c>
      <c r="N43" s="7">
        <f t="shared" si="8"/>
        <v>4834</v>
      </c>
      <c r="O43" s="15">
        <f t="shared" si="9"/>
        <v>45166</v>
      </c>
    </row>
    <row r="44" spans="1:15" x14ac:dyDescent="0.25">
      <c r="A44" s="1">
        <v>37</v>
      </c>
      <c r="B44" s="1" t="s">
        <v>1330</v>
      </c>
      <c r="C44" s="1" t="s">
        <v>1166</v>
      </c>
      <c r="D44" s="1" t="s">
        <v>204</v>
      </c>
      <c r="E44" s="14" t="s">
        <v>28</v>
      </c>
      <c r="F44" s="14" t="s">
        <v>1182</v>
      </c>
      <c r="G44" s="15">
        <v>35000</v>
      </c>
      <c r="H44">
        <v>0</v>
      </c>
      <c r="I44" s="15">
        <f t="shared" si="10"/>
        <v>35000</v>
      </c>
      <c r="J44">
        <f t="shared" si="6"/>
        <v>1004.5</v>
      </c>
      <c r="K44" s="7"/>
      <c r="L44">
        <f t="shared" si="7"/>
        <v>1064</v>
      </c>
      <c r="M44">
        <f>25+400</f>
        <v>425</v>
      </c>
      <c r="N44" s="7">
        <f t="shared" si="8"/>
        <v>2493.5</v>
      </c>
      <c r="O44" s="15">
        <f t="shared" si="9"/>
        <v>32506.5</v>
      </c>
    </row>
    <row r="45" spans="1:15" x14ac:dyDescent="0.25">
      <c r="A45" s="1">
        <v>38</v>
      </c>
      <c r="B45" s="1" t="s">
        <v>1331</v>
      </c>
      <c r="C45" s="1" t="s">
        <v>1166</v>
      </c>
      <c r="D45" s="1" t="s">
        <v>1167</v>
      </c>
      <c r="E45" s="14" t="s">
        <v>28</v>
      </c>
      <c r="F45" s="14" t="s">
        <v>1182</v>
      </c>
      <c r="G45" s="15">
        <v>50000</v>
      </c>
      <c r="H45">
        <v>0</v>
      </c>
      <c r="I45" s="15">
        <f t="shared" si="10"/>
        <v>50000</v>
      </c>
      <c r="J45">
        <f t="shared" si="6"/>
        <v>1435</v>
      </c>
      <c r="K45" s="7">
        <v>1854</v>
      </c>
      <c r="L45">
        <f t="shared" si="7"/>
        <v>1520</v>
      </c>
      <c r="M45">
        <f>25+400</f>
        <v>425</v>
      </c>
      <c r="N45" s="7">
        <f t="shared" si="8"/>
        <v>5234</v>
      </c>
      <c r="O45" s="15">
        <f t="shared" si="9"/>
        <v>44766</v>
      </c>
    </row>
    <row r="46" spans="1:15" x14ac:dyDescent="0.25">
      <c r="A46" s="1">
        <v>39</v>
      </c>
      <c r="B46" s="1" t="s">
        <v>1332</v>
      </c>
      <c r="C46" s="1" t="s">
        <v>1166</v>
      </c>
      <c r="D46" s="1" t="s">
        <v>1167</v>
      </c>
      <c r="E46" s="14" t="s">
        <v>28</v>
      </c>
      <c r="F46" s="14" t="s">
        <v>1182</v>
      </c>
      <c r="G46" s="15">
        <v>50000</v>
      </c>
      <c r="H46">
        <v>0</v>
      </c>
      <c r="I46" s="15">
        <f t="shared" si="10"/>
        <v>50000</v>
      </c>
      <c r="J46">
        <f t="shared" si="6"/>
        <v>1435</v>
      </c>
      <c r="K46" s="7">
        <v>1854</v>
      </c>
      <c r="L46">
        <f t="shared" si="7"/>
        <v>1520</v>
      </c>
      <c r="M46">
        <f>25+400</f>
        <v>425</v>
      </c>
      <c r="N46" s="7">
        <f t="shared" si="8"/>
        <v>5234</v>
      </c>
      <c r="O46" s="15">
        <f t="shared" si="9"/>
        <v>44766</v>
      </c>
    </row>
    <row r="47" spans="1:15" x14ac:dyDescent="0.25">
      <c r="A47" s="1">
        <v>40</v>
      </c>
      <c r="B47" s="1" t="s">
        <v>1333</v>
      </c>
      <c r="C47" s="1" t="s">
        <v>1166</v>
      </c>
      <c r="D47" s="1" t="s">
        <v>1228</v>
      </c>
      <c r="E47" s="14" t="s">
        <v>28</v>
      </c>
      <c r="F47" s="14" t="s">
        <v>1182</v>
      </c>
      <c r="G47" s="15">
        <v>45000</v>
      </c>
      <c r="H47">
        <v>0</v>
      </c>
      <c r="I47" s="15">
        <f t="shared" si="10"/>
        <v>45000</v>
      </c>
      <c r="J47">
        <f t="shared" si="6"/>
        <v>1291.5</v>
      </c>
      <c r="K47" s="7">
        <v>1148.33</v>
      </c>
      <c r="L47">
        <f t="shared" si="7"/>
        <v>1368</v>
      </c>
      <c r="M47">
        <v>25</v>
      </c>
      <c r="N47" s="7">
        <f t="shared" si="8"/>
        <v>3832.83</v>
      </c>
      <c r="O47" s="15">
        <f t="shared" si="9"/>
        <v>41167.17</v>
      </c>
    </row>
    <row r="48" spans="1:15" x14ac:dyDescent="0.25">
      <c r="A48" s="1">
        <v>41</v>
      </c>
      <c r="B48" s="1" t="s">
        <v>1334</v>
      </c>
      <c r="C48" s="1" t="s">
        <v>1166</v>
      </c>
      <c r="D48" s="1" t="s">
        <v>1167</v>
      </c>
      <c r="E48" s="14" t="s">
        <v>28</v>
      </c>
      <c r="F48" s="14" t="s">
        <v>1182</v>
      </c>
      <c r="G48" s="15">
        <v>50000</v>
      </c>
      <c r="H48">
        <v>0</v>
      </c>
      <c r="I48" s="15">
        <f t="shared" si="10"/>
        <v>50000</v>
      </c>
      <c r="J48">
        <f t="shared" si="6"/>
        <v>1435</v>
      </c>
      <c r="K48" s="7">
        <v>1854</v>
      </c>
      <c r="L48">
        <f t="shared" si="7"/>
        <v>1520</v>
      </c>
      <c r="M48">
        <f>25+2115.46</f>
        <v>2140.46</v>
      </c>
      <c r="N48" s="7">
        <f t="shared" si="8"/>
        <v>6949.46</v>
      </c>
      <c r="O48" s="15">
        <f t="shared" si="9"/>
        <v>43050.54</v>
      </c>
    </row>
    <row r="49" spans="1:15" x14ac:dyDescent="0.25">
      <c r="A49" s="1">
        <v>42</v>
      </c>
      <c r="B49" s="1" t="s">
        <v>1335</v>
      </c>
      <c r="C49" s="1" t="s">
        <v>1166</v>
      </c>
      <c r="D49" s="1" t="s">
        <v>1167</v>
      </c>
      <c r="E49" s="14" t="s">
        <v>28</v>
      </c>
      <c r="F49" s="14" t="s">
        <v>1182</v>
      </c>
      <c r="G49" s="15">
        <v>50000</v>
      </c>
      <c r="H49">
        <v>0</v>
      </c>
      <c r="I49" s="15">
        <f t="shared" si="10"/>
        <v>50000</v>
      </c>
      <c r="J49">
        <f t="shared" si="6"/>
        <v>1435</v>
      </c>
      <c r="K49" s="7">
        <v>1854</v>
      </c>
      <c r="L49">
        <f t="shared" si="7"/>
        <v>1520</v>
      </c>
      <c r="M49">
        <f>25+400</f>
        <v>425</v>
      </c>
      <c r="N49" s="7">
        <f t="shared" si="8"/>
        <v>5234</v>
      </c>
      <c r="O49" s="15">
        <f t="shared" si="9"/>
        <v>44766</v>
      </c>
    </row>
    <row r="50" spans="1:15" x14ac:dyDescent="0.25">
      <c r="A50" s="1">
        <v>43</v>
      </c>
      <c r="B50" s="1" t="s">
        <v>1336</v>
      </c>
      <c r="C50" s="1" t="s">
        <v>1166</v>
      </c>
      <c r="D50" s="1" t="s">
        <v>1167</v>
      </c>
      <c r="E50" s="14" t="s">
        <v>28</v>
      </c>
      <c r="F50" s="14" t="s">
        <v>1182</v>
      </c>
      <c r="G50" s="15">
        <v>50000</v>
      </c>
      <c r="H50">
        <v>0</v>
      </c>
      <c r="I50" s="15">
        <f t="shared" si="10"/>
        <v>50000</v>
      </c>
      <c r="J50">
        <f t="shared" si="6"/>
        <v>1435</v>
      </c>
      <c r="K50" s="7">
        <v>1854</v>
      </c>
      <c r="L50">
        <f t="shared" si="7"/>
        <v>1520</v>
      </c>
      <c r="M50">
        <f>19495.56+25</f>
        <v>19520.560000000001</v>
      </c>
      <c r="N50" s="7">
        <f t="shared" si="8"/>
        <v>24329.56</v>
      </c>
      <c r="O50" s="15">
        <f t="shared" si="9"/>
        <v>25670.44</v>
      </c>
    </row>
    <row r="51" spans="1:15" x14ac:dyDescent="0.25">
      <c r="A51" s="1">
        <v>44</v>
      </c>
      <c r="B51" s="1" t="s">
        <v>1337</v>
      </c>
      <c r="C51" s="1" t="s">
        <v>1166</v>
      </c>
      <c r="D51" s="1" t="s">
        <v>1228</v>
      </c>
      <c r="E51" s="14" t="s">
        <v>28</v>
      </c>
      <c r="F51" s="14" t="s">
        <v>1182</v>
      </c>
      <c r="G51" s="15">
        <v>50000</v>
      </c>
      <c r="H51">
        <v>0</v>
      </c>
      <c r="I51" s="15">
        <f t="shared" si="10"/>
        <v>50000</v>
      </c>
      <c r="J51">
        <f t="shared" si="6"/>
        <v>1435</v>
      </c>
      <c r="K51" s="7">
        <v>1854</v>
      </c>
      <c r="L51">
        <f t="shared" si="7"/>
        <v>1520</v>
      </c>
      <c r="M51">
        <v>25</v>
      </c>
      <c r="N51" s="7">
        <f t="shared" si="8"/>
        <v>4834</v>
      </c>
      <c r="O51" s="15">
        <f t="shared" si="9"/>
        <v>45166</v>
      </c>
    </row>
    <row r="52" spans="1:15" x14ac:dyDescent="0.25">
      <c r="A52" s="1">
        <v>45</v>
      </c>
      <c r="B52" s="1" t="s">
        <v>1338</v>
      </c>
      <c r="C52" s="1" t="s">
        <v>1166</v>
      </c>
      <c r="D52" s="1" t="s">
        <v>1228</v>
      </c>
      <c r="E52" s="14" t="s">
        <v>28</v>
      </c>
      <c r="F52" s="14" t="s">
        <v>1182</v>
      </c>
      <c r="G52" s="15">
        <v>50000</v>
      </c>
      <c r="H52">
        <v>0</v>
      </c>
      <c r="I52" s="15">
        <f t="shared" si="10"/>
        <v>50000</v>
      </c>
      <c r="J52">
        <f t="shared" si="6"/>
        <v>1435</v>
      </c>
      <c r="K52" s="7">
        <v>1854</v>
      </c>
      <c r="L52">
        <f t="shared" si="7"/>
        <v>1520</v>
      </c>
      <c r="M52">
        <f>1715.46+25</f>
        <v>1740.46</v>
      </c>
      <c r="N52" s="7">
        <f t="shared" si="8"/>
        <v>6549.46</v>
      </c>
      <c r="O52" s="15">
        <f t="shared" si="9"/>
        <v>43450.54</v>
      </c>
    </row>
    <row r="53" spans="1:15" x14ac:dyDescent="0.25">
      <c r="A53" s="1">
        <v>46</v>
      </c>
      <c r="B53" s="1" t="s">
        <v>1366</v>
      </c>
      <c r="C53" s="1" t="s">
        <v>1166</v>
      </c>
      <c r="D53" s="1" t="s">
        <v>1228</v>
      </c>
      <c r="E53" s="14" t="s">
        <v>28</v>
      </c>
      <c r="F53" s="14" t="s">
        <v>1182</v>
      </c>
      <c r="G53" s="15">
        <v>35000</v>
      </c>
      <c r="H53">
        <v>0</v>
      </c>
      <c r="I53" s="15">
        <v>35000</v>
      </c>
      <c r="J53">
        <f t="shared" si="6"/>
        <v>1004.5</v>
      </c>
      <c r="K53" s="7"/>
      <c r="L53">
        <v>1064</v>
      </c>
      <c r="M53">
        <v>25</v>
      </c>
      <c r="N53" s="7">
        <f t="shared" si="8"/>
        <v>2093.5</v>
      </c>
      <c r="O53" s="15">
        <v>32906.5</v>
      </c>
    </row>
    <row r="54" spans="1:15" x14ac:dyDescent="0.25">
      <c r="A54" s="1">
        <v>47</v>
      </c>
      <c r="B54" s="1" t="s">
        <v>1345</v>
      </c>
      <c r="C54" s="1" t="s">
        <v>1346</v>
      </c>
      <c r="D54" s="1" t="s">
        <v>1298</v>
      </c>
      <c r="E54" s="14" t="s">
        <v>28</v>
      </c>
      <c r="F54" s="14" t="s">
        <v>1182</v>
      </c>
      <c r="G54" s="15">
        <v>50000</v>
      </c>
      <c r="H54">
        <v>0</v>
      </c>
      <c r="I54" s="15">
        <f t="shared" si="10"/>
        <v>50000</v>
      </c>
      <c r="J54">
        <f t="shared" si="6"/>
        <v>1435</v>
      </c>
      <c r="K54" s="7">
        <v>1854</v>
      </c>
      <c r="L54">
        <f t="shared" si="7"/>
        <v>1520</v>
      </c>
      <c r="M54">
        <f>25+400</f>
        <v>425</v>
      </c>
      <c r="N54" s="7">
        <f t="shared" si="8"/>
        <v>5234</v>
      </c>
      <c r="O54" s="15">
        <f t="shared" si="9"/>
        <v>44766</v>
      </c>
    </row>
    <row r="55" spans="1:15" x14ac:dyDescent="0.25">
      <c r="A55" s="1">
        <v>48</v>
      </c>
      <c r="B55" s="1" t="s">
        <v>1347</v>
      </c>
      <c r="C55" s="1" t="s">
        <v>1348</v>
      </c>
      <c r="D55" s="1" t="s">
        <v>190</v>
      </c>
      <c r="E55" s="14" t="s">
        <v>28</v>
      </c>
      <c r="F55" s="14" t="s">
        <v>37</v>
      </c>
      <c r="G55" s="15">
        <v>35000</v>
      </c>
      <c r="H55">
        <v>0</v>
      </c>
      <c r="I55" s="15">
        <f t="shared" si="10"/>
        <v>35000</v>
      </c>
      <c r="J55">
        <f t="shared" si="6"/>
        <v>1004.5</v>
      </c>
      <c r="K55" s="7"/>
      <c r="L55">
        <f t="shared" si="7"/>
        <v>1064</v>
      </c>
      <c r="M55">
        <v>25</v>
      </c>
      <c r="N55" s="7">
        <f t="shared" si="8"/>
        <v>2093.5</v>
      </c>
      <c r="O55" s="15">
        <f t="shared" si="9"/>
        <v>32906.5</v>
      </c>
    </row>
    <row r="56" spans="1:15" x14ac:dyDescent="0.25">
      <c r="A56" s="1">
        <v>49</v>
      </c>
      <c r="B56" s="1" t="s">
        <v>1349</v>
      </c>
      <c r="C56" s="1" t="s">
        <v>1348</v>
      </c>
      <c r="D56" s="1" t="s">
        <v>190</v>
      </c>
      <c r="E56" s="14" t="s">
        <v>28</v>
      </c>
      <c r="F56" s="14" t="s">
        <v>37</v>
      </c>
      <c r="G56" s="15">
        <v>35000</v>
      </c>
      <c r="H56">
        <v>0</v>
      </c>
      <c r="I56" s="15">
        <f t="shared" si="10"/>
        <v>35000</v>
      </c>
      <c r="J56">
        <f t="shared" si="6"/>
        <v>1004.5</v>
      </c>
      <c r="K56" s="7"/>
      <c r="L56">
        <f t="shared" si="7"/>
        <v>1064</v>
      </c>
      <c r="M56">
        <v>25</v>
      </c>
      <c r="N56" s="7">
        <f t="shared" si="8"/>
        <v>2093.5</v>
      </c>
      <c r="O56" s="15">
        <f t="shared" si="9"/>
        <v>32906.5</v>
      </c>
    </row>
    <row r="57" spans="1:15" x14ac:dyDescent="0.25">
      <c r="A57" s="1">
        <v>50</v>
      </c>
      <c r="B57" s="1" t="s">
        <v>1350</v>
      </c>
      <c r="C57" s="1" t="s">
        <v>1348</v>
      </c>
      <c r="D57" s="1" t="s">
        <v>190</v>
      </c>
      <c r="E57" s="14" t="s">
        <v>28</v>
      </c>
      <c r="F57" s="14" t="s">
        <v>1182</v>
      </c>
      <c r="G57" s="15">
        <v>35000</v>
      </c>
      <c r="H57">
        <v>0</v>
      </c>
      <c r="I57" s="15">
        <f t="shared" si="10"/>
        <v>35000</v>
      </c>
      <c r="J57">
        <f t="shared" si="6"/>
        <v>1004.5</v>
      </c>
      <c r="K57" s="7"/>
      <c r="L57">
        <f t="shared" si="7"/>
        <v>1064</v>
      </c>
      <c r="M57">
        <v>25</v>
      </c>
      <c r="N57" s="7">
        <f t="shared" si="8"/>
        <v>2093.5</v>
      </c>
      <c r="O57" s="15">
        <f t="shared" si="9"/>
        <v>32906.5</v>
      </c>
    </row>
    <row r="58" spans="1:15" x14ac:dyDescent="0.25">
      <c r="A58" s="1">
        <v>51</v>
      </c>
      <c r="B58" s="1" t="s">
        <v>1361</v>
      </c>
      <c r="C58" s="1" t="s">
        <v>1291</v>
      </c>
      <c r="D58" s="1" t="s">
        <v>1228</v>
      </c>
      <c r="E58" s="14" t="s">
        <v>28</v>
      </c>
      <c r="F58" s="14" t="s">
        <v>1182</v>
      </c>
      <c r="G58" s="15">
        <v>35000</v>
      </c>
      <c r="H58">
        <v>0</v>
      </c>
      <c r="I58" s="15">
        <f t="shared" si="10"/>
        <v>35000</v>
      </c>
      <c r="J58">
        <f t="shared" si="6"/>
        <v>1004.5</v>
      </c>
      <c r="K58" s="7"/>
      <c r="L58">
        <f t="shared" si="7"/>
        <v>1064</v>
      </c>
      <c r="M58">
        <v>25</v>
      </c>
      <c r="N58" s="7">
        <f t="shared" si="8"/>
        <v>2093.5</v>
      </c>
      <c r="O58" s="15">
        <f t="shared" si="9"/>
        <v>32906.5</v>
      </c>
    </row>
    <row r="59" spans="1:15" x14ac:dyDescent="0.25">
      <c r="A59" s="1">
        <v>52</v>
      </c>
      <c r="B59" s="1" t="s">
        <v>1362</v>
      </c>
      <c r="C59" s="1" t="s">
        <v>1291</v>
      </c>
      <c r="D59" s="1" t="s">
        <v>190</v>
      </c>
      <c r="E59" s="14" t="s">
        <v>28</v>
      </c>
      <c r="F59" s="14" t="s">
        <v>37</v>
      </c>
      <c r="G59" s="15">
        <v>45000</v>
      </c>
      <c r="H59">
        <v>0</v>
      </c>
      <c r="I59" s="15">
        <v>45000</v>
      </c>
      <c r="J59">
        <f t="shared" si="6"/>
        <v>1291.5</v>
      </c>
      <c r="K59" s="7">
        <v>1148.33</v>
      </c>
      <c r="L59">
        <v>1368</v>
      </c>
      <c r="M59">
        <v>25</v>
      </c>
      <c r="N59" s="7">
        <f t="shared" si="8"/>
        <v>3832.83</v>
      </c>
      <c r="O59" s="15">
        <v>41167.17</v>
      </c>
    </row>
    <row r="60" spans="1:15" x14ac:dyDescent="0.25">
      <c r="A60" s="1">
        <v>53</v>
      </c>
      <c r="B60" s="1" t="s">
        <v>1363</v>
      </c>
      <c r="C60" s="1" t="s">
        <v>1291</v>
      </c>
      <c r="D60" s="1" t="s">
        <v>1228</v>
      </c>
      <c r="E60" s="14" t="s">
        <v>28</v>
      </c>
      <c r="F60" s="14" t="s">
        <v>1182</v>
      </c>
      <c r="G60" s="15">
        <v>35000</v>
      </c>
      <c r="H60">
        <v>0</v>
      </c>
      <c r="I60" s="15">
        <v>35000</v>
      </c>
      <c r="J60">
        <f t="shared" si="6"/>
        <v>1004.5</v>
      </c>
      <c r="K60" s="7"/>
      <c r="L60">
        <v>1064</v>
      </c>
      <c r="M60">
        <v>25</v>
      </c>
      <c r="N60" s="7">
        <f t="shared" si="8"/>
        <v>2093.5</v>
      </c>
      <c r="O60" s="15">
        <v>32906.5</v>
      </c>
    </row>
    <row r="61" spans="1:15" x14ac:dyDescent="0.25">
      <c r="A61" s="1">
        <v>54</v>
      </c>
      <c r="B61" s="1" t="s">
        <v>1364</v>
      </c>
      <c r="C61" s="1" t="s">
        <v>1291</v>
      </c>
      <c r="D61" s="1" t="s">
        <v>1274</v>
      </c>
      <c r="E61" s="14" t="s">
        <v>28</v>
      </c>
      <c r="F61" s="14" t="s">
        <v>1182</v>
      </c>
      <c r="G61" s="15">
        <v>50000</v>
      </c>
      <c r="H61">
        <v>0</v>
      </c>
      <c r="I61" s="15">
        <v>50000</v>
      </c>
      <c r="J61">
        <f t="shared" si="6"/>
        <v>1435</v>
      </c>
      <c r="K61" s="7">
        <v>1854</v>
      </c>
      <c r="L61">
        <v>1520</v>
      </c>
      <c r="M61">
        <f>3175+25</f>
        <v>3200</v>
      </c>
      <c r="N61" s="7">
        <f t="shared" si="8"/>
        <v>8009</v>
      </c>
      <c r="O61" s="15">
        <v>41991</v>
      </c>
    </row>
    <row r="63" spans="1:15" ht="14.25" customHeight="1" x14ac:dyDescent="0.25"/>
    <row r="64" spans="1:15" ht="15.75" thickBot="1" x14ac:dyDescent="0.3">
      <c r="A64" s="2"/>
      <c r="B64" s="2"/>
      <c r="C64" s="2"/>
      <c r="D64" s="2"/>
      <c r="E64" s="2"/>
      <c r="F64" s="2"/>
      <c r="G64" s="13">
        <f>SUM(G8:G61)</f>
        <v>2391000</v>
      </c>
      <c r="H64" s="13">
        <f t="shared" ref="H64" si="11">SUM(H8:H57)</f>
        <v>0</v>
      </c>
      <c r="I64" s="13">
        <f t="shared" ref="I64:O64" si="12">SUM(I8:I61)</f>
        <v>2391000</v>
      </c>
      <c r="J64" s="13">
        <f t="shared" si="12"/>
        <v>68621.7</v>
      </c>
      <c r="K64" s="13">
        <f t="shared" si="12"/>
        <v>64157.510000000017</v>
      </c>
      <c r="L64" s="13">
        <f t="shared" si="12"/>
        <v>72686.399999999994</v>
      </c>
      <c r="M64" s="13">
        <f>SUM(M8:M63)</f>
        <v>83110.850000000006</v>
      </c>
      <c r="N64" s="13">
        <f t="shared" si="12"/>
        <v>288576.45999999996</v>
      </c>
      <c r="O64" s="13">
        <f t="shared" si="12"/>
        <v>2102423.54</v>
      </c>
    </row>
    <row r="65" spans="6:8" ht="15.75" thickTop="1" x14ac:dyDescent="0.25"/>
    <row r="68" spans="6:8" x14ac:dyDescent="0.25">
      <c r="F68" s="16"/>
      <c r="G68" s="16"/>
      <c r="H68" s="16"/>
    </row>
    <row r="69" spans="6:8" ht="15" customHeight="1" x14ac:dyDescent="0.25">
      <c r="F69" s="44" t="s">
        <v>931</v>
      </c>
      <c r="G69" s="44"/>
      <c r="H69" s="44"/>
    </row>
    <row r="70" spans="6:8" ht="15" customHeight="1" x14ac:dyDescent="0.25">
      <c r="F70" s="39" t="s">
        <v>932</v>
      </c>
      <c r="G70" s="39"/>
      <c r="H70" s="39"/>
    </row>
    <row r="71" spans="6:8" x14ac:dyDescent="0.25">
      <c r="G71" s="1"/>
      <c r="H71" s="1"/>
    </row>
    <row r="756" spans="11:11" x14ac:dyDescent="0.25">
      <c r="K756" s="14" t="s">
        <v>0</v>
      </c>
    </row>
  </sheetData>
  <mergeCells count="8">
    <mergeCell ref="E6:F6"/>
    <mergeCell ref="F69:H69"/>
    <mergeCell ref="F70:H70"/>
    <mergeCell ref="A1:O1"/>
    <mergeCell ref="A2:O2"/>
    <mergeCell ref="A3:O3"/>
    <mergeCell ref="A4:O4"/>
    <mergeCell ref="A5:O5"/>
  </mergeCells>
  <pageMargins left="0.7" right="0.7" top="0.75" bottom="0.75" header="0.3" footer="0.3"/>
  <pageSetup paperSize="5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2024-10-30T15:46:37Z</cp:lastPrinted>
  <dcterms:created xsi:type="dcterms:W3CDTF">2024-09-06T19:02:28Z</dcterms:created>
  <dcterms:modified xsi:type="dcterms:W3CDTF">2024-10-30T15:47:00Z</dcterms:modified>
</cp:coreProperties>
</file>