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4\12 Diciembre\Listo NOMINA NOVIEMBRE\"/>
    </mc:Choice>
  </mc:AlternateContent>
  <xr:revisionPtr revIDLastSave="0" documentId="13_ncr:1_{183A83F7-541E-4A51-8C25-EC398587FA14}" xr6:coauthVersionLast="47" xr6:coauthVersionMax="47" xr10:uidLastSave="{00000000-0000-0000-0000-000000000000}"/>
  <bookViews>
    <workbookView xWindow="-120" yWindow="-120" windowWidth="38640" windowHeight="21240" activeTab="5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 Leche" sheetId="10" r:id="rId10"/>
  </sheets>
  <definedNames>
    <definedName name="_xlnm._FilterDatabase" localSheetId="0" hidden="1">Fijos!$A$8:$XEV$811</definedName>
    <definedName name="_xlnm._FilterDatabase" localSheetId="1" hidden="1">Nom.temporales!$A$7:$XEY$7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6" l="1"/>
  <c r="O13" i="6" s="1"/>
  <c r="N14" i="6"/>
  <c r="O14" i="6" s="1"/>
  <c r="N15" i="6"/>
  <c r="O15" i="6" s="1"/>
  <c r="N17" i="6"/>
  <c r="O17" i="6" s="1"/>
  <c r="N21" i="6"/>
  <c r="O21" i="6" s="1"/>
  <c r="N28" i="6"/>
  <c r="O28" i="6" s="1"/>
  <c r="O346" i="1" l="1"/>
  <c r="O459" i="1"/>
  <c r="N109" i="1"/>
  <c r="O109" i="1" s="1"/>
  <c r="N114" i="1"/>
  <c r="O114" i="1" s="1"/>
  <c r="N116" i="1"/>
  <c r="O116" i="1" s="1"/>
  <c r="N120" i="1"/>
  <c r="O120" i="1" s="1"/>
  <c r="N124" i="1"/>
  <c r="O124" i="1" s="1"/>
  <c r="N125" i="1"/>
  <c r="O125" i="1" s="1"/>
  <c r="N160" i="1"/>
  <c r="O160" i="1" s="1"/>
  <c r="N162" i="1"/>
  <c r="O162" i="1" s="1"/>
  <c r="N177" i="1"/>
  <c r="O177" i="1" s="1"/>
  <c r="N179" i="1"/>
  <c r="O179" i="1" s="1"/>
  <c r="N190" i="1"/>
  <c r="O190" i="1" s="1"/>
  <c r="N191" i="1"/>
  <c r="O191" i="1" s="1"/>
  <c r="N192" i="1"/>
  <c r="O192" i="1" s="1"/>
  <c r="N193" i="1"/>
  <c r="O193" i="1" s="1"/>
  <c r="N209" i="1"/>
  <c r="O209" i="1" s="1"/>
  <c r="N212" i="1"/>
  <c r="O212" i="1" s="1"/>
  <c r="N213" i="1"/>
  <c r="O213" i="1" s="1"/>
  <c r="N214" i="1"/>
  <c r="O214" i="1" s="1"/>
  <c r="N222" i="1"/>
  <c r="O222" i="1" s="1"/>
  <c r="N223" i="1"/>
  <c r="O223" i="1" s="1"/>
  <c r="N224" i="1"/>
  <c r="O224" i="1" s="1"/>
  <c r="N225" i="1"/>
  <c r="O225" i="1" s="1"/>
  <c r="N229" i="1"/>
  <c r="O229" i="1" s="1"/>
  <c r="N230" i="1"/>
  <c r="O230" i="1" s="1"/>
  <c r="N238" i="1"/>
  <c r="O238" i="1" s="1"/>
  <c r="N240" i="1"/>
  <c r="O240" i="1" s="1"/>
  <c r="N247" i="1"/>
  <c r="O247" i="1" s="1"/>
  <c r="N251" i="1"/>
  <c r="O251" i="1" s="1"/>
  <c r="N252" i="1"/>
  <c r="O252" i="1" s="1"/>
  <c r="N257" i="1"/>
  <c r="O257" i="1" s="1"/>
  <c r="N261" i="1"/>
  <c r="O261" i="1" s="1"/>
  <c r="N262" i="1"/>
  <c r="O262" i="1" s="1"/>
  <c r="N266" i="1"/>
  <c r="O266" i="1" s="1"/>
  <c r="N268" i="1"/>
  <c r="O268" i="1" s="1"/>
  <c r="N269" i="1"/>
  <c r="O269" i="1" s="1"/>
  <c r="N270" i="1"/>
  <c r="O270" i="1" s="1"/>
  <c r="N271" i="1"/>
  <c r="O271" i="1" s="1"/>
  <c r="N272" i="1"/>
  <c r="O272" i="1" s="1"/>
  <c r="N273" i="1"/>
  <c r="O273" i="1" s="1"/>
  <c r="N275" i="1"/>
  <c r="O275" i="1" s="1"/>
  <c r="N276" i="1"/>
  <c r="O276" i="1" s="1"/>
  <c r="N279" i="1"/>
  <c r="O279" i="1" s="1"/>
  <c r="N280" i="1"/>
  <c r="O280" i="1" s="1"/>
  <c r="N284" i="1"/>
  <c r="O284" i="1" s="1"/>
  <c r="N291" i="1"/>
  <c r="O291" i="1" s="1"/>
  <c r="N292" i="1"/>
  <c r="O292" i="1" s="1"/>
  <c r="N293" i="1"/>
  <c r="O293" i="1" s="1"/>
  <c r="N294" i="1"/>
  <c r="O294" i="1" s="1"/>
  <c r="N297" i="1"/>
  <c r="O297" i="1" s="1"/>
  <c r="N303" i="1"/>
  <c r="O303" i="1" s="1"/>
  <c r="N307" i="1"/>
  <c r="O307" i="1" s="1"/>
  <c r="N310" i="1"/>
  <c r="O310" i="1" s="1"/>
  <c r="N312" i="1"/>
  <c r="O312" i="1" s="1"/>
  <c r="N314" i="1"/>
  <c r="O314" i="1" s="1"/>
  <c r="N317" i="1"/>
  <c r="O317" i="1" s="1"/>
  <c r="N326" i="1"/>
  <c r="O326" i="1" s="1"/>
  <c r="N328" i="1"/>
  <c r="O328" i="1" s="1"/>
  <c r="N330" i="1"/>
  <c r="O330" i="1" s="1"/>
  <c r="N331" i="1"/>
  <c r="O331" i="1" s="1"/>
  <c r="N332" i="1"/>
  <c r="O332" i="1" s="1"/>
  <c r="N334" i="1"/>
  <c r="O334" i="1" s="1"/>
  <c r="N335" i="1"/>
  <c r="O335" i="1" s="1"/>
  <c r="N336" i="1"/>
  <c r="O336" i="1" s="1"/>
  <c r="N339" i="1"/>
  <c r="O339" i="1" s="1"/>
  <c r="N340" i="1"/>
  <c r="O340" i="1" s="1"/>
  <c r="N341" i="1"/>
  <c r="O341" i="1" s="1"/>
  <c r="N344" i="1"/>
  <c r="O344" i="1" s="1"/>
  <c r="N345" i="1"/>
  <c r="O345" i="1" s="1"/>
  <c r="N346" i="1"/>
  <c r="N347" i="1"/>
  <c r="O347" i="1" s="1"/>
  <c r="N352" i="1"/>
  <c r="O352" i="1" s="1"/>
  <c r="N355" i="1"/>
  <c r="O355" i="1" s="1"/>
  <c r="N358" i="1"/>
  <c r="O358" i="1" s="1"/>
  <c r="N361" i="1"/>
  <c r="O361" i="1" s="1"/>
  <c r="N362" i="1"/>
  <c r="O362" i="1" s="1"/>
  <c r="N365" i="1"/>
  <c r="O365" i="1" s="1"/>
  <c r="N367" i="1"/>
  <c r="O367" i="1" s="1"/>
  <c r="N374" i="1"/>
  <c r="O374" i="1" s="1"/>
  <c r="N377" i="1"/>
  <c r="O377" i="1" s="1"/>
  <c r="N378" i="1"/>
  <c r="O378" i="1" s="1"/>
  <c r="N381" i="1"/>
  <c r="O381" i="1" s="1"/>
  <c r="N384" i="1"/>
  <c r="O384" i="1" s="1"/>
  <c r="N386" i="1"/>
  <c r="O386" i="1" s="1"/>
  <c r="N387" i="1"/>
  <c r="O387" i="1" s="1"/>
  <c r="N388" i="1"/>
  <c r="O388" i="1" s="1"/>
  <c r="N395" i="1"/>
  <c r="O395" i="1" s="1"/>
  <c r="N396" i="1"/>
  <c r="O396" i="1" s="1"/>
  <c r="N399" i="1"/>
  <c r="O399" i="1" s="1"/>
  <c r="N401" i="1"/>
  <c r="O401" i="1" s="1"/>
  <c r="N403" i="1"/>
  <c r="O403" i="1" s="1"/>
  <c r="N404" i="1"/>
  <c r="O404" i="1" s="1"/>
  <c r="N410" i="1"/>
  <c r="O410" i="1" s="1"/>
  <c r="N413" i="1"/>
  <c r="O413" i="1" s="1"/>
  <c r="N414" i="1"/>
  <c r="O414" i="1" s="1"/>
  <c r="N417" i="1"/>
  <c r="O417" i="1" s="1"/>
  <c r="N418" i="1"/>
  <c r="O418" i="1" s="1"/>
  <c r="N420" i="1"/>
  <c r="O420" i="1" s="1"/>
  <c r="N422" i="1"/>
  <c r="O422" i="1" s="1"/>
  <c r="N423" i="1"/>
  <c r="O423" i="1" s="1"/>
  <c r="N424" i="1"/>
  <c r="O424" i="1" s="1"/>
  <c r="N425" i="1"/>
  <c r="O425" i="1" s="1"/>
  <c r="N426" i="1"/>
  <c r="O426" i="1" s="1"/>
  <c r="N427" i="1"/>
  <c r="O427" i="1" s="1"/>
  <c r="N428" i="1"/>
  <c r="O428" i="1" s="1"/>
  <c r="N429" i="1"/>
  <c r="O429" i="1" s="1"/>
  <c r="N432" i="1"/>
  <c r="O432" i="1" s="1"/>
  <c r="N433" i="1"/>
  <c r="O433" i="1" s="1"/>
  <c r="N434" i="1"/>
  <c r="O434" i="1" s="1"/>
  <c r="N435" i="1"/>
  <c r="O435" i="1" s="1"/>
  <c r="N436" i="1"/>
  <c r="O436" i="1" s="1"/>
  <c r="N437" i="1"/>
  <c r="O437" i="1" s="1"/>
  <c r="N438" i="1"/>
  <c r="O438" i="1" s="1"/>
  <c r="N439" i="1"/>
  <c r="O439" i="1" s="1"/>
  <c r="N440" i="1"/>
  <c r="O440" i="1" s="1"/>
  <c r="N441" i="1"/>
  <c r="O441" i="1" s="1"/>
  <c r="N442" i="1"/>
  <c r="O442" i="1" s="1"/>
  <c r="N446" i="1"/>
  <c r="O446" i="1" s="1"/>
  <c r="N447" i="1"/>
  <c r="O447" i="1" s="1"/>
  <c r="N450" i="1"/>
  <c r="O450" i="1" s="1"/>
  <c r="N451" i="1"/>
  <c r="O451" i="1" s="1"/>
  <c r="N452" i="1"/>
  <c r="O452" i="1" s="1"/>
  <c r="N453" i="1"/>
  <c r="O453" i="1" s="1"/>
  <c r="N459" i="1"/>
  <c r="N461" i="1"/>
  <c r="O461" i="1" s="1"/>
  <c r="N463" i="1"/>
  <c r="O463" i="1" s="1"/>
  <c r="N466" i="1"/>
  <c r="O466" i="1" s="1"/>
  <c r="N467" i="1"/>
  <c r="O467" i="1" s="1"/>
  <c r="N469" i="1"/>
  <c r="O469" i="1" s="1"/>
  <c r="N471" i="1"/>
  <c r="O471" i="1" s="1"/>
  <c r="N474" i="1"/>
  <c r="O474" i="1" s="1"/>
  <c r="N475" i="1"/>
  <c r="O475" i="1" s="1"/>
  <c r="N476" i="1"/>
  <c r="O476" i="1" s="1"/>
  <c r="N478" i="1"/>
  <c r="O478" i="1" s="1"/>
  <c r="N479" i="1"/>
  <c r="O479" i="1" s="1"/>
  <c r="N480" i="1"/>
  <c r="O480" i="1" s="1"/>
  <c r="N481" i="1"/>
  <c r="O481" i="1" s="1"/>
  <c r="N483" i="1"/>
  <c r="O483" i="1" s="1"/>
  <c r="N484" i="1"/>
  <c r="O484" i="1" s="1"/>
  <c r="N485" i="1"/>
  <c r="O485" i="1" s="1"/>
  <c r="N486" i="1"/>
  <c r="O486" i="1" s="1"/>
  <c r="N487" i="1"/>
  <c r="O487" i="1" s="1"/>
  <c r="N488" i="1"/>
  <c r="O488" i="1" s="1"/>
  <c r="N489" i="1"/>
  <c r="O489" i="1" s="1"/>
  <c r="N493" i="1"/>
  <c r="O493" i="1" s="1"/>
  <c r="N494" i="1"/>
  <c r="O494" i="1" s="1"/>
  <c r="N495" i="1"/>
  <c r="O495" i="1" s="1"/>
  <c r="N497" i="1"/>
  <c r="O497" i="1" s="1"/>
  <c r="N500" i="1"/>
  <c r="O500" i="1" s="1"/>
  <c r="N501" i="1"/>
  <c r="O501" i="1" s="1"/>
  <c r="N509" i="1"/>
  <c r="O509" i="1" s="1"/>
  <c r="N510" i="1"/>
  <c r="O510" i="1" s="1"/>
  <c r="N512" i="1"/>
  <c r="O512" i="1" s="1"/>
  <c r="N513" i="1"/>
  <c r="O513" i="1" s="1"/>
  <c r="N514" i="1"/>
  <c r="O514" i="1" s="1"/>
  <c r="N515" i="1"/>
  <c r="O515" i="1" s="1"/>
  <c r="N517" i="1"/>
  <c r="O517" i="1" s="1"/>
  <c r="N524" i="1"/>
  <c r="O524" i="1" s="1"/>
  <c r="N526" i="1"/>
  <c r="O526" i="1" s="1"/>
  <c r="N528" i="1"/>
  <c r="O528" i="1" s="1"/>
  <c r="N536" i="1"/>
  <c r="O536" i="1" s="1"/>
  <c r="N540" i="1"/>
  <c r="O540" i="1" s="1"/>
  <c r="N541" i="1"/>
  <c r="O541" i="1" s="1"/>
  <c r="N543" i="1"/>
  <c r="O543" i="1" s="1"/>
  <c r="N547" i="1"/>
  <c r="O547" i="1" s="1"/>
  <c r="N548" i="1"/>
  <c r="O548" i="1" s="1"/>
  <c r="N549" i="1"/>
  <c r="O549" i="1" s="1"/>
  <c r="N557" i="1"/>
  <c r="O557" i="1" s="1"/>
  <c r="N558" i="1"/>
  <c r="O558" i="1" s="1"/>
  <c r="N559" i="1"/>
  <c r="O559" i="1" s="1"/>
  <c r="N560" i="1"/>
  <c r="O560" i="1" s="1"/>
  <c r="N561" i="1"/>
  <c r="O561" i="1" s="1"/>
  <c r="N562" i="1"/>
  <c r="O562" i="1" s="1"/>
  <c r="N563" i="1"/>
  <c r="O563" i="1" s="1"/>
  <c r="N567" i="1"/>
  <c r="O567" i="1" s="1"/>
  <c r="N569" i="1"/>
  <c r="O569" i="1" s="1"/>
  <c r="N570" i="1"/>
  <c r="O570" i="1" s="1"/>
  <c r="N571" i="1"/>
  <c r="O571" i="1" s="1"/>
  <c r="N575" i="1"/>
  <c r="O575" i="1" s="1"/>
  <c r="N576" i="1"/>
  <c r="O576" i="1" s="1"/>
  <c r="N580" i="1"/>
  <c r="O580" i="1" s="1"/>
  <c r="N585" i="1"/>
  <c r="O585" i="1" s="1"/>
  <c r="N588" i="1"/>
  <c r="O588" i="1" s="1"/>
  <c r="N592" i="1"/>
  <c r="O592" i="1" s="1"/>
  <c r="N593" i="1"/>
  <c r="O593" i="1" s="1"/>
  <c r="N594" i="1"/>
  <c r="O594" i="1" s="1"/>
  <c r="N595" i="1"/>
  <c r="O595" i="1" s="1"/>
  <c r="N607" i="1"/>
  <c r="O607" i="1" s="1"/>
  <c r="N611" i="1"/>
  <c r="O611" i="1" s="1"/>
  <c r="N652" i="1"/>
  <c r="O652" i="1" s="1"/>
  <c r="N654" i="1"/>
  <c r="O654" i="1" s="1"/>
  <c r="N656" i="1"/>
  <c r="O656" i="1" s="1"/>
  <c r="N658" i="1"/>
  <c r="O658" i="1" s="1"/>
  <c r="N659" i="1"/>
  <c r="O659" i="1" s="1"/>
  <c r="N661" i="1"/>
  <c r="O661" i="1" s="1"/>
  <c r="N662" i="1"/>
  <c r="O662" i="1" s="1"/>
  <c r="N663" i="1"/>
  <c r="O663" i="1" s="1"/>
  <c r="N664" i="1"/>
  <c r="O664" i="1" s="1"/>
  <c r="N665" i="1"/>
  <c r="O665" i="1" s="1"/>
  <c r="N666" i="1"/>
  <c r="O666" i="1" s="1"/>
  <c r="N667" i="1"/>
  <c r="O667" i="1" s="1"/>
  <c r="N670" i="1"/>
  <c r="O670" i="1" s="1"/>
  <c r="N673" i="1"/>
  <c r="O673" i="1" s="1"/>
  <c r="N674" i="1"/>
  <c r="O674" i="1" s="1"/>
  <c r="N675" i="1"/>
  <c r="O675" i="1" s="1"/>
  <c r="N676" i="1"/>
  <c r="O676" i="1" s="1"/>
  <c r="N677" i="1"/>
  <c r="O677" i="1" s="1"/>
  <c r="N678" i="1"/>
  <c r="O678" i="1" s="1"/>
  <c r="N679" i="1"/>
  <c r="O679" i="1" s="1"/>
  <c r="N680" i="1"/>
  <c r="O680" i="1" s="1"/>
  <c r="N681" i="1"/>
  <c r="O681" i="1" s="1"/>
  <c r="N682" i="1"/>
  <c r="O682" i="1" s="1"/>
  <c r="N695" i="1"/>
  <c r="O695" i="1" s="1"/>
  <c r="N696" i="1"/>
  <c r="O696" i="1" s="1"/>
  <c r="N697" i="1"/>
  <c r="O697" i="1" s="1"/>
  <c r="N698" i="1"/>
  <c r="O698" i="1" s="1"/>
  <c r="N699" i="1"/>
  <c r="O699" i="1" s="1"/>
  <c r="N702" i="1"/>
  <c r="O702" i="1" s="1"/>
  <c r="N704" i="1"/>
  <c r="O704" i="1" s="1"/>
  <c r="N705" i="1"/>
  <c r="O705" i="1" s="1"/>
  <c r="N706" i="1"/>
  <c r="O706" i="1" s="1"/>
  <c r="N723" i="1"/>
  <c r="O723" i="1" s="1"/>
  <c r="N728" i="1"/>
  <c r="O728" i="1" s="1"/>
  <c r="N729" i="1"/>
  <c r="O729" i="1" s="1"/>
  <c r="N730" i="1"/>
  <c r="O730" i="1" s="1"/>
  <c r="N731" i="1"/>
  <c r="O731" i="1" s="1"/>
  <c r="N735" i="1"/>
  <c r="O735" i="1" s="1"/>
  <c r="N736" i="1"/>
  <c r="O736" i="1" s="1"/>
  <c r="N739" i="1"/>
  <c r="O739" i="1" s="1"/>
  <c r="N743" i="1"/>
  <c r="O743" i="1" s="1"/>
  <c r="N748" i="1"/>
  <c r="O748" i="1" s="1"/>
  <c r="N749" i="1"/>
  <c r="O749" i="1" s="1"/>
  <c r="N750" i="1"/>
  <c r="O750" i="1" s="1"/>
  <c r="N751" i="1"/>
  <c r="O751" i="1" s="1"/>
  <c r="N752" i="1"/>
  <c r="O752" i="1" s="1"/>
  <c r="N753" i="1"/>
  <c r="O753" i="1" s="1"/>
  <c r="N754" i="1"/>
  <c r="O754" i="1" s="1"/>
  <c r="N755" i="1"/>
  <c r="O755" i="1" s="1"/>
  <c r="N761" i="1"/>
  <c r="O761" i="1" s="1"/>
  <c r="N766" i="1"/>
  <c r="O766" i="1" s="1"/>
  <c r="N767" i="1"/>
  <c r="O767" i="1" s="1"/>
  <c r="N768" i="1"/>
  <c r="O768" i="1" s="1"/>
  <c r="N774" i="1"/>
  <c r="O774" i="1" s="1"/>
  <c r="N775" i="1"/>
  <c r="O775" i="1" s="1"/>
  <c r="N777" i="1"/>
  <c r="O777" i="1" s="1"/>
  <c r="N790" i="1"/>
  <c r="O790" i="1" s="1"/>
  <c r="N793" i="1"/>
  <c r="O793" i="1" s="1"/>
  <c r="N794" i="1"/>
  <c r="O794" i="1" s="1"/>
  <c r="N795" i="1"/>
  <c r="O795" i="1" s="1"/>
  <c r="N796" i="1"/>
  <c r="O796" i="1" s="1"/>
  <c r="N797" i="1"/>
  <c r="O797" i="1" s="1"/>
  <c r="N798" i="1"/>
  <c r="O798" i="1" s="1"/>
  <c r="N799" i="1"/>
  <c r="O799" i="1" s="1"/>
  <c r="N800" i="1"/>
  <c r="O800" i="1" s="1"/>
  <c r="N801" i="1"/>
  <c r="O801" i="1" s="1"/>
  <c r="N802" i="1"/>
  <c r="O802" i="1" s="1"/>
  <c r="N803" i="1"/>
  <c r="O803" i="1" s="1"/>
  <c r="N804" i="1"/>
  <c r="O804" i="1" s="1"/>
  <c r="N805" i="1"/>
  <c r="O805" i="1" s="1"/>
  <c r="N806" i="1"/>
  <c r="O806" i="1" s="1"/>
  <c r="N807" i="1"/>
  <c r="O807" i="1" s="1"/>
  <c r="N808" i="1"/>
  <c r="O808" i="1" s="1"/>
  <c r="N809" i="1"/>
  <c r="O809" i="1" s="1"/>
  <c r="N810" i="1"/>
  <c r="O810" i="1" s="1"/>
  <c r="N811" i="1"/>
  <c r="O811" i="1" s="1"/>
  <c r="N15" i="1"/>
  <c r="O15" i="1" s="1"/>
  <c r="N18" i="1"/>
  <c r="O18" i="1" s="1"/>
  <c r="N19" i="1"/>
  <c r="O19" i="1" s="1"/>
  <c r="N20" i="1"/>
  <c r="O20" i="1" s="1"/>
  <c r="N21" i="1"/>
  <c r="O21" i="1" s="1"/>
  <c r="N27" i="1"/>
  <c r="O27" i="1" s="1"/>
  <c r="N29" i="1"/>
  <c r="O29" i="1" s="1"/>
  <c r="N35" i="1"/>
  <c r="O35" i="1" s="1"/>
  <c r="N36" i="1"/>
  <c r="O36" i="1" s="1"/>
  <c r="N37" i="1"/>
  <c r="O37" i="1" s="1"/>
  <c r="N44" i="1"/>
  <c r="O44" i="1" s="1"/>
  <c r="N62" i="1"/>
  <c r="O62" i="1" s="1"/>
  <c r="N63" i="1"/>
  <c r="O63" i="1" s="1"/>
  <c r="N68" i="1"/>
  <c r="O68" i="1" s="1"/>
  <c r="N69" i="1"/>
  <c r="O69" i="1" s="1"/>
  <c r="N70" i="1"/>
  <c r="O70" i="1" s="1"/>
  <c r="N71" i="1"/>
  <c r="O71" i="1" s="1"/>
  <c r="N81" i="1"/>
  <c r="O81" i="1" s="1"/>
  <c r="N101" i="1"/>
  <c r="O101" i="1" s="1"/>
  <c r="N102" i="1"/>
  <c r="O102" i="1" s="1"/>
  <c r="N104" i="1"/>
  <c r="O104" i="1" s="1"/>
  <c r="M10" i="12" l="1"/>
  <c r="K10" i="12"/>
  <c r="I10" i="12"/>
  <c r="H10" i="12"/>
  <c r="G10" i="12"/>
  <c r="L8" i="12"/>
  <c r="J8" i="12"/>
  <c r="J10" i="12" s="1"/>
  <c r="N8" i="12" l="1"/>
  <c r="N10" i="12"/>
  <c r="O8" i="12"/>
  <c r="O10" i="12" s="1"/>
  <c r="L10" i="12"/>
  <c r="M31" i="9"/>
  <c r="M9" i="7"/>
  <c r="M22" i="7" l="1"/>
  <c r="M61" i="9" l="1"/>
  <c r="M17" i="9"/>
  <c r="M13" i="9"/>
  <c r="J59" i="9"/>
  <c r="N59" i="9" s="1"/>
  <c r="J60" i="9"/>
  <c r="N60" i="9" s="1"/>
  <c r="J61" i="9"/>
  <c r="N61" i="9" s="1"/>
  <c r="J53" i="9"/>
  <c r="N53" i="9" s="1"/>
  <c r="J27" i="9"/>
  <c r="N27" i="9" s="1"/>
  <c r="J17" i="9"/>
  <c r="N17" i="9" s="1"/>
  <c r="J16" i="9"/>
  <c r="N16" i="9" s="1"/>
  <c r="K64" i="9"/>
  <c r="G64" i="9"/>
  <c r="I58" i="9" l="1"/>
  <c r="J15" i="8"/>
  <c r="J40" i="8"/>
  <c r="I65" i="8"/>
  <c r="J65" i="8" s="1"/>
  <c r="L58" i="9" l="1"/>
  <c r="J58" i="9"/>
  <c r="H64" i="9"/>
  <c r="L65" i="8"/>
  <c r="N65" i="8" s="1"/>
  <c r="O65" i="8" s="1"/>
  <c r="G78" i="8"/>
  <c r="K11" i="10"/>
  <c r="N58" i="9" l="1"/>
  <c r="I21" i="8"/>
  <c r="I47" i="7"/>
  <c r="O58" i="9" l="1"/>
  <c r="J21" i="8"/>
  <c r="L21" i="8"/>
  <c r="J47" i="7"/>
  <c r="L47" i="7"/>
  <c r="H11" i="10"/>
  <c r="G11" i="10"/>
  <c r="I9" i="10"/>
  <c r="J9" i="10" s="1"/>
  <c r="I8" i="10"/>
  <c r="L8" i="10" s="1"/>
  <c r="N21" i="8" l="1"/>
  <c r="O21" i="8" s="1"/>
  <c r="N47" i="7"/>
  <c r="O47" i="7" s="1"/>
  <c r="L9" i="10"/>
  <c r="N9" i="10" s="1"/>
  <c r="O9" i="10" s="1"/>
  <c r="J8" i="10"/>
  <c r="N8" i="10" s="1"/>
  <c r="M11" i="10"/>
  <c r="I11" i="10"/>
  <c r="I57" i="9"/>
  <c r="I56" i="9"/>
  <c r="L56" i="9" s="1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J37" i="9" s="1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M21" i="9"/>
  <c r="I21" i="9"/>
  <c r="J21" i="9" s="1"/>
  <c r="I20" i="9"/>
  <c r="L20" i="9" s="1"/>
  <c r="M19" i="9"/>
  <c r="I19" i="9"/>
  <c r="M18" i="9"/>
  <c r="I18" i="9"/>
  <c r="L18" i="9" s="1"/>
  <c r="M15" i="9"/>
  <c r="I15" i="9"/>
  <c r="J15" i="9" s="1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8" i="8"/>
  <c r="H78" i="8"/>
  <c r="I75" i="8"/>
  <c r="J75" i="8" s="1"/>
  <c r="I74" i="8"/>
  <c r="I73" i="8"/>
  <c r="I72" i="8"/>
  <c r="I71" i="8"/>
  <c r="L71" i="8" s="1"/>
  <c r="I70" i="8"/>
  <c r="L70" i="8" s="1"/>
  <c r="I69" i="8"/>
  <c r="L69" i="8" s="1"/>
  <c r="M68" i="8"/>
  <c r="I68" i="8"/>
  <c r="J68" i="8" s="1"/>
  <c r="I67" i="8"/>
  <c r="I66" i="8"/>
  <c r="I64" i="8"/>
  <c r="L64" i="8" s="1"/>
  <c r="I63" i="8"/>
  <c r="L63" i="8" s="1"/>
  <c r="I62" i="8"/>
  <c r="L62" i="8" s="1"/>
  <c r="I61" i="8"/>
  <c r="L61" i="8" s="1"/>
  <c r="I60" i="8"/>
  <c r="L60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K53" i="7"/>
  <c r="H53" i="7"/>
  <c r="G53" i="7"/>
  <c r="I49" i="7"/>
  <c r="L49" i="7" s="1"/>
  <c r="I48" i="7"/>
  <c r="L48" i="7" s="1"/>
  <c r="L46" i="7"/>
  <c r="J46" i="7"/>
  <c r="L45" i="7"/>
  <c r="J45" i="7"/>
  <c r="L44" i="7"/>
  <c r="J44" i="7"/>
  <c r="L43" i="7"/>
  <c r="J43" i="7"/>
  <c r="L42" i="7"/>
  <c r="J42" i="7"/>
  <c r="I41" i="7"/>
  <c r="L41" i="7" s="1"/>
  <c r="I40" i="7"/>
  <c r="L40" i="7" s="1"/>
  <c r="I39" i="7"/>
  <c r="L39" i="7" s="1"/>
  <c r="I38" i="7"/>
  <c r="I37" i="7"/>
  <c r="L37" i="7" s="1"/>
  <c r="I36" i="7"/>
  <c r="L36" i="7" s="1"/>
  <c r="I35" i="7"/>
  <c r="M34" i="7"/>
  <c r="I34" i="7"/>
  <c r="J34" i="7" s="1"/>
  <c r="I33" i="7"/>
  <c r="J33" i="7" s="1"/>
  <c r="I32" i="7"/>
  <c r="L32" i="7" s="1"/>
  <c r="I31" i="7"/>
  <c r="J31" i="7" s="1"/>
  <c r="I30" i="7"/>
  <c r="J30" i="7" s="1"/>
  <c r="I29" i="7"/>
  <c r="L29" i="7" s="1"/>
  <c r="I28" i="7"/>
  <c r="I27" i="7"/>
  <c r="L27" i="7" s="1"/>
  <c r="I26" i="7"/>
  <c r="L26" i="7" s="1"/>
  <c r="I25" i="7"/>
  <c r="L25" i="7" s="1"/>
  <c r="I24" i="7"/>
  <c r="I23" i="7"/>
  <c r="L23" i="7" s="1"/>
  <c r="I22" i="7"/>
  <c r="L22" i="7" s="1"/>
  <c r="I21" i="7"/>
  <c r="L20" i="7"/>
  <c r="J20" i="7"/>
  <c r="M19" i="7"/>
  <c r="L19" i="7"/>
  <c r="J19" i="7"/>
  <c r="L18" i="7"/>
  <c r="J18" i="7"/>
  <c r="I17" i="7"/>
  <c r="J17" i="7" s="1"/>
  <c r="M16" i="7"/>
  <c r="I16" i="7"/>
  <c r="I15" i="7"/>
  <c r="L15" i="7" s="1"/>
  <c r="M14" i="7"/>
  <c r="I14" i="7"/>
  <c r="L14" i="7" s="1"/>
  <c r="I13" i="7"/>
  <c r="L13" i="7" s="1"/>
  <c r="I12" i="7"/>
  <c r="J12" i="7" s="1"/>
  <c r="I11" i="7"/>
  <c r="J11" i="7" s="1"/>
  <c r="I10" i="7"/>
  <c r="L10" i="7" s="1"/>
  <c r="I9" i="7"/>
  <c r="L9" i="7" s="1"/>
  <c r="M8" i="7"/>
  <c r="I8" i="7"/>
  <c r="L8" i="7" s="1"/>
  <c r="M33" i="6"/>
  <c r="K33" i="6"/>
  <c r="H33" i="6"/>
  <c r="G33" i="6"/>
  <c r="L30" i="6"/>
  <c r="N30" i="6" s="1"/>
  <c r="O30" i="6" s="1"/>
  <c r="L29" i="6"/>
  <c r="J29" i="6"/>
  <c r="L27" i="6"/>
  <c r="J27" i="6"/>
  <c r="I26" i="6"/>
  <c r="I25" i="6"/>
  <c r="I24" i="6"/>
  <c r="I23" i="6"/>
  <c r="I22" i="6"/>
  <c r="I20" i="6"/>
  <c r="I19" i="6"/>
  <c r="L18" i="6"/>
  <c r="J18" i="6"/>
  <c r="N18" i="6" s="1"/>
  <c r="O18" i="6" s="1"/>
  <c r="I16" i="6"/>
  <c r="L12" i="6"/>
  <c r="N12" i="6" s="1"/>
  <c r="O12" i="6" s="1"/>
  <c r="I11" i="6"/>
  <c r="I10" i="6"/>
  <c r="I9" i="6"/>
  <c r="I8" i="6"/>
  <c r="L8" i="6" s="1"/>
  <c r="M13" i="5"/>
  <c r="K13" i="5"/>
  <c r="H13" i="5"/>
  <c r="G13" i="5"/>
  <c r="I10" i="5"/>
  <c r="J10" i="5" s="1"/>
  <c r="I9" i="5"/>
  <c r="L9" i="5" s="1"/>
  <c r="I8" i="5"/>
  <c r="N45" i="7" l="1"/>
  <c r="O45" i="7" s="1"/>
  <c r="J19" i="6"/>
  <c r="L23" i="6"/>
  <c r="J25" i="6"/>
  <c r="N25" i="6" s="1"/>
  <c r="O25" i="6" s="1"/>
  <c r="L26" i="6"/>
  <c r="L11" i="6"/>
  <c r="N27" i="6"/>
  <c r="O27" i="6" s="1"/>
  <c r="L22" i="6"/>
  <c r="O22" i="6"/>
  <c r="I13" i="5"/>
  <c r="L16" i="6"/>
  <c r="N29" i="6"/>
  <c r="O29" i="6" s="1"/>
  <c r="M64" i="9"/>
  <c r="L19" i="6"/>
  <c r="I64" i="9"/>
  <c r="L44" i="8"/>
  <c r="J44" i="8"/>
  <c r="I33" i="6"/>
  <c r="L25" i="6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8" i="8"/>
  <c r="J32" i="8"/>
  <c r="N32" i="8" s="1"/>
  <c r="O32" i="8" s="1"/>
  <c r="N40" i="8"/>
  <c r="O40" i="8" s="1"/>
  <c r="M53" i="7"/>
  <c r="J14" i="7"/>
  <c r="N14" i="7" s="1"/>
  <c r="O14" i="7" s="1"/>
  <c r="J15" i="7"/>
  <c r="N15" i="7" s="1"/>
  <c r="O15" i="7" s="1"/>
  <c r="L34" i="7"/>
  <c r="N34" i="7" s="1"/>
  <c r="O34" i="7" s="1"/>
  <c r="L33" i="7"/>
  <c r="N33" i="7" s="1"/>
  <c r="O33" i="7" s="1"/>
  <c r="N44" i="7"/>
  <c r="O44" i="7" s="1"/>
  <c r="N46" i="7"/>
  <c r="O46" i="7" s="1"/>
  <c r="J49" i="7"/>
  <c r="N49" i="7" s="1"/>
  <c r="O49" i="7" s="1"/>
  <c r="N20" i="7"/>
  <c r="O20" i="7" s="1"/>
  <c r="J25" i="7"/>
  <c r="N25" i="7" s="1"/>
  <c r="O25" i="7" s="1"/>
  <c r="J27" i="7"/>
  <c r="N27" i="7" s="1"/>
  <c r="O27" i="7" s="1"/>
  <c r="L30" i="7"/>
  <c r="N30" i="7" s="1"/>
  <c r="O30" i="7" s="1"/>
  <c r="J32" i="7"/>
  <c r="N32" i="7" s="1"/>
  <c r="O32" i="7" s="1"/>
  <c r="L17" i="7"/>
  <c r="N17" i="7" s="1"/>
  <c r="O17" i="7" s="1"/>
  <c r="J36" i="7"/>
  <c r="N36" i="7" s="1"/>
  <c r="O36" i="7" s="1"/>
  <c r="J39" i="7"/>
  <c r="N39" i="7" s="1"/>
  <c r="O39" i="7" s="1"/>
  <c r="J41" i="7"/>
  <c r="N41" i="7" s="1"/>
  <c r="O41" i="7" s="1"/>
  <c r="J9" i="6"/>
  <c r="N9" i="6" s="1"/>
  <c r="O9" i="6" s="1"/>
  <c r="J22" i="6"/>
  <c r="N22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2" i="7"/>
  <c r="O42" i="7" s="1"/>
  <c r="J48" i="7"/>
  <c r="N48" i="7" s="1"/>
  <c r="O48" i="7" s="1"/>
  <c r="L38" i="8"/>
  <c r="N38" i="8" s="1"/>
  <c r="L75" i="8"/>
  <c r="N75" i="8" s="1"/>
  <c r="O75" i="8" s="1"/>
  <c r="L9" i="6"/>
  <c r="L10" i="5"/>
  <c r="N10" i="5" s="1"/>
  <c r="O10" i="5" s="1"/>
  <c r="J11" i="6"/>
  <c r="N11" i="6" s="1"/>
  <c r="O11" i="6" s="1"/>
  <c r="J16" i="6"/>
  <c r="N16" i="6" s="1"/>
  <c r="O16" i="6" s="1"/>
  <c r="J23" i="6"/>
  <c r="N23" i="6" s="1"/>
  <c r="O23" i="6" s="1"/>
  <c r="N18" i="7"/>
  <c r="O18" i="7" s="1"/>
  <c r="J23" i="7"/>
  <c r="N23" i="7" s="1"/>
  <c r="O23" i="7" s="1"/>
  <c r="J37" i="7"/>
  <c r="N37" i="7" s="1"/>
  <c r="O37" i="7" s="1"/>
  <c r="N43" i="7"/>
  <c r="O43" i="7" s="1"/>
  <c r="J11" i="10"/>
  <c r="L11" i="10"/>
  <c r="O8" i="10"/>
  <c r="L28" i="9"/>
  <c r="N28" i="9" s="1"/>
  <c r="O28" i="9" s="1"/>
  <c r="L10" i="9"/>
  <c r="N10" i="9" s="1"/>
  <c r="O10" i="9" s="1"/>
  <c r="L23" i="9"/>
  <c r="N23" i="9" s="1"/>
  <c r="O23" i="9" s="1"/>
  <c r="L14" i="9"/>
  <c r="N14" i="9" s="1"/>
  <c r="O14" i="9" s="1"/>
  <c r="L41" i="9"/>
  <c r="N41" i="9" s="1"/>
  <c r="O41" i="9" s="1"/>
  <c r="L37" i="9"/>
  <c r="N37" i="9" s="1"/>
  <c r="O37" i="9" s="1"/>
  <c r="J36" i="9"/>
  <c r="N36" i="9" s="1"/>
  <c r="O36" i="9" s="1"/>
  <c r="J13" i="9"/>
  <c r="N13" i="9" s="1"/>
  <c r="O13" i="9" s="1"/>
  <c r="L21" i="9"/>
  <c r="N21" i="9" s="1"/>
  <c r="O21" i="9" s="1"/>
  <c r="L15" i="9"/>
  <c r="N15" i="9" s="1"/>
  <c r="O15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9" i="9"/>
  <c r="J30" i="9"/>
  <c r="J57" i="9"/>
  <c r="L8" i="9"/>
  <c r="J12" i="9"/>
  <c r="N12" i="9" s="1"/>
  <c r="O12" i="9" s="1"/>
  <c r="J18" i="9"/>
  <c r="N18" i="9" s="1"/>
  <c r="O18" i="9" s="1"/>
  <c r="L19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6" i="9"/>
  <c r="N26" i="9" s="1"/>
  <c r="O26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4" i="9"/>
  <c r="N24" i="9" s="1"/>
  <c r="O24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0" i="8"/>
  <c r="N50" i="8" s="1"/>
  <c r="O50" i="8" s="1"/>
  <c r="L9" i="8"/>
  <c r="N9" i="8" s="1"/>
  <c r="O9" i="8" s="1"/>
  <c r="L41" i="8"/>
  <c r="N41" i="8" s="1"/>
  <c r="O41" i="8" s="1"/>
  <c r="J69" i="8"/>
  <c r="N69" i="8" s="1"/>
  <c r="O69" i="8" s="1"/>
  <c r="J35" i="8"/>
  <c r="N35" i="8" s="1"/>
  <c r="O35" i="8" s="1"/>
  <c r="L19" i="8"/>
  <c r="N19" i="8" s="1"/>
  <c r="O19" i="8" s="1"/>
  <c r="J61" i="8"/>
  <c r="N61" i="8" s="1"/>
  <c r="O61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7" i="8"/>
  <c r="N57" i="8" s="1"/>
  <c r="O57" i="8" s="1"/>
  <c r="J52" i="8"/>
  <c r="N52" i="8" s="1"/>
  <c r="O52" i="8" s="1"/>
  <c r="J64" i="8"/>
  <c r="N64" i="8" s="1"/>
  <c r="O64" i="8" s="1"/>
  <c r="J72" i="8"/>
  <c r="L72" i="8"/>
  <c r="L8" i="8"/>
  <c r="N8" i="8" s="1"/>
  <c r="O8" i="8" s="1"/>
  <c r="J14" i="8"/>
  <c r="N14" i="8" s="1"/>
  <c r="O14" i="8" s="1"/>
  <c r="L28" i="8"/>
  <c r="N28" i="8" s="1"/>
  <c r="O28" i="8" s="1"/>
  <c r="J59" i="8"/>
  <c r="N59" i="8" s="1"/>
  <c r="O59" i="8" s="1"/>
  <c r="N15" i="8"/>
  <c r="O15" i="8" s="1"/>
  <c r="J42" i="8"/>
  <c r="N42" i="8" s="1"/>
  <c r="O42" i="8" s="1"/>
  <c r="L49" i="8"/>
  <c r="N49" i="8" s="1"/>
  <c r="O49" i="8" s="1"/>
  <c r="J54" i="8"/>
  <c r="N54" i="8" s="1"/>
  <c r="O54" i="8" s="1"/>
  <c r="J60" i="8"/>
  <c r="N60" i="8" s="1"/>
  <c r="O60" i="8" s="1"/>
  <c r="L68" i="8"/>
  <c r="N68" i="8" s="1"/>
  <c r="O68" i="8" s="1"/>
  <c r="J10" i="8"/>
  <c r="N10" i="8" s="1"/>
  <c r="O10" i="8" s="1"/>
  <c r="I78" i="8"/>
  <c r="J17" i="8"/>
  <c r="J37" i="8"/>
  <c r="J47" i="8"/>
  <c r="J67" i="8"/>
  <c r="J74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7" i="8"/>
  <c r="L74" i="8"/>
  <c r="J26" i="8"/>
  <c r="J33" i="8"/>
  <c r="J43" i="8"/>
  <c r="N43" i="8" s="1"/>
  <c r="O43" i="8" s="1"/>
  <c r="J55" i="8"/>
  <c r="N55" i="8" s="1"/>
  <c r="O55" i="8" s="1"/>
  <c r="J62" i="8"/>
  <c r="N62" i="8" s="1"/>
  <c r="O62" i="8" s="1"/>
  <c r="J70" i="8"/>
  <c r="N70" i="8" s="1"/>
  <c r="O70" i="8" s="1"/>
  <c r="L26" i="8"/>
  <c r="L33" i="8"/>
  <c r="J29" i="8"/>
  <c r="N29" i="8" s="1"/>
  <c r="O29" i="8" s="1"/>
  <c r="J36" i="8"/>
  <c r="J46" i="8"/>
  <c r="J58" i="8"/>
  <c r="N58" i="8" s="1"/>
  <c r="O58" i="8" s="1"/>
  <c r="J66" i="8"/>
  <c r="J73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6" i="8"/>
  <c r="L73" i="8"/>
  <c r="J27" i="8"/>
  <c r="N27" i="8" s="1"/>
  <c r="O27" i="8" s="1"/>
  <c r="J34" i="8"/>
  <c r="N34" i="8" s="1"/>
  <c r="O34" i="8" s="1"/>
  <c r="J39" i="8"/>
  <c r="N39" i="8" s="1"/>
  <c r="O39" i="8" s="1"/>
  <c r="J56" i="8"/>
  <c r="N56" i="8" s="1"/>
  <c r="O56" i="8" s="1"/>
  <c r="J63" i="8"/>
  <c r="N63" i="8" s="1"/>
  <c r="O63" i="8" s="1"/>
  <c r="J71" i="8"/>
  <c r="N71" i="8" s="1"/>
  <c r="O71" i="8" s="1"/>
  <c r="J16" i="7"/>
  <c r="J21" i="7"/>
  <c r="J28" i="7"/>
  <c r="J35" i="7"/>
  <c r="L16" i="7"/>
  <c r="L21" i="7"/>
  <c r="L28" i="7"/>
  <c r="L35" i="7"/>
  <c r="J26" i="7"/>
  <c r="N26" i="7" s="1"/>
  <c r="O26" i="7" s="1"/>
  <c r="J40" i="7"/>
  <c r="N40" i="7" s="1"/>
  <c r="O40" i="7" s="1"/>
  <c r="L12" i="7"/>
  <c r="N12" i="7" s="1"/>
  <c r="O12" i="7" s="1"/>
  <c r="J24" i="7"/>
  <c r="L31" i="7"/>
  <c r="N31" i="7" s="1"/>
  <c r="O31" i="7" s="1"/>
  <c r="J38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8" i="7"/>
  <c r="I53" i="7"/>
  <c r="J20" i="6"/>
  <c r="J8" i="6"/>
  <c r="L20" i="6"/>
  <c r="J10" i="6"/>
  <c r="N10" i="6" s="1"/>
  <c r="O10" i="6" s="1"/>
  <c r="J24" i="6"/>
  <c r="N24" i="6" s="1"/>
  <c r="O24" i="6" s="1"/>
  <c r="L10" i="6"/>
  <c r="L24" i="6"/>
  <c r="J26" i="6"/>
  <c r="N26" i="6" s="1"/>
  <c r="O26" i="6" s="1"/>
  <c r="J8" i="5"/>
  <c r="L8" i="5"/>
  <c r="J9" i="5"/>
  <c r="N9" i="5" s="1"/>
  <c r="O9" i="5" s="1"/>
  <c r="M19" i="3"/>
  <c r="K19" i="3"/>
  <c r="H19" i="3"/>
  <c r="G19" i="3"/>
  <c r="L16" i="3"/>
  <c r="J16" i="3"/>
  <c r="L15" i="3"/>
  <c r="J15" i="3"/>
  <c r="N15" i="3" s="1"/>
  <c r="O15" i="3" s="1"/>
  <c r="L14" i="3"/>
  <c r="J14" i="3"/>
  <c r="I13" i="3"/>
  <c r="L12" i="3"/>
  <c r="J12" i="3"/>
  <c r="I11" i="3"/>
  <c r="I10" i="3"/>
  <c r="L10" i="3" s="1"/>
  <c r="N9" i="3"/>
  <c r="O9" i="3" s="1"/>
  <c r="I8" i="3"/>
  <c r="L8" i="3" s="1"/>
  <c r="O136" i="2"/>
  <c r="M136" i="2"/>
  <c r="K136" i="2"/>
  <c r="J136" i="2"/>
  <c r="I136" i="2"/>
  <c r="P135" i="2"/>
  <c r="L130" i="2"/>
  <c r="P130" i="2" s="1"/>
  <c r="Q130" i="2" s="1"/>
  <c r="L129" i="2"/>
  <c r="P129" i="2" s="1"/>
  <c r="Q129" i="2" s="1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9" i="2"/>
  <c r="L119" i="2"/>
  <c r="N118" i="2"/>
  <c r="L118" i="2"/>
  <c r="N117" i="2"/>
  <c r="L117" i="2"/>
  <c r="N114" i="2"/>
  <c r="L114" i="2"/>
  <c r="N113" i="2"/>
  <c r="L113" i="2"/>
  <c r="N112" i="2"/>
  <c r="L112" i="2"/>
  <c r="N111" i="2"/>
  <c r="L111" i="2"/>
  <c r="L108" i="2"/>
  <c r="P108" i="2" s="1"/>
  <c r="Q108" i="2" s="1"/>
  <c r="N106" i="2"/>
  <c r="L106" i="2"/>
  <c r="L105" i="2"/>
  <c r="P105" i="2" s="1"/>
  <c r="Q105" i="2" s="1"/>
  <c r="L104" i="2"/>
  <c r="P104" i="2" s="1"/>
  <c r="Q104" i="2" s="1"/>
  <c r="L103" i="2"/>
  <c r="P103" i="2" s="1"/>
  <c r="Q103" i="2" s="1"/>
  <c r="N102" i="2"/>
  <c r="L102" i="2"/>
  <c r="N101" i="2"/>
  <c r="L101" i="2"/>
  <c r="N100" i="2"/>
  <c r="L100" i="2"/>
  <c r="N99" i="2"/>
  <c r="L99" i="2"/>
  <c r="N98" i="2"/>
  <c r="L98" i="2"/>
  <c r="L97" i="2"/>
  <c r="P97" i="2" s="1"/>
  <c r="Q97" i="2" s="1"/>
  <c r="L92" i="2"/>
  <c r="P92" i="2" s="1"/>
  <c r="Q92" i="2" s="1"/>
  <c r="L91" i="2"/>
  <c r="P91" i="2" s="1"/>
  <c r="Q91" i="2" s="1"/>
  <c r="L90" i="2"/>
  <c r="P90" i="2" s="1"/>
  <c r="Q90" i="2" s="1"/>
  <c r="N89" i="2"/>
  <c r="L89" i="2"/>
  <c r="L88" i="2"/>
  <c r="P88" i="2" s="1"/>
  <c r="Q88" i="2" s="1"/>
  <c r="N87" i="2"/>
  <c r="L87" i="2"/>
  <c r="N86" i="2"/>
  <c r="L86" i="2"/>
  <c r="N85" i="2"/>
  <c r="L85" i="2"/>
  <c r="N84" i="2"/>
  <c r="L84" i="2"/>
  <c r="N83" i="2"/>
  <c r="L83" i="2"/>
  <c r="N82" i="2"/>
  <c r="L82" i="2"/>
  <c r="N81" i="2"/>
  <c r="L81" i="2"/>
  <c r="L80" i="2"/>
  <c r="P80" i="2" s="1"/>
  <c r="Q80" i="2" s="1"/>
  <c r="N79" i="2"/>
  <c r="L79" i="2"/>
  <c r="N78" i="2"/>
  <c r="L78" i="2"/>
  <c r="N77" i="2"/>
  <c r="L77" i="2"/>
  <c r="N76" i="2"/>
  <c r="L76" i="2"/>
  <c r="L75" i="2"/>
  <c r="P75" i="2" s="1"/>
  <c r="Q75" i="2" s="1"/>
  <c r="N74" i="2"/>
  <c r="L74" i="2"/>
  <c r="N73" i="2"/>
  <c r="L73" i="2"/>
  <c r="N72" i="2"/>
  <c r="L72" i="2"/>
  <c r="N71" i="2"/>
  <c r="L71" i="2"/>
  <c r="N70" i="2"/>
  <c r="L70" i="2"/>
  <c r="N69" i="2"/>
  <c r="L69" i="2"/>
  <c r="N68" i="2"/>
  <c r="L68" i="2"/>
  <c r="N67" i="2"/>
  <c r="L67" i="2"/>
  <c r="N65" i="2"/>
  <c r="L65" i="2"/>
  <c r="N64" i="2"/>
  <c r="L64" i="2"/>
  <c r="N63" i="2"/>
  <c r="L63" i="2"/>
  <c r="L62" i="2"/>
  <c r="P62" i="2" s="1"/>
  <c r="Q62" i="2" s="1"/>
  <c r="N61" i="2"/>
  <c r="L61" i="2"/>
  <c r="N59" i="2"/>
  <c r="L59" i="2"/>
  <c r="N58" i="2"/>
  <c r="L58" i="2"/>
  <c r="N56" i="2"/>
  <c r="L56" i="2"/>
  <c r="L55" i="2"/>
  <c r="P55" i="2" s="1"/>
  <c r="Q55" i="2" s="1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N44" i="2"/>
  <c r="L44" i="2"/>
  <c r="N43" i="2"/>
  <c r="L43" i="2"/>
  <c r="N42" i="2"/>
  <c r="L42" i="2"/>
  <c r="N41" i="2"/>
  <c r="L41" i="2"/>
  <c r="N40" i="2"/>
  <c r="L40" i="2"/>
  <c r="N39" i="2"/>
  <c r="L39" i="2"/>
  <c r="N38" i="2"/>
  <c r="L38" i="2"/>
  <c r="L37" i="2"/>
  <c r="P37" i="2" s="1"/>
  <c r="Q37" i="2" s="1"/>
  <c r="L36" i="2"/>
  <c r="P36" i="2" s="1"/>
  <c r="Q36" i="2" s="1"/>
  <c r="L35" i="2"/>
  <c r="P35" i="2" s="1"/>
  <c r="Q35" i="2" s="1"/>
  <c r="N32" i="2"/>
  <c r="L32" i="2"/>
  <c r="N31" i="2"/>
  <c r="L31" i="2"/>
  <c r="N30" i="2"/>
  <c r="L30" i="2"/>
  <c r="L29" i="2"/>
  <c r="P29" i="2" s="1"/>
  <c r="Q29" i="2" s="1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N24" i="2"/>
  <c r="L24" i="2"/>
  <c r="N23" i="2"/>
  <c r="L23" i="2"/>
  <c r="N22" i="2"/>
  <c r="L22" i="2"/>
  <c r="L21" i="2"/>
  <c r="P21" i="2" s="1"/>
  <c r="Q21" i="2" s="1"/>
  <c r="N20" i="2"/>
  <c r="L20" i="2"/>
  <c r="N19" i="2"/>
  <c r="L19" i="2"/>
  <c r="N18" i="2"/>
  <c r="L18" i="2"/>
  <c r="N17" i="2"/>
  <c r="L17" i="2"/>
  <c r="N16" i="2"/>
  <c r="L16" i="2"/>
  <c r="N15" i="2"/>
  <c r="L15" i="2"/>
  <c r="N14" i="2"/>
  <c r="L14" i="2"/>
  <c r="N13" i="2"/>
  <c r="L13" i="2"/>
  <c r="N12" i="2"/>
  <c r="L12" i="2"/>
  <c r="N10" i="2"/>
  <c r="L10" i="2"/>
  <c r="L9" i="2"/>
  <c r="P9" i="2" s="1"/>
  <c r="Q9" i="2" s="1"/>
  <c r="N8" i="2"/>
  <c r="L8" i="2"/>
  <c r="M814" i="1"/>
  <c r="K814" i="1"/>
  <c r="H814" i="1"/>
  <c r="G814" i="1"/>
  <c r="L792" i="1"/>
  <c r="N792" i="1" s="1"/>
  <c r="O792" i="1" s="1"/>
  <c r="L791" i="1"/>
  <c r="N791" i="1" s="1"/>
  <c r="O791" i="1" s="1"/>
  <c r="L789" i="1"/>
  <c r="N789" i="1" s="1"/>
  <c r="O789" i="1" s="1"/>
  <c r="L788" i="1"/>
  <c r="N788" i="1" s="1"/>
  <c r="O788" i="1" s="1"/>
  <c r="L787" i="1"/>
  <c r="N787" i="1" s="1"/>
  <c r="O787" i="1" s="1"/>
  <c r="L786" i="1"/>
  <c r="J786" i="1"/>
  <c r="L785" i="1"/>
  <c r="N785" i="1" s="1"/>
  <c r="O785" i="1" s="1"/>
  <c r="L784" i="1"/>
  <c r="N784" i="1" s="1"/>
  <c r="O784" i="1" s="1"/>
  <c r="L783" i="1"/>
  <c r="N783" i="1" s="1"/>
  <c r="O783" i="1" s="1"/>
  <c r="L782" i="1"/>
  <c r="N782" i="1" s="1"/>
  <c r="O782" i="1" s="1"/>
  <c r="L781" i="1"/>
  <c r="N781" i="1" s="1"/>
  <c r="O781" i="1" s="1"/>
  <c r="L780" i="1"/>
  <c r="N780" i="1" s="1"/>
  <c r="O780" i="1" s="1"/>
  <c r="L779" i="1"/>
  <c r="J779" i="1"/>
  <c r="N779" i="1" s="1"/>
  <c r="O779" i="1" s="1"/>
  <c r="L778" i="1"/>
  <c r="N778" i="1" s="1"/>
  <c r="O778" i="1" s="1"/>
  <c r="L776" i="1"/>
  <c r="N776" i="1" s="1"/>
  <c r="O776" i="1" s="1"/>
  <c r="L773" i="1"/>
  <c r="N773" i="1" s="1"/>
  <c r="O773" i="1" s="1"/>
  <c r="L772" i="1"/>
  <c r="N772" i="1" s="1"/>
  <c r="O772" i="1" s="1"/>
  <c r="L771" i="1"/>
  <c r="N771" i="1" s="1"/>
  <c r="O771" i="1" s="1"/>
  <c r="L770" i="1"/>
  <c r="N770" i="1" s="1"/>
  <c r="O770" i="1" s="1"/>
  <c r="L769" i="1"/>
  <c r="N769" i="1" s="1"/>
  <c r="O769" i="1" s="1"/>
  <c r="L765" i="1"/>
  <c r="N765" i="1" s="1"/>
  <c r="O765" i="1" s="1"/>
  <c r="L764" i="1"/>
  <c r="J764" i="1"/>
  <c r="L763" i="1"/>
  <c r="J763" i="1"/>
  <c r="N763" i="1" s="1"/>
  <c r="O763" i="1" s="1"/>
  <c r="L762" i="1"/>
  <c r="J762" i="1"/>
  <c r="L760" i="1"/>
  <c r="N760" i="1" s="1"/>
  <c r="O760" i="1" s="1"/>
  <c r="L759" i="1"/>
  <c r="N759" i="1" s="1"/>
  <c r="O759" i="1" s="1"/>
  <c r="L758" i="1"/>
  <c r="J758" i="1"/>
  <c r="N758" i="1" s="1"/>
  <c r="O758" i="1" s="1"/>
  <c r="L757" i="1"/>
  <c r="J757" i="1"/>
  <c r="N757" i="1" s="1"/>
  <c r="O757" i="1" s="1"/>
  <c r="L756" i="1"/>
  <c r="N756" i="1" s="1"/>
  <c r="O756" i="1" s="1"/>
  <c r="L747" i="1"/>
  <c r="J747" i="1"/>
  <c r="L746" i="1"/>
  <c r="N746" i="1" s="1"/>
  <c r="O746" i="1" s="1"/>
  <c r="L745" i="1"/>
  <c r="N745" i="1" s="1"/>
  <c r="O745" i="1" s="1"/>
  <c r="L744" i="1"/>
  <c r="N744" i="1" s="1"/>
  <c r="O744" i="1" s="1"/>
  <c r="L742" i="1"/>
  <c r="J742" i="1"/>
  <c r="L741" i="1"/>
  <c r="N741" i="1" s="1"/>
  <c r="O741" i="1" s="1"/>
  <c r="L740" i="1"/>
  <c r="N740" i="1" s="1"/>
  <c r="O740" i="1" s="1"/>
  <c r="L738" i="1"/>
  <c r="N738" i="1" s="1"/>
  <c r="O738" i="1" s="1"/>
  <c r="L737" i="1"/>
  <c r="N737" i="1" s="1"/>
  <c r="O737" i="1" s="1"/>
  <c r="L734" i="1"/>
  <c r="N734" i="1" s="1"/>
  <c r="O734" i="1" s="1"/>
  <c r="L733" i="1"/>
  <c r="N733" i="1" s="1"/>
  <c r="O733" i="1" s="1"/>
  <c r="L732" i="1"/>
  <c r="N732" i="1" s="1"/>
  <c r="O732" i="1" s="1"/>
  <c r="L727" i="1"/>
  <c r="N727" i="1" s="1"/>
  <c r="O727" i="1" s="1"/>
  <c r="L726" i="1"/>
  <c r="N726" i="1" s="1"/>
  <c r="O726" i="1" s="1"/>
  <c r="L725" i="1"/>
  <c r="N725" i="1" s="1"/>
  <c r="O725" i="1" s="1"/>
  <c r="L724" i="1"/>
  <c r="N724" i="1" s="1"/>
  <c r="O724" i="1" s="1"/>
  <c r="L722" i="1"/>
  <c r="N722" i="1" s="1"/>
  <c r="O722" i="1" s="1"/>
  <c r="L721" i="1"/>
  <c r="N721" i="1" s="1"/>
  <c r="O721" i="1" s="1"/>
  <c r="L720" i="1"/>
  <c r="N720" i="1" s="1"/>
  <c r="O720" i="1" s="1"/>
  <c r="L719" i="1"/>
  <c r="N719" i="1" s="1"/>
  <c r="O719" i="1" s="1"/>
  <c r="L718" i="1"/>
  <c r="N718" i="1" s="1"/>
  <c r="O718" i="1" s="1"/>
  <c r="L717" i="1"/>
  <c r="N717" i="1" s="1"/>
  <c r="O717" i="1" s="1"/>
  <c r="L716" i="1"/>
  <c r="N716" i="1" s="1"/>
  <c r="O716" i="1" s="1"/>
  <c r="L715" i="1"/>
  <c r="N715" i="1" s="1"/>
  <c r="O715" i="1" s="1"/>
  <c r="L714" i="1"/>
  <c r="N714" i="1" s="1"/>
  <c r="O714" i="1" s="1"/>
  <c r="L713" i="1"/>
  <c r="N713" i="1" s="1"/>
  <c r="O713" i="1" s="1"/>
  <c r="L712" i="1"/>
  <c r="N712" i="1" s="1"/>
  <c r="O712" i="1" s="1"/>
  <c r="L711" i="1"/>
  <c r="N711" i="1" s="1"/>
  <c r="O711" i="1" s="1"/>
  <c r="L710" i="1"/>
  <c r="N710" i="1" s="1"/>
  <c r="O710" i="1" s="1"/>
  <c r="L709" i="1"/>
  <c r="N709" i="1" s="1"/>
  <c r="O709" i="1" s="1"/>
  <c r="L708" i="1"/>
  <c r="J708" i="1"/>
  <c r="N708" i="1" s="1"/>
  <c r="O708" i="1" s="1"/>
  <c r="L707" i="1"/>
  <c r="J707" i="1"/>
  <c r="L703" i="1"/>
  <c r="N703" i="1" s="1"/>
  <c r="O703" i="1" s="1"/>
  <c r="L701" i="1"/>
  <c r="N701" i="1" s="1"/>
  <c r="O701" i="1" s="1"/>
  <c r="L700" i="1"/>
  <c r="N700" i="1" s="1"/>
  <c r="O700" i="1" s="1"/>
  <c r="L694" i="1"/>
  <c r="N694" i="1" s="1"/>
  <c r="O694" i="1" s="1"/>
  <c r="L693" i="1"/>
  <c r="N693" i="1" s="1"/>
  <c r="O693" i="1" s="1"/>
  <c r="L692" i="1"/>
  <c r="N692" i="1" s="1"/>
  <c r="O692" i="1" s="1"/>
  <c r="L691" i="1"/>
  <c r="N691" i="1" s="1"/>
  <c r="O691" i="1" s="1"/>
  <c r="L690" i="1"/>
  <c r="N690" i="1" s="1"/>
  <c r="O690" i="1" s="1"/>
  <c r="L689" i="1"/>
  <c r="J689" i="1"/>
  <c r="N689" i="1" s="1"/>
  <c r="O689" i="1" s="1"/>
  <c r="L688" i="1"/>
  <c r="N688" i="1" s="1"/>
  <c r="O688" i="1" s="1"/>
  <c r="L687" i="1"/>
  <c r="N687" i="1" s="1"/>
  <c r="O687" i="1" s="1"/>
  <c r="L686" i="1"/>
  <c r="N686" i="1" s="1"/>
  <c r="O686" i="1" s="1"/>
  <c r="L685" i="1"/>
  <c r="N685" i="1" s="1"/>
  <c r="O685" i="1" s="1"/>
  <c r="L684" i="1"/>
  <c r="N684" i="1" s="1"/>
  <c r="O684" i="1" s="1"/>
  <c r="L683" i="1"/>
  <c r="N683" i="1" s="1"/>
  <c r="O683" i="1" s="1"/>
  <c r="L672" i="1"/>
  <c r="N672" i="1" s="1"/>
  <c r="O672" i="1" s="1"/>
  <c r="L671" i="1"/>
  <c r="N671" i="1" s="1"/>
  <c r="O671" i="1" s="1"/>
  <c r="L669" i="1"/>
  <c r="N669" i="1" s="1"/>
  <c r="O669" i="1" s="1"/>
  <c r="L668" i="1"/>
  <c r="N668" i="1" s="1"/>
  <c r="O668" i="1" s="1"/>
  <c r="L660" i="1"/>
  <c r="N660" i="1" s="1"/>
  <c r="O660" i="1" s="1"/>
  <c r="L657" i="1"/>
  <c r="N657" i="1" s="1"/>
  <c r="O657" i="1" s="1"/>
  <c r="L655" i="1"/>
  <c r="N655" i="1" s="1"/>
  <c r="O655" i="1" s="1"/>
  <c r="L653" i="1"/>
  <c r="N653" i="1" s="1"/>
  <c r="O653" i="1" s="1"/>
  <c r="L651" i="1"/>
  <c r="N651" i="1" s="1"/>
  <c r="O651" i="1" s="1"/>
  <c r="L650" i="1"/>
  <c r="N650" i="1" s="1"/>
  <c r="O650" i="1" s="1"/>
  <c r="L649" i="1"/>
  <c r="N649" i="1" s="1"/>
  <c r="O649" i="1" s="1"/>
  <c r="L648" i="1"/>
  <c r="N648" i="1" s="1"/>
  <c r="O648" i="1" s="1"/>
  <c r="L647" i="1"/>
  <c r="N647" i="1" s="1"/>
  <c r="O647" i="1" s="1"/>
  <c r="L646" i="1"/>
  <c r="N646" i="1" s="1"/>
  <c r="O646" i="1" s="1"/>
  <c r="L645" i="1"/>
  <c r="N645" i="1" s="1"/>
  <c r="O645" i="1" s="1"/>
  <c r="L644" i="1"/>
  <c r="N644" i="1" s="1"/>
  <c r="O644" i="1" s="1"/>
  <c r="L643" i="1"/>
  <c r="N643" i="1" s="1"/>
  <c r="O643" i="1" s="1"/>
  <c r="L642" i="1"/>
  <c r="J642" i="1"/>
  <c r="L641" i="1"/>
  <c r="N641" i="1" s="1"/>
  <c r="O641" i="1" s="1"/>
  <c r="L640" i="1"/>
  <c r="N640" i="1" s="1"/>
  <c r="O640" i="1" s="1"/>
  <c r="L639" i="1"/>
  <c r="N639" i="1" s="1"/>
  <c r="O639" i="1" s="1"/>
  <c r="L638" i="1"/>
  <c r="N638" i="1" s="1"/>
  <c r="O638" i="1" s="1"/>
  <c r="L637" i="1"/>
  <c r="N637" i="1" s="1"/>
  <c r="O637" i="1" s="1"/>
  <c r="L636" i="1"/>
  <c r="N636" i="1" s="1"/>
  <c r="O636" i="1" s="1"/>
  <c r="L635" i="1"/>
  <c r="N635" i="1" s="1"/>
  <c r="O635" i="1" s="1"/>
  <c r="L634" i="1"/>
  <c r="N634" i="1" s="1"/>
  <c r="O634" i="1" s="1"/>
  <c r="L633" i="1"/>
  <c r="N633" i="1" s="1"/>
  <c r="O633" i="1" s="1"/>
  <c r="L632" i="1"/>
  <c r="N632" i="1" s="1"/>
  <c r="O632" i="1" s="1"/>
  <c r="L631" i="1"/>
  <c r="N631" i="1" s="1"/>
  <c r="O631" i="1" s="1"/>
  <c r="L630" i="1"/>
  <c r="N630" i="1" s="1"/>
  <c r="O630" i="1" s="1"/>
  <c r="I629" i="1"/>
  <c r="L629" i="1" s="1"/>
  <c r="N629" i="1" s="1"/>
  <c r="O629" i="1" s="1"/>
  <c r="L628" i="1"/>
  <c r="N628" i="1" s="1"/>
  <c r="O628" i="1" s="1"/>
  <c r="L627" i="1"/>
  <c r="N627" i="1" s="1"/>
  <c r="O627" i="1" s="1"/>
  <c r="L626" i="1"/>
  <c r="N626" i="1" s="1"/>
  <c r="O626" i="1" s="1"/>
  <c r="L625" i="1"/>
  <c r="N625" i="1" s="1"/>
  <c r="O625" i="1" s="1"/>
  <c r="L624" i="1"/>
  <c r="N624" i="1" s="1"/>
  <c r="O624" i="1" s="1"/>
  <c r="L623" i="1"/>
  <c r="N623" i="1" s="1"/>
  <c r="O623" i="1" s="1"/>
  <c r="L622" i="1"/>
  <c r="N622" i="1" s="1"/>
  <c r="O622" i="1" s="1"/>
  <c r="L621" i="1"/>
  <c r="N621" i="1" s="1"/>
  <c r="O621" i="1" s="1"/>
  <c r="L620" i="1"/>
  <c r="N620" i="1" s="1"/>
  <c r="O620" i="1" s="1"/>
  <c r="L619" i="1"/>
  <c r="N619" i="1" s="1"/>
  <c r="O619" i="1" s="1"/>
  <c r="L618" i="1"/>
  <c r="N618" i="1" s="1"/>
  <c r="O618" i="1" s="1"/>
  <c r="L617" i="1"/>
  <c r="N617" i="1" s="1"/>
  <c r="O617" i="1" s="1"/>
  <c r="L616" i="1"/>
  <c r="N616" i="1" s="1"/>
  <c r="O616" i="1" s="1"/>
  <c r="L615" i="1"/>
  <c r="N615" i="1" s="1"/>
  <c r="O615" i="1" s="1"/>
  <c r="L614" i="1"/>
  <c r="N614" i="1" s="1"/>
  <c r="O614" i="1" s="1"/>
  <c r="L613" i="1"/>
  <c r="N613" i="1" s="1"/>
  <c r="O613" i="1" s="1"/>
  <c r="L612" i="1"/>
  <c r="N612" i="1" s="1"/>
  <c r="O612" i="1" s="1"/>
  <c r="L610" i="1"/>
  <c r="N610" i="1" s="1"/>
  <c r="O610" i="1" s="1"/>
  <c r="L609" i="1"/>
  <c r="N609" i="1" s="1"/>
  <c r="O609" i="1" s="1"/>
  <c r="L608" i="1"/>
  <c r="N608" i="1" s="1"/>
  <c r="O608" i="1" s="1"/>
  <c r="L606" i="1"/>
  <c r="N606" i="1" s="1"/>
  <c r="O606" i="1" s="1"/>
  <c r="L605" i="1"/>
  <c r="N605" i="1" s="1"/>
  <c r="O605" i="1" s="1"/>
  <c r="L604" i="1"/>
  <c r="N604" i="1" s="1"/>
  <c r="O604" i="1" s="1"/>
  <c r="L603" i="1"/>
  <c r="N603" i="1" s="1"/>
  <c r="O603" i="1" s="1"/>
  <c r="L602" i="1"/>
  <c r="N602" i="1" s="1"/>
  <c r="O602" i="1" s="1"/>
  <c r="L601" i="1"/>
  <c r="N601" i="1" s="1"/>
  <c r="O601" i="1" s="1"/>
  <c r="L600" i="1"/>
  <c r="N600" i="1" s="1"/>
  <c r="O600" i="1" s="1"/>
  <c r="L599" i="1"/>
  <c r="N599" i="1" s="1"/>
  <c r="O599" i="1" s="1"/>
  <c r="L598" i="1"/>
  <c r="N598" i="1" s="1"/>
  <c r="O598" i="1" s="1"/>
  <c r="L597" i="1"/>
  <c r="N597" i="1" s="1"/>
  <c r="O597" i="1" s="1"/>
  <c r="L596" i="1"/>
  <c r="N596" i="1" s="1"/>
  <c r="O596" i="1" s="1"/>
  <c r="L591" i="1"/>
  <c r="N591" i="1" s="1"/>
  <c r="O591" i="1" s="1"/>
  <c r="L590" i="1"/>
  <c r="N590" i="1" s="1"/>
  <c r="O590" i="1" s="1"/>
  <c r="L589" i="1"/>
  <c r="N589" i="1" s="1"/>
  <c r="O589" i="1" s="1"/>
  <c r="L587" i="1"/>
  <c r="N587" i="1" s="1"/>
  <c r="O587" i="1" s="1"/>
  <c r="L586" i="1"/>
  <c r="N586" i="1" s="1"/>
  <c r="O586" i="1" s="1"/>
  <c r="L584" i="1"/>
  <c r="J584" i="1"/>
  <c r="N584" i="1" s="1"/>
  <c r="O584" i="1" s="1"/>
  <c r="L583" i="1"/>
  <c r="N583" i="1" s="1"/>
  <c r="O583" i="1" s="1"/>
  <c r="L582" i="1"/>
  <c r="N582" i="1" s="1"/>
  <c r="O582" i="1" s="1"/>
  <c r="L581" i="1"/>
  <c r="J581" i="1"/>
  <c r="N581" i="1" s="1"/>
  <c r="O581" i="1" s="1"/>
  <c r="L579" i="1"/>
  <c r="N579" i="1" s="1"/>
  <c r="O579" i="1" s="1"/>
  <c r="L578" i="1"/>
  <c r="N578" i="1" s="1"/>
  <c r="O578" i="1" s="1"/>
  <c r="L577" i="1"/>
  <c r="N577" i="1" s="1"/>
  <c r="O577" i="1" s="1"/>
  <c r="L574" i="1"/>
  <c r="N574" i="1" s="1"/>
  <c r="O574" i="1" s="1"/>
  <c r="L573" i="1"/>
  <c r="J573" i="1"/>
  <c r="L572" i="1"/>
  <c r="N572" i="1" s="1"/>
  <c r="O572" i="1" s="1"/>
  <c r="L568" i="1"/>
  <c r="N568" i="1" s="1"/>
  <c r="O568" i="1" s="1"/>
  <c r="L566" i="1"/>
  <c r="N566" i="1" s="1"/>
  <c r="O566" i="1" s="1"/>
  <c r="L565" i="1"/>
  <c r="N565" i="1" s="1"/>
  <c r="O565" i="1" s="1"/>
  <c r="L564" i="1"/>
  <c r="N564" i="1" s="1"/>
  <c r="O564" i="1" s="1"/>
  <c r="L556" i="1"/>
  <c r="N556" i="1" s="1"/>
  <c r="O556" i="1" s="1"/>
  <c r="L555" i="1"/>
  <c r="N555" i="1" s="1"/>
  <c r="O555" i="1" s="1"/>
  <c r="L554" i="1"/>
  <c r="N554" i="1" s="1"/>
  <c r="O554" i="1" s="1"/>
  <c r="L553" i="1"/>
  <c r="N553" i="1" s="1"/>
  <c r="O553" i="1" s="1"/>
  <c r="L552" i="1"/>
  <c r="N552" i="1" s="1"/>
  <c r="O552" i="1" s="1"/>
  <c r="L551" i="1"/>
  <c r="N551" i="1" s="1"/>
  <c r="O551" i="1" s="1"/>
  <c r="L550" i="1"/>
  <c r="N550" i="1" s="1"/>
  <c r="O550" i="1" s="1"/>
  <c r="L546" i="1"/>
  <c r="N546" i="1" s="1"/>
  <c r="O546" i="1" s="1"/>
  <c r="L545" i="1"/>
  <c r="N545" i="1" s="1"/>
  <c r="O545" i="1" s="1"/>
  <c r="L544" i="1"/>
  <c r="N544" i="1" s="1"/>
  <c r="O544" i="1" s="1"/>
  <c r="L542" i="1"/>
  <c r="N542" i="1" s="1"/>
  <c r="O542" i="1" s="1"/>
  <c r="L539" i="1"/>
  <c r="N539" i="1" s="1"/>
  <c r="O539" i="1" s="1"/>
  <c r="L538" i="1"/>
  <c r="N538" i="1" s="1"/>
  <c r="O538" i="1" s="1"/>
  <c r="L537" i="1"/>
  <c r="J537" i="1"/>
  <c r="N537" i="1" s="1"/>
  <c r="O537" i="1" s="1"/>
  <c r="L535" i="1"/>
  <c r="N535" i="1" s="1"/>
  <c r="O535" i="1" s="1"/>
  <c r="L534" i="1"/>
  <c r="N534" i="1" s="1"/>
  <c r="O534" i="1" s="1"/>
  <c r="L533" i="1"/>
  <c r="N533" i="1" s="1"/>
  <c r="O533" i="1" s="1"/>
  <c r="L532" i="1"/>
  <c r="N532" i="1" s="1"/>
  <c r="O532" i="1" s="1"/>
  <c r="L531" i="1"/>
  <c r="J531" i="1"/>
  <c r="N531" i="1" s="1"/>
  <c r="O531" i="1" s="1"/>
  <c r="L530" i="1"/>
  <c r="J530" i="1"/>
  <c r="N530" i="1" s="1"/>
  <c r="O530" i="1" s="1"/>
  <c r="L529" i="1"/>
  <c r="N529" i="1" s="1"/>
  <c r="O529" i="1" s="1"/>
  <c r="L527" i="1"/>
  <c r="N527" i="1" s="1"/>
  <c r="O527" i="1" s="1"/>
  <c r="L525" i="1"/>
  <c r="N525" i="1" s="1"/>
  <c r="O525" i="1" s="1"/>
  <c r="L523" i="1"/>
  <c r="N523" i="1" s="1"/>
  <c r="O523" i="1" s="1"/>
  <c r="L522" i="1"/>
  <c r="N522" i="1" s="1"/>
  <c r="O522" i="1" s="1"/>
  <c r="L521" i="1"/>
  <c r="N521" i="1" s="1"/>
  <c r="O521" i="1" s="1"/>
  <c r="L520" i="1"/>
  <c r="N520" i="1" s="1"/>
  <c r="O520" i="1" s="1"/>
  <c r="L519" i="1"/>
  <c r="N519" i="1" s="1"/>
  <c r="O519" i="1" s="1"/>
  <c r="L518" i="1"/>
  <c r="N518" i="1" s="1"/>
  <c r="O518" i="1" s="1"/>
  <c r="L516" i="1"/>
  <c r="N516" i="1" s="1"/>
  <c r="O516" i="1" s="1"/>
  <c r="L511" i="1"/>
  <c r="N511" i="1" s="1"/>
  <c r="O511" i="1" s="1"/>
  <c r="L508" i="1"/>
  <c r="N508" i="1" s="1"/>
  <c r="O508" i="1" s="1"/>
  <c r="L507" i="1"/>
  <c r="N507" i="1" s="1"/>
  <c r="O507" i="1" s="1"/>
  <c r="L506" i="1"/>
  <c r="N506" i="1" s="1"/>
  <c r="O506" i="1" s="1"/>
  <c r="L505" i="1"/>
  <c r="J505" i="1"/>
  <c r="N505" i="1" s="1"/>
  <c r="O505" i="1" s="1"/>
  <c r="L504" i="1"/>
  <c r="J504" i="1"/>
  <c r="N504" i="1" s="1"/>
  <c r="O504" i="1" s="1"/>
  <c r="L503" i="1"/>
  <c r="N503" i="1" s="1"/>
  <c r="O503" i="1" s="1"/>
  <c r="L502" i="1"/>
  <c r="N502" i="1" s="1"/>
  <c r="O502" i="1" s="1"/>
  <c r="L499" i="1"/>
  <c r="N499" i="1" s="1"/>
  <c r="O499" i="1" s="1"/>
  <c r="L498" i="1"/>
  <c r="N498" i="1" s="1"/>
  <c r="O498" i="1" s="1"/>
  <c r="L496" i="1"/>
  <c r="N496" i="1" s="1"/>
  <c r="O496" i="1" s="1"/>
  <c r="L492" i="1"/>
  <c r="N492" i="1" s="1"/>
  <c r="O492" i="1" s="1"/>
  <c r="L491" i="1"/>
  <c r="N491" i="1" s="1"/>
  <c r="O491" i="1" s="1"/>
  <c r="L490" i="1"/>
  <c r="N490" i="1" s="1"/>
  <c r="O490" i="1" s="1"/>
  <c r="L482" i="1"/>
  <c r="N482" i="1" s="1"/>
  <c r="O482" i="1" s="1"/>
  <c r="L477" i="1"/>
  <c r="N477" i="1" s="1"/>
  <c r="O477" i="1" s="1"/>
  <c r="L473" i="1"/>
  <c r="N473" i="1" s="1"/>
  <c r="O473" i="1" s="1"/>
  <c r="L472" i="1"/>
  <c r="N472" i="1" s="1"/>
  <c r="O472" i="1" s="1"/>
  <c r="L470" i="1"/>
  <c r="N470" i="1" s="1"/>
  <c r="O470" i="1" s="1"/>
  <c r="L468" i="1"/>
  <c r="N468" i="1" s="1"/>
  <c r="O468" i="1" s="1"/>
  <c r="L465" i="1"/>
  <c r="N465" i="1" s="1"/>
  <c r="O465" i="1" s="1"/>
  <c r="L464" i="1"/>
  <c r="N464" i="1" s="1"/>
  <c r="O464" i="1" s="1"/>
  <c r="L462" i="1"/>
  <c r="N462" i="1" s="1"/>
  <c r="O462" i="1" s="1"/>
  <c r="L460" i="1"/>
  <c r="N460" i="1" s="1"/>
  <c r="O460" i="1" s="1"/>
  <c r="L458" i="1"/>
  <c r="N458" i="1" s="1"/>
  <c r="O458" i="1" s="1"/>
  <c r="L457" i="1"/>
  <c r="N457" i="1" s="1"/>
  <c r="O457" i="1" s="1"/>
  <c r="L456" i="1"/>
  <c r="N456" i="1" s="1"/>
  <c r="O456" i="1" s="1"/>
  <c r="L455" i="1"/>
  <c r="N455" i="1" s="1"/>
  <c r="O455" i="1" s="1"/>
  <c r="L454" i="1"/>
  <c r="N454" i="1" s="1"/>
  <c r="O454" i="1" s="1"/>
  <c r="L449" i="1"/>
  <c r="N449" i="1" s="1"/>
  <c r="O449" i="1" s="1"/>
  <c r="L448" i="1"/>
  <c r="J448" i="1"/>
  <c r="L445" i="1"/>
  <c r="J445" i="1"/>
  <c r="N445" i="1" s="1"/>
  <c r="O445" i="1" s="1"/>
  <c r="L444" i="1"/>
  <c r="N444" i="1" s="1"/>
  <c r="O444" i="1" s="1"/>
  <c r="L443" i="1"/>
  <c r="N443" i="1" s="1"/>
  <c r="O443" i="1" s="1"/>
  <c r="L431" i="1"/>
  <c r="N431" i="1" s="1"/>
  <c r="O431" i="1" s="1"/>
  <c r="L430" i="1"/>
  <c r="N430" i="1" s="1"/>
  <c r="O430" i="1" s="1"/>
  <c r="L421" i="1"/>
  <c r="N421" i="1" s="1"/>
  <c r="O421" i="1" s="1"/>
  <c r="L419" i="1"/>
  <c r="N419" i="1" s="1"/>
  <c r="O419" i="1" s="1"/>
  <c r="L416" i="1"/>
  <c r="N416" i="1" s="1"/>
  <c r="O416" i="1" s="1"/>
  <c r="L415" i="1"/>
  <c r="N415" i="1" s="1"/>
  <c r="O415" i="1" s="1"/>
  <c r="L412" i="1"/>
  <c r="N412" i="1" s="1"/>
  <c r="O412" i="1" s="1"/>
  <c r="L411" i="1"/>
  <c r="N411" i="1" s="1"/>
  <c r="O411" i="1" s="1"/>
  <c r="L409" i="1"/>
  <c r="N409" i="1" s="1"/>
  <c r="O409" i="1" s="1"/>
  <c r="L408" i="1"/>
  <c r="N408" i="1" s="1"/>
  <c r="O408" i="1" s="1"/>
  <c r="L407" i="1"/>
  <c r="N407" i="1" s="1"/>
  <c r="O407" i="1" s="1"/>
  <c r="L406" i="1"/>
  <c r="N406" i="1" s="1"/>
  <c r="O406" i="1" s="1"/>
  <c r="L405" i="1"/>
  <c r="N405" i="1" s="1"/>
  <c r="O405" i="1" s="1"/>
  <c r="L402" i="1"/>
  <c r="N402" i="1" s="1"/>
  <c r="O402" i="1" s="1"/>
  <c r="L400" i="1"/>
  <c r="N400" i="1" s="1"/>
  <c r="O400" i="1" s="1"/>
  <c r="L398" i="1"/>
  <c r="N398" i="1" s="1"/>
  <c r="O398" i="1" s="1"/>
  <c r="L397" i="1"/>
  <c r="N397" i="1" s="1"/>
  <c r="O397" i="1" s="1"/>
  <c r="L394" i="1"/>
  <c r="N394" i="1" s="1"/>
  <c r="O394" i="1" s="1"/>
  <c r="L393" i="1"/>
  <c r="N393" i="1" s="1"/>
  <c r="O393" i="1" s="1"/>
  <c r="L392" i="1"/>
  <c r="N392" i="1" s="1"/>
  <c r="O392" i="1" s="1"/>
  <c r="L391" i="1"/>
  <c r="N391" i="1" s="1"/>
  <c r="O391" i="1" s="1"/>
  <c r="L390" i="1"/>
  <c r="N390" i="1" s="1"/>
  <c r="O390" i="1" s="1"/>
  <c r="L389" i="1"/>
  <c r="N389" i="1" s="1"/>
  <c r="O389" i="1" s="1"/>
  <c r="L385" i="1"/>
  <c r="N385" i="1" s="1"/>
  <c r="O385" i="1" s="1"/>
  <c r="L383" i="1"/>
  <c r="N383" i="1" s="1"/>
  <c r="O383" i="1" s="1"/>
  <c r="L382" i="1"/>
  <c r="N382" i="1" s="1"/>
  <c r="O382" i="1" s="1"/>
  <c r="L380" i="1"/>
  <c r="N380" i="1" s="1"/>
  <c r="O380" i="1" s="1"/>
  <c r="L379" i="1"/>
  <c r="N379" i="1" s="1"/>
  <c r="O379" i="1" s="1"/>
  <c r="L376" i="1"/>
  <c r="N376" i="1" s="1"/>
  <c r="O376" i="1" s="1"/>
  <c r="L375" i="1"/>
  <c r="N375" i="1" s="1"/>
  <c r="O375" i="1" s="1"/>
  <c r="L373" i="1"/>
  <c r="N373" i="1" s="1"/>
  <c r="O373" i="1" s="1"/>
  <c r="L372" i="1"/>
  <c r="N372" i="1" s="1"/>
  <c r="O372" i="1" s="1"/>
  <c r="L371" i="1"/>
  <c r="N371" i="1" s="1"/>
  <c r="O371" i="1" s="1"/>
  <c r="L370" i="1"/>
  <c r="N370" i="1" s="1"/>
  <c r="O370" i="1" s="1"/>
  <c r="L369" i="1"/>
  <c r="N369" i="1" s="1"/>
  <c r="O369" i="1" s="1"/>
  <c r="L368" i="1"/>
  <c r="N368" i="1" s="1"/>
  <c r="O368" i="1" s="1"/>
  <c r="L366" i="1"/>
  <c r="N366" i="1" s="1"/>
  <c r="O366" i="1" s="1"/>
  <c r="L364" i="1"/>
  <c r="N364" i="1" s="1"/>
  <c r="O364" i="1" s="1"/>
  <c r="L363" i="1"/>
  <c r="N363" i="1" s="1"/>
  <c r="O363" i="1" s="1"/>
  <c r="L360" i="1"/>
  <c r="N360" i="1" s="1"/>
  <c r="O360" i="1" s="1"/>
  <c r="L359" i="1"/>
  <c r="N359" i="1" s="1"/>
  <c r="O359" i="1" s="1"/>
  <c r="L357" i="1"/>
  <c r="N357" i="1" s="1"/>
  <c r="O357" i="1" s="1"/>
  <c r="L356" i="1"/>
  <c r="N356" i="1" s="1"/>
  <c r="O356" i="1" s="1"/>
  <c r="L354" i="1"/>
  <c r="N354" i="1" s="1"/>
  <c r="O354" i="1" s="1"/>
  <c r="L353" i="1"/>
  <c r="J353" i="1"/>
  <c r="N353" i="1" s="1"/>
  <c r="O353" i="1" s="1"/>
  <c r="L351" i="1"/>
  <c r="N351" i="1" s="1"/>
  <c r="O351" i="1" s="1"/>
  <c r="L350" i="1"/>
  <c r="N350" i="1" s="1"/>
  <c r="O350" i="1" s="1"/>
  <c r="L349" i="1"/>
  <c r="N349" i="1" s="1"/>
  <c r="O349" i="1" s="1"/>
  <c r="L348" i="1"/>
  <c r="N348" i="1" s="1"/>
  <c r="O348" i="1" s="1"/>
  <c r="L343" i="1"/>
  <c r="N343" i="1" s="1"/>
  <c r="O343" i="1" s="1"/>
  <c r="L342" i="1"/>
  <c r="N342" i="1" s="1"/>
  <c r="O342" i="1" s="1"/>
  <c r="I338" i="1"/>
  <c r="L338" i="1" s="1"/>
  <c r="N338" i="1" s="1"/>
  <c r="O338" i="1" s="1"/>
  <c r="L337" i="1"/>
  <c r="N337" i="1" s="1"/>
  <c r="O337" i="1" s="1"/>
  <c r="L333" i="1"/>
  <c r="N333" i="1" s="1"/>
  <c r="O333" i="1" s="1"/>
  <c r="L329" i="1"/>
  <c r="N329" i="1" s="1"/>
  <c r="O329" i="1" s="1"/>
  <c r="L327" i="1"/>
  <c r="N327" i="1" s="1"/>
  <c r="O327" i="1" s="1"/>
  <c r="L325" i="1"/>
  <c r="N325" i="1" s="1"/>
  <c r="O325" i="1" s="1"/>
  <c r="L324" i="1"/>
  <c r="N324" i="1" s="1"/>
  <c r="O324" i="1" s="1"/>
  <c r="L323" i="1"/>
  <c r="N323" i="1" s="1"/>
  <c r="O323" i="1" s="1"/>
  <c r="L322" i="1"/>
  <c r="N322" i="1" s="1"/>
  <c r="O322" i="1" s="1"/>
  <c r="L321" i="1"/>
  <c r="N321" i="1" s="1"/>
  <c r="O321" i="1" s="1"/>
  <c r="L320" i="1"/>
  <c r="N320" i="1" s="1"/>
  <c r="O320" i="1" s="1"/>
  <c r="L319" i="1"/>
  <c r="N319" i="1" s="1"/>
  <c r="O319" i="1" s="1"/>
  <c r="L318" i="1"/>
  <c r="N318" i="1" s="1"/>
  <c r="O318" i="1" s="1"/>
  <c r="L316" i="1"/>
  <c r="N316" i="1" s="1"/>
  <c r="O316" i="1" s="1"/>
  <c r="L315" i="1"/>
  <c r="N315" i="1" s="1"/>
  <c r="O315" i="1" s="1"/>
  <c r="L313" i="1"/>
  <c r="N313" i="1" s="1"/>
  <c r="O313" i="1" s="1"/>
  <c r="L311" i="1"/>
  <c r="N311" i="1" s="1"/>
  <c r="O311" i="1" s="1"/>
  <c r="L309" i="1"/>
  <c r="N309" i="1" s="1"/>
  <c r="O309" i="1" s="1"/>
  <c r="L308" i="1"/>
  <c r="N308" i="1" s="1"/>
  <c r="O308" i="1" s="1"/>
  <c r="L306" i="1"/>
  <c r="N306" i="1" s="1"/>
  <c r="O306" i="1" s="1"/>
  <c r="L305" i="1"/>
  <c r="N305" i="1" s="1"/>
  <c r="O305" i="1" s="1"/>
  <c r="L304" i="1"/>
  <c r="N304" i="1" s="1"/>
  <c r="O304" i="1" s="1"/>
  <c r="L302" i="1"/>
  <c r="N302" i="1" s="1"/>
  <c r="O302" i="1" s="1"/>
  <c r="L301" i="1"/>
  <c r="N301" i="1" s="1"/>
  <c r="O301" i="1" s="1"/>
  <c r="L300" i="1"/>
  <c r="N300" i="1" s="1"/>
  <c r="O300" i="1" s="1"/>
  <c r="L299" i="1"/>
  <c r="N299" i="1" s="1"/>
  <c r="O299" i="1" s="1"/>
  <c r="L298" i="1"/>
  <c r="N298" i="1" s="1"/>
  <c r="O298" i="1" s="1"/>
  <c r="L296" i="1"/>
  <c r="N296" i="1" s="1"/>
  <c r="O296" i="1" s="1"/>
  <c r="L295" i="1"/>
  <c r="N295" i="1" s="1"/>
  <c r="O295" i="1" s="1"/>
  <c r="L290" i="1"/>
  <c r="N290" i="1" s="1"/>
  <c r="O290" i="1" s="1"/>
  <c r="L289" i="1"/>
  <c r="N289" i="1" s="1"/>
  <c r="O289" i="1" s="1"/>
  <c r="L288" i="1"/>
  <c r="N288" i="1" s="1"/>
  <c r="O288" i="1" s="1"/>
  <c r="L287" i="1"/>
  <c r="N287" i="1" s="1"/>
  <c r="O287" i="1" s="1"/>
  <c r="L286" i="1"/>
  <c r="N286" i="1" s="1"/>
  <c r="O286" i="1" s="1"/>
  <c r="L285" i="1"/>
  <c r="J285" i="1"/>
  <c r="N285" i="1" s="1"/>
  <c r="O285" i="1" s="1"/>
  <c r="L283" i="1"/>
  <c r="N283" i="1" s="1"/>
  <c r="O283" i="1" s="1"/>
  <c r="L282" i="1"/>
  <c r="N282" i="1" s="1"/>
  <c r="O282" i="1" s="1"/>
  <c r="L281" i="1"/>
  <c r="J281" i="1"/>
  <c r="L278" i="1"/>
  <c r="N278" i="1" s="1"/>
  <c r="O278" i="1" s="1"/>
  <c r="L277" i="1"/>
  <c r="N277" i="1" s="1"/>
  <c r="O277" i="1" s="1"/>
  <c r="L274" i="1"/>
  <c r="N274" i="1" s="1"/>
  <c r="O274" i="1" s="1"/>
  <c r="L267" i="1"/>
  <c r="N267" i="1" s="1"/>
  <c r="O267" i="1" s="1"/>
  <c r="L265" i="1"/>
  <c r="N265" i="1" s="1"/>
  <c r="O265" i="1" s="1"/>
  <c r="L264" i="1"/>
  <c r="N264" i="1" s="1"/>
  <c r="O264" i="1" s="1"/>
  <c r="L263" i="1"/>
  <c r="N263" i="1" s="1"/>
  <c r="O263" i="1" s="1"/>
  <c r="L260" i="1"/>
  <c r="N260" i="1" s="1"/>
  <c r="O260" i="1" s="1"/>
  <c r="L259" i="1"/>
  <c r="N259" i="1" s="1"/>
  <c r="O259" i="1" s="1"/>
  <c r="L258" i="1"/>
  <c r="N258" i="1" s="1"/>
  <c r="O258" i="1" s="1"/>
  <c r="L256" i="1"/>
  <c r="N256" i="1" s="1"/>
  <c r="O256" i="1" s="1"/>
  <c r="L255" i="1"/>
  <c r="N255" i="1" s="1"/>
  <c r="O255" i="1" s="1"/>
  <c r="L254" i="1"/>
  <c r="N254" i="1" s="1"/>
  <c r="O254" i="1" s="1"/>
  <c r="L253" i="1"/>
  <c r="N253" i="1" s="1"/>
  <c r="O253" i="1" s="1"/>
  <c r="L250" i="1"/>
  <c r="N250" i="1" s="1"/>
  <c r="O250" i="1" s="1"/>
  <c r="L249" i="1"/>
  <c r="N249" i="1" s="1"/>
  <c r="O249" i="1" s="1"/>
  <c r="L248" i="1"/>
  <c r="N248" i="1" s="1"/>
  <c r="O248" i="1" s="1"/>
  <c r="L246" i="1"/>
  <c r="N246" i="1" s="1"/>
  <c r="O246" i="1" s="1"/>
  <c r="L245" i="1"/>
  <c r="N245" i="1" s="1"/>
  <c r="O245" i="1" s="1"/>
  <c r="L244" i="1"/>
  <c r="N244" i="1" s="1"/>
  <c r="O244" i="1" s="1"/>
  <c r="L243" i="1"/>
  <c r="N243" i="1" s="1"/>
  <c r="O243" i="1" s="1"/>
  <c r="L242" i="1"/>
  <c r="N242" i="1" s="1"/>
  <c r="O242" i="1" s="1"/>
  <c r="L241" i="1"/>
  <c r="N241" i="1" s="1"/>
  <c r="O241" i="1" s="1"/>
  <c r="L239" i="1"/>
  <c r="N239" i="1" s="1"/>
  <c r="O239" i="1" s="1"/>
  <c r="L237" i="1"/>
  <c r="N237" i="1" s="1"/>
  <c r="O237" i="1" s="1"/>
  <c r="L236" i="1"/>
  <c r="N236" i="1" s="1"/>
  <c r="O236" i="1" s="1"/>
  <c r="L235" i="1"/>
  <c r="N235" i="1" s="1"/>
  <c r="O235" i="1" s="1"/>
  <c r="L234" i="1"/>
  <c r="N234" i="1" s="1"/>
  <c r="O234" i="1" s="1"/>
  <c r="L233" i="1"/>
  <c r="N233" i="1" s="1"/>
  <c r="O233" i="1" s="1"/>
  <c r="L232" i="1"/>
  <c r="N232" i="1" s="1"/>
  <c r="O232" i="1" s="1"/>
  <c r="L231" i="1"/>
  <c r="N231" i="1" s="1"/>
  <c r="O231" i="1" s="1"/>
  <c r="L228" i="1"/>
  <c r="N228" i="1" s="1"/>
  <c r="O228" i="1" s="1"/>
  <c r="L227" i="1"/>
  <c r="N227" i="1" s="1"/>
  <c r="O227" i="1" s="1"/>
  <c r="L226" i="1"/>
  <c r="N226" i="1" s="1"/>
  <c r="O226" i="1" s="1"/>
  <c r="L221" i="1"/>
  <c r="N221" i="1" s="1"/>
  <c r="O221" i="1" s="1"/>
  <c r="L220" i="1"/>
  <c r="N220" i="1" s="1"/>
  <c r="O220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1" i="1"/>
  <c r="N211" i="1" s="1"/>
  <c r="O211" i="1" s="1"/>
  <c r="L210" i="1"/>
  <c r="J210" i="1"/>
  <c r="N210" i="1" s="1"/>
  <c r="O210" i="1" s="1"/>
  <c r="L208" i="1"/>
  <c r="J208" i="1"/>
  <c r="N208" i="1" s="1"/>
  <c r="O208" i="1" s="1"/>
  <c r="L207" i="1"/>
  <c r="J207" i="1"/>
  <c r="L206" i="1"/>
  <c r="J206" i="1"/>
  <c r="N206" i="1" s="1"/>
  <c r="O206" i="1" s="1"/>
  <c r="L205" i="1"/>
  <c r="J205" i="1"/>
  <c r="N205" i="1" s="1"/>
  <c r="O205" i="1" s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J194" i="1"/>
  <c r="N194" i="1" s="1"/>
  <c r="O194" i="1" s="1"/>
  <c r="L189" i="1"/>
  <c r="J189" i="1"/>
  <c r="N189" i="1" s="1"/>
  <c r="O189" i="1" s="1"/>
  <c r="L188" i="1"/>
  <c r="J188" i="1"/>
  <c r="N188" i="1" s="1"/>
  <c r="O188" i="1" s="1"/>
  <c r="L187" i="1"/>
  <c r="N187" i="1" s="1"/>
  <c r="O187" i="1" s="1"/>
  <c r="L186" i="1"/>
  <c r="J186" i="1"/>
  <c r="L185" i="1"/>
  <c r="N185" i="1" s="1"/>
  <c r="O185" i="1" s="1"/>
  <c r="L184" i="1"/>
  <c r="J184" i="1"/>
  <c r="N184" i="1" s="1"/>
  <c r="O184" i="1" s="1"/>
  <c r="L183" i="1"/>
  <c r="N183" i="1" s="1"/>
  <c r="O183" i="1" s="1"/>
  <c r="L182" i="1"/>
  <c r="N182" i="1" s="1"/>
  <c r="O182" i="1" s="1"/>
  <c r="L181" i="1"/>
  <c r="N181" i="1" s="1"/>
  <c r="O181" i="1" s="1"/>
  <c r="L180" i="1"/>
  <c r="N180" i="1" s="1"/>
  <c r="O180" i="1" s="1"/>
  <c r="L178" i="1"/>
  <c r="N178" i="1" s="1"/>
  <c r="O178" i="1" s="1"/>
  <c r="L176" i="1"/>
  <c r="N176" i="1" s="1"/>
  <c r="O176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1" i="1"/>
  <c r="N161" i="1" s="1"/>
  <c r="O161" i="1" s="1"/>
  <c r="L159" i="1"/>
  <c r="N159" i="1" s="1"/>
  <c r="O159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7" i="1"/>
  <c r="J137" i="1"/>
  <c r="N137" i="1" s="1"/>
  <c r="O137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19" i="1"/>
  <c r="N119" i="1" s="1"/>
  <c r="O119" i="1" s="1"/>
  <c r="L118" i="1"/>
  <c r="N118" i="1" s="1"/>
  <c r="O118" i="1" s="1"/>
  <c r="L117" i="1"/>
  <c r="N117" i="1" s="1"/>
  <c r="O117" i="1" s="1"/>
  <c r="L115" i="1"/>
  <c r="N115" i="1" s="1"/>
  <c r="O115" i="1" s="1"/>
  <c r="L113" i="1"/>
  <c r="N113" i="1" s="1"/>
  <c r="O113" i="1" s="1"/>
  <c r="L112" i="1"/>
  <c r="N112" i="1" s="1"/>
  <c r="O112" i="1" s="1"/>
  <c r="L111" i="1"/>
  <c r="N111" i="1" s="1"/>
  <c r="O111" i="1" s="1"/>
  <c r="L110" i="1"/>
  <c r="N110" i="1" s="1"/>
  <c r="O110" i="1" s="1"/>
  <c r="L108" i="1"/>
  <c r="J108" i="1"/>
  <c r="N108" i="1" s="1"/>
  <c r="O108" i="1" s="1"/>
  <c r="L107" i="1"/>
  <c r="N107" i="1" s="1"/>
  <c r="O107" i="1" s="1"/>
  <c r="L106" i="1"/>
  <c r="N106" i="1" s="1"/>
  <c r="O106" i="1" s="1"/>
  <c r="L105" i="1"/>
  <c r="N105" i="1" s="1"/>
  <c r="O105" i="1" s="1"/>
  <c r="L103" i="1"/>
  <c r="N103" i="1" s="1"/>
  <c r="O103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2" i="1"/>
  <c r="N82" i="1" s="1"/>
  <c r="O82" i="1" s="1"/>
  <c r="L80" i="1"/>
  <c r="N80" i="1" s="1"/>
  <c r="O80" i="1" s="1"/>
  <c r="L79" i="1"/>
  <c r="N79" i="1" s="1"/>
  <c r="O79" i="1" s="1"/>
  <c r="L78" i="1"/>
  <c r="N78" i="1" s="1"/>
  <c r="O78" i="1" s="1"/>
  <c r="L77" i="1"/>
  <c r="N77" i="1" s="1"/>
  <c r="O77" i="1" s="1"/>
  <c r="L76" i="1"/>
  <c r="N76" i="1" s="1"/>
  <c r="O76" i="1" s="1"/>
  <c r="L75" i="1"/>
  <c r="N75" i="1" s="1"/>
  <c r="O75" i="1" s="1"/>
  <c r="L74" i="1"/>
  <c r="N74" i="1" s="1"/>
  <c r="O74" i="1" s="1"/>
  <c r="L73" i="1"/>
  <c r="N73" i="1" s="1"/>
  <c r="O73" i="1" s="1"/>
  <c r="L72" i="1"/>
  <c r="N72" i="1" s="1"/>
  <c r="O72" i="1" s="1"/>
  <c r="L67" i="1"/>
  <c r="N67" i="1" s="1"/>
  <c r="O67" i="1" s="1"/>
  <c r="L66" i="1"/>
  <c r="N66" i="1" s="1"/>
  <c r="O66" i="1" s="1"/>
  <c r="L65" i="1"/>
  <c r="J65" i="1"/>
  <c r="N65" i="1" s="1"/>
  <c r="O65" i="1" s="1"/>
  <c r="L64" i="1"/>
  <c r="N64" i="1" s="1"/>
  <c r="O64" i="1" s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5" i="1"/>
  <c r="N45" i="1" s="1"/>
  <c r="O45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8" i="1"/>
  <c r="N38" i="1" s="1"/>
  <c r="O38" i="1" s="1"/>
  <c r="L34" i="1"/>
  <c r="J34" i="1"/>
  <c r="L33" i="1"/>
  <c r="J33" i="1"/>
  <c r="N33" i="1" s="1"/>
  <c r="O33" i="1" s="1"/>
  <c r="L32" i="1"/>
  <c r="N32" i="1" s="1"/>
  <c r="O32" i="1" s="1"/>
  <c r="L31" i="1"/>
  <c r="N31" i="1" s="1"/>
  <c r="O31" i="1" s="1"/>
  <c r="L30" i="1"/>
  <c r="N30" i="1" s="1"/>
  <c r="O30" i="1" s="1"/>
  <c r="L28" i="1"/>
  <c r="N28" i="1" s="1"/>
  <c r="O28" i="1" s="1"/>
  <c r="L26" i="1"/>
  <c r="N26" i="1" s="1"/>
  <c r="O26" i="1" s="1"/>
  <c r="L25" i="1"/>
  <c r="N25" i="1" s="1"/>
  <c r="O25" i="1" s="1"/>
  <c r="L24" i="1"/>
  <c r="N24" i="1" s="1"/>
  <c r="O24" i="1" s="1"/>
  <c r="L23" i="1"/>
  <c r="N23" i="1" s="1"/>
  <c r="O23" i="1" s="1"/>
  <c r="L22" i="1"/>
  <c r="J22" i="1"/>
  <c r="N22" i="1" s="1"/>
  <c r="O22" i="1" s="1"/>
  <c r="L17" i="1"/>
  <c r="J17" i="1"/>
  <c r="N17" i="1" s="1"/>
  <c r="O17" i="1" s="1"/>
  <c r="L16" i="1"/>
  <c r="J16" i="1"/>
  <c r="N16" i="1" s="1"/>
  <c r="O16" i="1" s="1"/>
  <c r="L14" i="1"/>
  <c r="J14" i="1"/>
  <c r="N14" i="1" s="1"/>
  <c r="O14" i="1" s="1"/>
  <c r="L13" i="1"/>
  <c r="J13" i="1"/>
  <c r="N13" i="1" s="1"/>
  <c r="O13" i="1" s="1"/>
  <c r="L12" i="1"/>
  <c r="J12" i="1"/>
  <c r="N12" i="1" s="1"/>
  <c r="O12" i="1" s="1"/>
  <c r="L11" i="1"/>
  <c r="J11" i="1"/>
  <c r="N11" i="1" s="1"/>
  <c r="O11" i="1" s="1"/>
  <c r="L10" i="1"/>
  <c r="J10" i="1"/>
  <c r="N10" i="1" s="1"/>
  <c r="O10" i="1" s="1"/>
  <c r="J9" i="1"/>
  <c r="N9" i="1" s="1"/>
  <c r="N762" i="1" l="1"/>
  <c r="O762" i="1" s="1"/>
  <c r="N764" i="1"/>
  <c r="O764" i="1" s="1"/>
  <c r="N20" i="6"/>
  <c r="O20" i="6" s="1"/>
  <c r="N34" i="1"/>
  <c r="O34" i="1" s="1"/>
  <c r="N207" i="1"/>
  <c r="O207" i="1" s="1"/>
  <c r="N281" i="1"/>
  <c r="O281" i="1" s="1"/>
  <c r="N448" i="1"/>
  <c r="O448" i="1" s="1"/>
  <c r="N573" i="1"/>
  <c r="O573" i="1" s="1"/>
  <c r="N707" i="1"/>
  <c r="O707" i="1" s="1"/>
  <c r="N14" i="3"/>
  <c r="O14" i="3" s="1"/>
  <c r="N742" i="1"/>
  <c r="O742" i="1" s="1"/>
  <c r="N786" i="1"/>
  <c r="O786" i="1" s="1"/>
  <c r="N44" i="8"/>
  <c r="O44" i="8" s="1"/>
  <c r="N19" i="6"/>
  <c r="O19" i="6" s="1"/>
  <c r="N747" i="1"/>
  <c r="O747" i="1" s="1"/>
  <c r="N186" i="1"/>
  <c r="O186" i="1" s="1"/>
  <c r="N642" i="1"/>
  <c r="O642" i="1" s="1"/>
  <c r="P15" i="2"/>
  <c r="Q15" i="2" s="1"/>
  <c r="P30" i="2"/>
  <c r="Q30" i="2" s="1"/>
  <c r="P118" i="2"/>
  <c r="Q118" i="2" s="1"/>
  <c r="P124" i="2"/>
  <c r="Q124" i="2" s="1"/>
  <c r="J10" i="3"/>
  <c r="N10" i="3" s="1"/>
  <c r="O10" i="3" s="1"/>
  <c r="L13" i="5"/>
  <c r="L64" i="9"/>
  <c r="J64" i="9"/>
  <c r="N16" i="3"/>
  <c r="O16" i="3" s="1"/>
  <c r="J78" i="8"/>
  <c r="J8" i="3"/>
  <c r="N8" i="3" s="1"/>
  <c r="P101" i="2"/>
  <c r="Q101" i="2" s="1"/>
  <c r="P85" i="2"/>
  <c r="Q85" i="2" s="1"/>
  <c r="P59" i="2"/>
  <c r="Q59" i="2" s="1"/>
  <c r="P17" i="2"/>
  <c r="Q17" i="2" s="1"/>
  <c r="P68" i="2"/>
  <c r="Q68" i="2" s="1"/>
  <c r="P74" i="2"/>
  <c r="Q74" i="2" s="1"/>
  <c r="P13" i="2"/>
  <c r="Q13" i="2" s="1"/>
  <c r="P19" i="2"/>
  <c r="Q19" i="2" s="1"/>
  <c r="P42" i="2"/>
  <c r="Q42" i="2" s="1"/>
  <c r="P63" i="2"/>
  <c r="Q63" i="2" s="1"/>
  <c r="P70" i="2"/>
  <c r="Q70" i="2" s="1"/>
  <c r="P77" i="2"/>
  <c r="Q77" i="2" s="1"/>
  <c r="P22" i="2"/>
  <c r="Q22" i="2" s="1"/>
  <c r="P67" i="2"/>
  <c r="Q67" i="2" s="1"/>
  <c r="P73" i="2"/>
  <c r="Q73" i="2" s="1"/>
  <c r="P31" i="2"/>
  <c r="Q31" i="2" s="1"/>
  <c r="P32" i="2"/>
  <c r="Q32" i="2" s="1"/>
  <c r="P82" i="2"/>
  <c r="Q82" i="2" s="1"/>
  <c r="P87" i="2"/>
  <c r="Q87" i="2" s="1"/>
  <c r="P99" i="2"/>
  <c r="Q99" i="2" s="1"/>
  <c r="P56" i="2"/>
  <c r="Q56" i="2" s="1"/>
  <c r="P64" i="2"/>
  <c r="Q64" i="2" s="1"/>
  <c r="P71" i="2"/>
  <c r="Q71" i="2" s="1"/>
  <c r="P79" i="2"/>
  <c r="Q79" i="2" s="1"/>
  <c r="P76" i="2"/>
  <c r="Q76" i="2" s="1"/>
  <c r="P112" i="2"/>
  <c r="Q112" i="2" s="1"/>
  <c r="P120" i="2"/>
  <c r="Q120" i="2" s="1"/>
  <c r="P126" i="2"/>
  <c r="Q126" i="2" s="1"/>
  <c r="P41" i="2"/>
  <c r="Q41" i="2" s="1"/>
  <c r="N136" i="2"/>
  <c r="P43" i="2"/>
  <c r="Q43" i="2" s="1"/>
  <c r="P23" i="2"/>
  <c r="Q23" i="2" s="1"/>
  <c r="P111" i="2"/>
  <c r="Q111" i="2" s="1"/>
  <c r="P119" i="2"/>
  <c r="Q119" i="2" s="1"/>
  <c r="P125" i="2"/>
  <c r="Q125" i="2" s="1"/>
  <c r="N21" i="7"/>
  <c r="O21" i="7" s="1"/>
  <c r="N24" i="7"/>
  <c r="O24" i="7" s="1"/>
  <c r="J13" i="3"/>
  <c r="L13" i="3"/>
  <c r="P38" i="2"/>
  <c r="Q38" i="2" s="1"/>
  <c r="P40" i="2"/>
  <c r="Q40" i="2" s="1"/>
  <c r="P44" i="2"/>
  <c r="Q44" i="2" s="1"/>
  <c r="L11" i="3"/>
  <c r="J11" i="3"/>
  <c r="P69" i="2"/>
  <c r="Q69" i="2" s="1"/>
  <c r="N16" i="7"/>
  <c r="O16" i="7" s="1"/>
  <c r="P10" i="2"/>
  <c r="Q10" i="2" s="1"/>
  <c r="P24" i="2"/>
  <c r="Q24" i="2" s="1"/>
  <c r="P39" i="2"/>
  <c r="Q39" i="2" s="1"/>
  <c r="P65" i="2"/>
  <c r="Q65" i="2" s="1"/>
  <c r="P72" i="2"/>
  <c r="Q72" i="2" s="1"/>
  <c r="P81" i="2"/>
  <c r="Q81" i="2" s="1"/>
  <c r="P84" i="2"/>
  <c r="Q84" i="2" s="1"/>
  <c r="P89" i="2"/>
  <c r="Q89" i="2" s="1"/>
  <c r="P106" i="2"/>
  <c r="Q106" i="2" s="1"/>
  <c r="P113" i="2"/>
  <c r="Q113" i="2" s="1"/>
  <c r="P117" i="2"/>
  <c r="Q117" i="2" s="1"/>
  <c r="P121" i="2"/>
  <c r="Q121" i="2" s="1"/>
  <c r="P123" i="2"/>
  <c r="Q123" i="2" s="1"/>
  <c r="P127" i="2"/>
  <c r="Q127" i="2" s="1"/>
  <c r="L53" i="7"/>
  <c r="L136" i="2"/>
  <c r="P12" i="2"/>
  <c r="Q12" i="2" s="1"/>
  <c r="P14" i="2"/>
  <c r="Q14" i="2" s="1"/>
  <c r="P16" i="2"/>
  <c r="Q16" i="2" s="1"/>
  <c r="P18" i="2"/>
  <c r="Q18" i="2" s="1"/>
  <c r="P20" i="2"/>
  <c r="Q20" i="2" s="1"/>
  <c r="P58" i="2"/>
  <c r="Q58" i="2" s="1"/>
  <c r="P61" i="2"/>
  <c r="Q61" i="2" s="1"/>
  <c r="P78" i="2"/>
  <c r="Q78" i="2" s="1"/>
  <c r="P83" i="2"/>
  <c r="Q83" i="2" s="1"/>
  <c r="P86" i="2"/>
  <c r="Q86" i="2" s="1"/>
  <c r="P98" i="2"/>
  <c r="Q98" i="2" s="1"/>
  <c r="P100" i="2"/>
  <c r="Q100" i="2" s="1"/>
  <c r="P102" i="2"/>
  <c r="Q102" i="2" s="1"/>
  <c r="P114" i="2"/>
  <c r="Q114" i="2" s="1"/>
  <c r="P122" i="2"/>
  <c r="Q122" i="2" s="1"/>
  <c r="P128" i="2"/>
  <c r="Q128" i="2" s="1"/>
  <c r="N12" i="3"/>
  <c r="O12" i="3" s="1"/>
  <c r="L33" i="6"/>
  <c r="O11" i="10"/>
  <c r="N11" i="10"/>
  <c r="N8" i="9"/>
  <c r="N57" i="9"/>
  <c r="O57" i="9" s="1"/>
  <c r="N19" i="9"/>
  <c r="O19" i="9" s="1"/>
  <c r="N30" i="9"/>
  <c r="O30" i="9" s="1"/>
  <c r="N72" i="8"/>
  <c r="O72" i="8" s="1"/>
  <c r="N26" i="8"/>
  <c r="O26" i="8" s="1"/>
  <c r="N36" i="8"/>
  <c r="O36" i="8" s="1"/>
  <c r="N47" i="8"/>
  <c r="O47" i="8" s="1"/>
  <c r="N37" i="8"/>
  <c r="O37" i="8" s="1"/>
  <c r="N73" i="8"/>
  <c r="O73" i="8" s="1"/>
  <c r="N33" i="8"/>
  <c r="O33" i="8" s="1"/>
  <c r="N17" i="8"/>
  <c r="O17" i="8" s="1"/>
  <c r="N66" i="8"/>
  <c r="O66" i="8" s="1"/>
  <c r="N74" i="8"/>
  <c r="O74" i="8" s="1"/>
  <c r="L78" i="8"/>
  <c r="N46" i="8"/>
  <c r="O46" i="8" s="1"/>
  <c r="N67" i="8"/>
  <c r="O67" i="8" s="1"/>
  <c r="J53" i="7"/>
  <c r="N8" i="7"/>
  <c r="N38" i="7"/>
  <c r="O38" i="7" s="1"/>
  <c r="N28" i="7"/>
  <c r="O28" i="7" s="1"/>
  <c r="N35" i="7"/>
  <c r="O35" i="7" s="1"/>
  <c r="J33" i="6"/>
  <c r="N8" i="6"/>
  <c r="J13" i="5"/>
  <c r="N8" i="5"/>
  <c r="L19" i="3"/>
  <c r="I19" i="3"/>
  <c r="P8" i="2"/>
  <c r="J814" i="1"/>
  <c r="I814" i="1"/>
  <c r="O9" i="1"/>
  <c r="L814" i="1"/>
  <c r="N11" i="3" l="1"/>
  <c r="O11" i="3" s="1"/>
  <c r="O8" i="9"/>
  <c r="O64" i="9" s="1"/>
  <c r="N64" i="9"/>
  <c r="N13" i="3"/>
  <c r="O13" i="3" s="1"/>
  <c r="J19" i="3"/>
  <c r="O814" i="1"/>
  <c r="N78" i="8"/>
  <c r="O78" i="8"/>
  <c r="O8" i="7"/>
  <c r="O53" i="7" s="1"/>
  <c r="N53" i="7"/>
  <c r="N33" i="6"/>
  <c r="O8" i="6"/>
  <c r="O33" i="6" s="1"/>
  <c r="N13" i="5"/>
  <c r="O8" i="5"/>
  <c r="O13" i="5" s="1"/>
  <c r="N19" i="3"/>
  <c r="O8" i="3"/>
  <c r="P136" i="2"/>
  <c r="Q8" i="2"/>
  <c r="Q136" i="2" s="1"/>
  <c r="N814" i="1"/>
  <c r="O19" i="3" l="1"/>
</calcChain>
</file>

<file path=xl/sharedStrings.xml><?xml version="1.0" encoding="utf-8"?>
<sst xmlns="http://schemas.openxmlformats.org/spreadsheetml/2006/main" count="6191" uniqueCount="1450">
  <si>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</si>
  <si>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</si>
  <si>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</si>
  <si>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</si>
  <si>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</si>
  <si>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</si>
  <si>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</si>
  <si>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</si>
  <si>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</si>
  <si>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</si>
  <si>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</si>
  <si>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</si>
  <si>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</si>
  <si>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</si>
  <si>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</si>
  <si>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</si>
  <si>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</si>
  <si>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</si>
  <si>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</si>
  <si>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</si>
  <si>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</si>
  <si>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</si>
  <si>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</si>
  <si>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</si>
  <si>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</si>
  <si>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</si>
  <si>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</si>
  <si>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</si>
  <si>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</si>
  <si>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</si>
  <si>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</si>
  <si>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</si>
  <si>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</si>
  <si>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</si>
  <si>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</si>
  <si>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</si>
  <si>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</si>
  <si>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</si>
  <si>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</si>
  <si>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</si>
  <si>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</si>
  <si>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</si>
  <si>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</si>
  <si>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</si>
  <si>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</si>
  <si>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</si>
  <si>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</si>
  <si>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</si>
  <si>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</si>
  <si>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</si>
  <si>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</si>
  <si>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</si>
  <si>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</si>
  <si>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</si>
  <si>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</si>
  <si>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</si>
  <si>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</si>
  <si>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</si>
  <si>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</si>
  <si>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</si>
  <si>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</si>
  <si>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</si>
  <si>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</si>
  <si>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</si>
  <si>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</si>
  <si>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</si>
  <si>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</si>
  <si>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</si>
  <si>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</si>
  <si>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</si>
  <si>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</si>
  <si>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</si>
  <si>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</si>
  <si>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</si>
  <si>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</si>
  <si>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</si>
  <si>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</si>
  <si>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</si>
  <si>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</si>
  <si>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</si>
  <si>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</si>
  <si>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</si>
  <si>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</si>
  <si>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</si>
  <si>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</si>
  <si>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</si>
  <si>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</si>
  <si>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</si>
  <si>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</si>
  <si>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</si>
  <si>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</si>
  <si>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</si>
  <si>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</si>
  <si>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</si>
  <si>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</si>
  <si>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</si>
  <si>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</si>
  <si>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</si>
  <si>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</si>
  <si>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</si>
  <si>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</si>
  <si>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JOSE ALEJANDRO HERNANDEZ JIMENEZ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</si>
  <si>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</si>
  <si>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</si>
  <si>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</si>
  <si>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</si>
  <si>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</si>
  <si>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</si>
  <si>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</si>
  <si>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</si>
  <si>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</si>
  <si>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</si>
  <si>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</si>
  <si>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</si>
  <si>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</si>
  <si>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</si>
  <si>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</si>
  <si>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</si>
  <si>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</si>
  <si>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</si>
  <si>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</si>
  <si>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</si>
  <si>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</si>
  <si>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</si>
  <si>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</si>
  <si>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</si>
  <si>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</si>
  <si>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</si>
  <si>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</si>
  <si>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</si>
  <si>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</si>
  <si>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PAOLA DE LOS SANTOS HENRIQUEZ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</si>
  <si>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</si>
  <si>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</si>
  <si>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</si>
  <si>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</si>
  <si>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</si>
  <si>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</si>
  <si>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</si>
  <si>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</si>
  <si>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</si>
  <si>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</si>
  <si>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</si>
  <si>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</si>
  <si>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</si>
  <si>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</si>
  <si>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</si>
  <si>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</si>
  <si>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</si>
  <si>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</si>
  <si>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</si>
  <si>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</si>
  <si>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</si>
  <si>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</si>
  <si>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</si>
  <si>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</si>
  <si>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</si>
  <si>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</si>
  <si>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</si>
  <si>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</si>
  <si>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</si>
  <si>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</si>
  <si>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</si>
  <si>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</si>
  <si>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</si>
  <si>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</si>
  <si>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</si>
  <si>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</si>
  <si>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</si>
  <si>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</si>
  <si>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</si>
  <si>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</si>
  <si>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</si>
  <si>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</si>
  <si>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</si>
  <si>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</si>
  <si>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</si>
  <si>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</si>
  <si>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</si>
  <si>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</si>
  <si>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</si>
  <si>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</si>
  <si>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</si>
  <si>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</si>
  <si>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</si>
  <si>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</si>
  <si>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</si>
  <si>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</si>
  <si>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</si>
  <si>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</si>
  <si>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</si>
  <si>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</si>
  <si>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</si>
  <si>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</si>
  <si>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</si>
  <si>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</si>
  <si>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</si>
  <si>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</si>
  <si>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</si>
  <si>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</si>
  <si>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</si>
  <si>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</si>
  <si>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</si>
  <si>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</si>
  <si>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</si>
  <si>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</si>
  <si>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JOSE ALBERTO VALERIO BERNARD</t>
  </si>
  <si>
    <t>CLAUDINA MARISOL BAEZ VALERIO</t>
  </si>
  <si>
    <t>SANIDAD ANIMAL (INSPEC. DE MATADERO)</t>
  </si>
  <si>
    <t>LUDOVICA ANTONIA VASQUEZ VASQUEZ</t>
  </si>
  <si>
    <t>ANGELA FILOMENA FERRERAS RUIZ</t>
  </si>
  <si>
    <t>ROMULO ROSARIO CONTRERAS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</si>
  <si>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</si>
  <si>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</si>
  <si>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</si>
  <si>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</si>
  <si>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</si>
  <si>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</si>
  <si>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</si>
  <si>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</si>
  <si>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</si>
  <si>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</si>
  <si>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</si>
  <si>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</si>
  <si>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</si>
  <si>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</si>
  <si>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</si>
  <si>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</si>
  <si>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</si>
  <si>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</si>
  <si>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</si>
  <si>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</si>
  <si>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</si>
  <si>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</si>
  <si>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</si>
  <si>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</si>
  <si>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</si>
  <si>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</si>
  <si>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</si>
  <si>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</si>
  <si>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</si>
  <si>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</si>
  <si>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</si>
  <si>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</si>
  <si>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</si>
  <si>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</si>
  <si>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</si>
  <si>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</si>
  <si>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</si>
  <si>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</si>
  <si>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</si>
  <si>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</si>
  <si>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</si>
  <si>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</si>
  <si>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CLAUDIO EMILIO MEJIA MAHFUD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</si>
  <si>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</si>
  <si>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</si>
  <si>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</si>
  <si>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</si>
  <si>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</si>
  <si>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</si>
  <si>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</si>
  <si>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</si>
  <si>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</si>
  <si>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</si>
  <si>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</si>
  <si>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</si>
  <si>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</si>
  <si>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</si>
  <si>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</si>
  <si>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</si>
  <si>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</si>
  <si>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</si>
  <si>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</si>
  <si>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</si>
  <si>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</si>
  <si>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</si>
  <si>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</si>
  <si>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</si>
  <si>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</si>
  <si>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</si>
  <si>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</si>
  <si>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</si>
  <si>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</si>
  <si>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</si>
  <si>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</si>
  <si>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</si>
  <si>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</si>
  <si>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</si>
  <si>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</si>
  <si>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</si>
  <si>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</si>
  <si>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</si>
  <si>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</si>
  <si>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</si>
  <si>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</si>
  <si>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</si>
  <si>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</si>
  <si>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</si>
  <si>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</si>
  <si>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</si>
  <si>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</si>
  <si>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</si>
  <si>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</si>
  <si>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</si>
  <si>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</si>
  <si>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</si>
  <si>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</si>
  <si>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</si>
  <si>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</si>
  <si>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</si>
  <si>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</si>
  <si>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</si>
  <si>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</si>
  <si>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</si>
  <si>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</si>
  <si>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</si>
  <si>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</si>
  <si>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</si>
  <si>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</si>
  <si>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</si>
  <si>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</si>
  <si>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</si>
  <si>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</si>
  <si>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</si>
  <si>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</si>
  <si>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</si>
  <si>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</si>
  <si>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</si>
  <si>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</si>
  <si>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</si>
  <si>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</si>
  <si>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</si>
  <si>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</si>
  <si>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</si>
  <si>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</si>
  <si>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MARTIN VENTURA VICENTE</t>
  </si>
  <si>
    <t>JOSE MIGUEL POLANCO VASQUEZ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</si>
  <si>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</si>
  <si>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</si>
  <si>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</si>
  <si>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</si>
  <si>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</si>
  <si>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</si>
  <si>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</si>
  <si>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</si>
  <si>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</si>
  <si>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</si>
  <si>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</si>
  <si>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</si>
  <si>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</si>
  <si>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</si>
  <si>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</si>
  <si>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</si>
  <si>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</si>
  <si>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</si>
  <si>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</si>
  <si>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</si>
  <si>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</si>
  <si>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</si>
  <si>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</si>
  <si>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</si>
  <si>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</si>
  <si>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</si>
  <si>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MARITZA DEL C. NUNEZ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</si>
  <si>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</si>
  <si>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</si>
  <si>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</si>
  <si>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</si>
  <si>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</si>
  <si>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</si>
  <si>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</si>
  <si>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</si>
  <si>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</si>
  <si>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</si>
  <si>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</si>
  <si>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</si>
  <si>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</si>
  <si>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</si>
  <si>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</si>
  <si>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</si>
  <si>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</si>
  <si>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</si>
  <si>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</si>
  <si>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</si>
  <si>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</si>
  <si>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</si>
  <si>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</si>
  <si>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</si>
  <si>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</si>
  <si>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</si>
  <si>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</si>
  <si>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</si>
  <si>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</si>
  <si>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</si>
  <si>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</si>
  <si>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</si>
  <si>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</si>
  <si>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</si>
  <si>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</si>
  <si>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</si>
  <si>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</si>
  <si>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</si>
  <si>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</si>
  <si>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</si>
  <si>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</si>
  <si>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</si>
  <si>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</si>
  <si>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</si>
  <si>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</si>
  <si>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</si>
  <si>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</si>
  <si>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</si>
  <si>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</si>
  <si>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</si>
  <si>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</si>
  <si>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</si>
  <si>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</si>
  <si>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</si>
  <si>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</si>
  <si>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</si>
  <si>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</si>
  <si>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</si>
  <si>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</si>
  <si>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</si>
  <si>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</si>
  <si>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</si>
  <si>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</si>
  <si>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</si>
  <si>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</si>
  <si>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</si>
  <si>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</si>
  <si>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</si>
  <si>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</si>
  <si>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</si>
  <si>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</si>
  <si>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</si>
  <si>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</si>
  <si>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</si>
  <si>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</si>
  <si>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</si>
  <si>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</si>
  <si>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ELVIO SANTOS REYES</t>
  </si>
  <si>
    <t>RAFAEL ANTONIO CEDANO CORPORAN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</si>
  <si>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</si>
  <si>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</si>
  <si>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</si>
  <si>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</si>
  <si>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</si>
  <si>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</si>
  <si>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</si>
  <si>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</si>
  <si>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</si>
  <si>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</si>
  <si>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</si>
  <si>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</si>
  <si>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</si>
  <si>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</si>
  <si>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</si>
  <si>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</si>
  <si>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</si>
  <si>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</si>
  <si>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</si>
  <si>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</si>
  <si>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</si>
  <si>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</si>
  <si>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</si>
  <si>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</si>
  <si>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</si>
  <si>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</si>
  <si>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</si>
  <si>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JUAN  BAUTISTA PEREZ ROJAS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</si>
  <si>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</si>
  <si>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</si>
  <si>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</si>
  <si>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</si>
  <si>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</si>
  <si>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</si>
  <si>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</si>
  <si>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</si>
  <si>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</si>
  <si>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</si>
  <si>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</si>
  <si>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</si>
  <si>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</si>
  <si>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</si>
  <si>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</si>
  <si>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</si>
  <si>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</si>
  <si>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</si>
  <si>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</si>
  <si>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</si>
  <si>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</si>
  <si>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</si>
  <si>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</si>
  <si>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</si>
  <si>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</si>
  <si>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</si>
  <si>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</si>
  <si>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</si>
  <si>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</si>
  <si>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</si>
  <si>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</si>
  <si>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</si>
  <si>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</si>
  <si>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</si>
  <si>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</si>
  <si>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</si>
  <si>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</si>
  <si>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</si>
  <si>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</si>
  <si>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</si>
  <si>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FERNANDO PACHECO ALVAREZ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</si>
  <si>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</si>
  <si>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</si>
  <si>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</si>
  <si>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</si>
  <si>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</si>
  <si>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JOEL ROSARIO BATISTA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</si>
  <si>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</si>
  <si>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</si>
  <si>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</si>
  <si>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</si>
  <si>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</si>
  <si>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</si>
  <si>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</si>
  <si>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</si>
  <si>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</si>
  <si>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</si>
  <si>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</si>
  <si>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</si>
  <si>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</si>
  <si>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</si>
  <si>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</si>
  <si>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</si>
  <si>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</si>
  <si>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</si>
  <si>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</si>
  <si>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</si>
  <si>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</si>
  <si>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</si>
  <si>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</si>
  <si>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</si>
  <si>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</si>
  <si>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</si>
  <si>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</si>
  <si>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</si>
  <si>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</si>
  <si>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</si>
  <si>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</si>
  <si>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</si>
  <si>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</si>
  <si>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</si>
  <si>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</si>
  <si>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</si>
  <si>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</si>
  <si>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</si>
  <si>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</si>
  <si>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</si>
  <si>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</si>
  <si>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</si>
  <si>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</si>
  <si>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 xml:space="preserve">MAYOBANEX PAULINO ACOSTA 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</si>
  <si>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</si>
  <si>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</si>
  <si>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</si>
  <si>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</si>
  <si>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</si>
  <si>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</si>
  <si>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</si>
  <si>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</si>
  <si>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</si>
  <si>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</si>
  <si>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</si>
  <si>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</si>
  <si>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</si>
  <si>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</si>
  <si>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</si>
  <si>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</si>
  <si>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</si>
  <si>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</si>
  <si>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</si>
  <si>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</si>
  <si>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HERMENEGILDO VILLAR HERNANDEZ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</si>
  <si>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</si>
  <si>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</si>
  <si>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</si>
  <si>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</si>
  <si>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</si>
  <si>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</si>
  <si>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</si>
  <si>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</si>
  <si>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</si>
  <si>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</si>
  <si>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</si>
  <si>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</si>
  <si>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</si>
  <si>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</si>
  <si>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</si>
  <si>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</si>
  <si>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</si>
  <si>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</si>
  <si>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</si>
  <si>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</si>
  <si>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</si>
  <si>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</si>
  <si>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</si>
  <si>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</si>
  <si>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</si>
  <si>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</si>
  <si>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</si>
  <si>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</si>
  <si>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</si>
  <si>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</si>
  <si>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</si>
  <si>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</si>
  <si>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</si>
  <si>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</si>
  <si>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</si>
  <si>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</si>
  <si>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DIURY JHOSUE BALDAYAC LEONARDO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</si>
  <si>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</si>
  <si>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</si>
  <si>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</si>
  <si>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</si>
  <si>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</si>
  <si>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</si>
  <si>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MABEL PATRICIA BORBON VARGAS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</si>
  <si>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</si>
  <si>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</si>
  <si>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</si>
  <si>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</si>
  <si>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</si>
  <si>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</si>
  <si>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</si>
  <si>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</si>
  <si>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</si>
  <si>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</si>
  <si>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</si>
  <si>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</si>
  <si>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</si>
  <si>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</si>
  <si>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</si>
  <si>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</si>
  <si>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</si>
  <si>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</si>
  <si>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</si>
  <si>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</si>
  <si>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</si>
  <si>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</si>
  <si>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</si>
  <si>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</si>
  <si>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</si>
  <si>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</si>
  <si>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</si>
  <si>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</si>
  <si>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</si>
  <si>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</si>
  <si>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</si>
  <si>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</si>
  <si>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</si>
  <si>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</si>
  <si>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</si>
  <si>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</si>
  <si>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</si>
  <si>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</si>
  <si>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</si>
  <si>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</si>
  <si>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</si>
  <si>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</si>
  <si>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</si>
  <si>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</si>
  <si>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</si>
  <si>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</si>
  <si>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</si>
  <si>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</si>
  <si>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</si>
  <si>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</si>
  <si>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</si>
  <si>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</si>
  <si>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</si>
  <si>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</si>
  <si>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</si>
  <si>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</si>
  <si>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</si>
  <si>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</si>
  <si>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</si>
  <si>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</si>
  <si>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</si>
  <si>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</si>
  <si>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</si>
  <si>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</si>
  <si>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</si>
  <si>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</si>
  <si>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</si>
  <si>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</si>
  <si>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</si>
  <si>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</si>
  <si>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</si>
  <si>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</si>
  <si>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</si>
  <si>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</si>
  <si>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</si>
  <si>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</si>
  <si>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</si>
  <si>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</si>
  <si>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</si>
  <si>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</si>
  <si>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</si>
  <si>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</si>
  <si>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</si>
  <si>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</si>
  <si>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RAMON MARTINEZ ROSARIO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</si>
  <si>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</si>
  <si>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</si>
  <si>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</si>
  <si>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</si>
  <si>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</si>
  <si>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</si>
  <si>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</si>
  <si>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</si>
  <si>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</si>
  <si>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</si>
  <si>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</si>
  <si>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</si>
  <si>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</si>
  <si>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</si>
  <si>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</si>
  <si>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</si>
  <si>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</si>
  <si>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</si>
  <si>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</si>
  <si>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</si>
  <si>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</si>
  <si>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</si>
  <si>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</si>
  <si>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</si>
  <si>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</si>
  <si>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</si>
  <si>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</si>
  <si>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</si>
  <si>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</si>
  <si>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</si>
  <si>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</si>
  <si>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</si>
  <si>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</si>
  <si>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ESDRAS STERLING RODRIGUEZ CUELLO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</si>
  <si>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</si>
  <si>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</si>
  <si>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</si>
  <si>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</si>
  <si>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</si>
  <si>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</si>
  <si>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</si>
  <si>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</si>
  <si>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</si>
  <si>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</si>
  <si>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</si>
  <si>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</si>
  <si>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</si>
  <si>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</si>
  <si>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</si>
  <si>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</si>
  <si>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</si>
  <si>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</si>
  <si>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</si>
  <si>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</si>
  <si>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</si>
  <si>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</si>
  <si>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</si>
  <si>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</si>
  <si>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</si>
  <si>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</si>
  <si>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</si>
  <si>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</si>
  <si>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</si>
  <si>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</si>
  <si>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</si>
  <si>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</si>
  <si>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</si>
  <si>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</si>
  <si>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</si>
  <si>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</si>
  <si>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</si>
  <si>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</si>
  <si>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</si>
  <si>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</si>
  <si>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</si>
  <si>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</si>
  <si>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</si>
  <si>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</si>
  <si>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</si>
  <si>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</si>
  <si>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</si>
  <si>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</si>
  <si>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</si>
  <si>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</si>
  <si>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</si>
  <si>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</si>
  <si>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</si>
  <si>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</si>
  <si>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</si>
  <si>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</si>
  <si>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</si>
  <si>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</si>
  <si>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</si>
  <si>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</si>
  <si>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</si>
  <si>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</si>
  <si>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</si>
  <si>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</si>
  <si>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</si>
  <si>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</si>
  <si>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</si>
  <si>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</si>
  <si>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</si>
  <si>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</si>
  <si>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</si>
  <si>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</si>
  <si>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</si>
  <si>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</si>
  <si>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</si>
  <si>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</si>
  <si>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</si>
  <si>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</si>
  <si>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</si>
  <si>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</si>
  <si>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</si>
  <si>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</si>
  <si>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JOSE ANT. PEGUERO PERDOMO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</si>
  <si>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</si>
  <si>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</si>
  <si>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</si>
  <si>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</si>
  <si>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</si>
  <si>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</si>
  <si>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</si>
  <si>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</si>
  <si>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</si>
  <si>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</si>
  <si>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</si>
  <si>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</si>
  <si>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</si>
  <si>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</si>
  <si>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</si>
  <si>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</si>
  <si>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</si>
  <si>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</si>
  <si>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</si>
  <si>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</si>
  <si>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UZIEL JONATAN DURAN BOURET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</si>
  <si>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</si>
  <si>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</si>
  <si>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</si>
  <si>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</si>
  <si>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</si>
  <si>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</si>
  <si>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</si>
  <si>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</si>
  <si>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</si>
  <si>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</si>
  <si>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</si>
  <si>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</si>
  <si>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</si>
  <si>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</si>
  <si>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</si>
  <si>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</si>
  <si>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</si>
  <si>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</si>
  <si>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</si>
  <si>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</si>
  <si>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</si>
  <si>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</si>
  <si>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</si>
  <si>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</si>
  <si>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</si>
  <si>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</si>
  <si>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</si>
  <si>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</si>
  <si>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</si>
  <si>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</si>
  <si>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</si>
  <si>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</si>
  <si>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</si>
  <si>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</si>
  <si>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</si>
  <si>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</si>
  <si>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</si>
  <si>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</si>
  <si>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</si>
  <si>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</si>
  <si>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</si>
  <si>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</si>
  <si>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</si>
  <si>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</si>
  <si>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</si>
  <si>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</si>
  <si>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</si>
  <si>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</si>
  <si>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</si>
  <si>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</si>
  <si>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</si>
  <si>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</si>
  <si>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</si>
  <si>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</si>
  <si>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</si>
  <si>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</si>
  <si>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</si>
  <si>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</si>
  <si>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</si>
  <si>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</si>
  <si>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</si>
  <si>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</si>
  <si>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</si>
  <si>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</si>
  <si>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</si>
  <si>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</si>
  <si>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</si>
  <si>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</si>
  <si>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</si>
  <si>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</si>
  <si>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</si>
  <si>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</si>
  <si>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</si>
  <si>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</si>
  <si>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</si>
  <si>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</si>
  <si>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</si>
  <si>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</si>
  <si>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</si>
  <si>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</si>
  <si>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</si>
  <si>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</si>
  <si>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</si>
  <si>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</si>
  <si>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</si>
  <si>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</si>
  <si>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</si>
  <si>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</si>
  <si>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</si>
  <si>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</si>
  <si>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</si>
  <si>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</si>
  <si>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</si>
  <si>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</si>
  <si>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</si>
  <si>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KATIA MOISES SANCHEZ</t>
  </si>
  <si>
    <t>DEPARTAMENTO FINANCIERO</t>
  </si>
  <si>
    <t>ANALISTA FINANCIERO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</si>
  <si>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</si>
  <si>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</si>
  <si>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</si>
  <si>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</si>
  <si>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</si>
  <si>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</si>
  <si>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</si>
  <si>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</si>
  <si>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</si>
  <si>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</si>
  <si>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</si>
  <si>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</si>
  <si>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</si>
  <si>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</si>
  <si>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</si>
  <si>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</si>
  <si>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</si>
  <si>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</si>
  <si>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</si>
  <si>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</si>
  <si>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 xml:space="preserve">MARTIN POLANCO PAULA </t>
  </si>
  <si>
    <t>JUAN FEDERICO ALEXIS THOMSON FARIA</t>
  </si>
  <si>
    <t>WENDY RIVERAS DE JESUS</t>
  </si>
  <si>
    <t>JENSIL REGALADO GONZALEZ</t>
  </si>
  <si>
    <t>ENCARGADO (A) DIVISION SERVICIOS GENERALES</t>
  </si>
  <si>
    <t>RAYMUNDO ANTONIO DE J. HERNANDEZ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</si>
  <si>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</si>
  <si>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</si>
  <si>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</si>
  <si>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</si>
  <si>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</si>
  <si>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</si>
  <si>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</si>
  <si>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</si>
  <si>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</si>
  <si>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</si>
  <si>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</si>
  <si>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</si>
  <si>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</si>
  <si>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</si>
  <si>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</si>
  <si>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>ISIS M DE LA ALTAGRACIA SANTOS ALVAREZ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</si>
  <si>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</si>
  <si>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</si>
  <si>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</si>
  <si>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</si>
  <si>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</si>
  <si>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</si>
  <si>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</si>
  <si>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</si>
  <si>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</si>
  <si>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</si>
  <si>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</si>
  <si>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</si>
  <si>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</si>
  <si>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 xml:space="preserve">ALEJANDRO JOSE MOQUETE JIMINIAN 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</si>
  <si>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</si>
  <si>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</si>
  <si>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</si>
  <si>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</si>
  <si>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</si>
  <si>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</si>
  <si>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</si>
  <si>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</si>
  <si>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</si>
  <si>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</si>
  <si>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</si>
  <si>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</si>
  <si>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</si>
  <si>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</si>
  <si>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</si>
  <si>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</si>
  <si>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</si>
  <si>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</si>
  <si>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</si>
  <si>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</si>
  <si>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</si>
  <si>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</si>
  <si>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</si>
  <si>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</si>
  <si>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</si>
  <si>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</si>
  <si>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</si>
  <si>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</si>
  <si>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</si>
  <si>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</si>
  <si>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</si>
  <si>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</si>
  <si>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</si>
  <si>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</si>
  <si>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</si>
  <si>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</si>
  <si>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</si>
  <si>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</si>
  <si>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</si>
  <si>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</si>
  <si>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</si>
  <si>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</si>
  <si>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</si>
  <si>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</si>
  <si>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</si>
  <si>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</si>
  <si>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</si>
  <si>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</si>
  <si>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</si>
  <si>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</si>
  <si>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</si>
  <si>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</si>
  <si>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</si>
  <si>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</si>
  <si>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</si>
  <si>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</si>
  <si>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</si>
  <si>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</si>
  <si>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</si>
  <si>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</si>
  <si>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</si>
  <si>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</si>
  <si>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</si>
  <si>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</si>
  <si>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</si>
  <si>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</si>
  <si>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</si>
  <si>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</si>
  <si>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</si>
  <si>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</si>
  <si>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</si>
  <si>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</si>
  <si>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</si>
  <si>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</si>
  <si>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</si>
  <si>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</si>
  <si>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</si>
  <si>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</si>
  <si>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</si>
  <si>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</si>
  <si>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</si>
  <si>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JOHANNY RODRIGUEZ MINAYA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</si>
  <si>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</si>
  <si>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</si>
  <si>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</si>
  <si>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</si>
  <si>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</si>
  <si>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</si>
  <si>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</si>
  <si>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</si>
  <si>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</si>
  <si>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</si>
  <si>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</si>
  <si>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</si>
  <si>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</si>
  <si>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</si>
  <si>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</si>
  <si>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</si>
  <si>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</si>
  <si>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</si>
  <si>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</si>
  <si>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</si>
  <si>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</si>
  <si>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</si>
  <si>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</si>
  <si>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</si>
  <si>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</si>
  <si>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</si>
  <si>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</si>
  <si>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</si>
  <si>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</si>
  <si>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</si>
  <si>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</si>
  <si>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</si>
  <si>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TANIA E. GALARZA GOMEZ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</si>
  <si>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</si>
  <si>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</si>
  <si>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</si>
  <si>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</si>
  <si>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</si>
  <si>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</si>
  <si>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</si>
  <si>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</si>
  <si>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</si>
  <si>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</si>
  <si>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</si>
  <si>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NANCY ALTAGRACIA MARTINEZ DE LA CRUZ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</si>
  <si>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</si>
  <si>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</si>
  <si>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</si>
  <si>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</si>
  <si>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</si>
  <si>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</si>
  <si>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EDISON ARMANDO VLADIMIR SANCHEZ SOSA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</si>
  <si>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</si>
  <si>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</si>
  <si>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</si>
  <si>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</si>
  <si>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</si>
  <si>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</si>
  <si>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</si>
  <si>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</si>
  <si>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</si>
  <si>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>ANTONIA JOSEFINA GERMAN DE LA CRUZ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</si>
  <si>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</si>
  <si>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</si>
  <si>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</si>
  <si>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</si>
  <si>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</si>
  <si>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</si>
  <si>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</si>
  <si>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</si>
  <si>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</si>
  <si>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</si>
  <si>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</si>
  <si>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</si>
  <si>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</si>
  <si>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</si>
  <si>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</si>
  <si>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</si>
  <si>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</si>
  <si>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</si>
  <si>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</si>
  <si>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</si>
  <si>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</si>
  <si>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</si>
  <si>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</si>
  <si>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</si>
  <si>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</si>
  <si>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</si>
  <si>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</si>
  <si>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</si>
  <si>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</si>
  <si>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</si>
  <si>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</si>
  <si>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</si>
  <si>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</si>
  <si>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</si>
  <si>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</si>
  <si>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FRANKLIN ACOSTA LOPEZ 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</si>
  <si>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</si>
  <si>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</si>
  <si>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</si>
  <si>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</si>
  <si>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</si>
  <si>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</si>
  <si>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</si>
  <si>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</si>
  <si>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</si>
  <si>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</si>
  <si>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</si>
  <si>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</si>
  <si>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GERARDO DE JESUS BERNARD RIDRIGUEZ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</si>
  <si>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</si>
  <si>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</si>
  <si>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</si>
  <si>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</si>
  <si>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</si>
  <si>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</si>
  <si>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</si>
  <si>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</si>
  <si>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</si>
  <si>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</si>
  <si>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</si>
  <si>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</si>
  <si>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</si>
  <si>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</si>
  <si>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</si>
  <si>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</si>
  <si>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</si>
  <si>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</si>
  <si>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</si>
  <si>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</si>
  <si>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</si>
  <si>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</si>
  <si>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</si>
  <si>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</si>
  <si>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</si>
  <si>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</si>
  <si>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</si>
  <si>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</si>
  <si>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</si>
  <si>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</si>
  <si>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</si>
  <si>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</si>
  <si>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</si>
  <si>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</si>
  <si>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</si>
  <si>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</si>
  <si>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</si>
  <si>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</si>
  <si>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</si>
  <si>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</si>
  <si>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</si>
  <si>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</si>
  <si>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</si>
  <si>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</si>
  <si>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</si>
  <si>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</si>
  <si>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</si>
  <si>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</si>
  <si>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</si>
  <si>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</si>
  <si>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</si>
  <si>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</si>
  <si>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</si>
  <si>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</si>
  <si>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</si>
  <si>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</si>
  <si>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</si>
  <si>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</si>
  <si>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</si>
  <si>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</si>
  <si>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</si>
  <si>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</si>
  <si>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</si>
  <si>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</si>
  <si>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</si>
  <si>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</si>
  <si>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</si>
  <si>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</si>
  <si>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</si>
  <si>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</si>
  <si>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</si>
  <si>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</si>
  <si>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</si>
  <si>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</si>
  <si>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</si>
  <si>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</si>
  <si>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</si>
  <si>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</si>
  <si>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</si>
  <si>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</si>
  <si>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</si>
  <si>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</si>
  <si>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</si>
  <si>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</si>
  <si>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</si>
  <si>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</si>
  <si>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</si>
  <si>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</si>
  <si>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</si>
  <si>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</si>
  <si>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</si>
  <si>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</si>
  <si>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</si>
  <si>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</si>
  <si>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</si>
  <si>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LUCAS MOTA SANTANA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</si>
  <si>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</si>
  <si>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</si>
  <si>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</si>
  <si>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</si>
  <si>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</si>
  <si>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</si>
  <si>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</si>
  <si>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</si>
  <si>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</si>
  <si>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</si>
  <si>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</si>
  <si>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</si>
  <si>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</si>
  <si>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</si>
  <si>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</si>
  <si>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</si>
  <si>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</si>
  <si>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</si>
  <si>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</si>
  <si>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</si>
  <si>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</si>
  <si>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</si>
  <si>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</si>
  <si>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</si>
  <si>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</si>
  <si>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</si>
  <si>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</si>
  <si>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</si>
  <si>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</si>
  <si>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</si>
  <si>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</si>
  <si>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</si>
  <si>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</si>
  <si>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</si>
  <si>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</si>
  <si>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</si>
  <si>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</si>
  <si>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</si>
  <si>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</si>
  <si>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</si>
  <si>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</si>
  <si>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</si>
  <si>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</si>
  <si>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</si>
  <si>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</si>
  <si>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</si>
  <si>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</si>
  <si>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</si>
  <si>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</si>
  <si>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</si>
  <si>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</si>
  <si>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</si>
  <si>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</si>
  <si>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</si>
  <si>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ENC. OFICINA ACCESO INFORMACION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</si>
  <si>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</si>
  <si>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</si>
  <si>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</si>
  <si>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</si>
  <si>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</si>
  <si>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</si>
  <si>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</si>
  <si>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</si>
  <si>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</si>
  <si>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</si>
  <si>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</si>
  <si>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</si>
  <si>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</si>
  <si>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</si>
  <si>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</si>
  <si>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</si>
  <si>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</si>
  <si>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</si>
  <si>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</si>
  <si>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</si>
  <si>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</si>
  <si>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</si>
  <si>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</si>
  <si>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</si>
  <si>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</si>
  <si>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</si>
  <si>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</si>
  <si>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</si>
  <si>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</si>
  <si>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</si>
  <si>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</si>
  <si>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</si>
  <si>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</si>
  <si>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</si>
  <si>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</si>
  <si>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</si>
  <si>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</si>
  <si>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</si>
  <si>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</si>
  <si>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</si>
  <si>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</si>
  <si>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</si>
  <si>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</si>
  <si>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CASIMIRO SUAREZ ROBLES</t>
  </si>
  <si>
    <t>JORGE MANUEL TAVERAS MOSQUEA</t>
  </si>
  <si>
    <t>JOSE FRANCISCO TAVERAS</t>
  </si>
  <si>
    <t>JULIO SANTANA MATOS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</si>
  <si>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</si>
  <si>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</si>
  <si>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</si>
  <si>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</si>
  <si>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</si>
  <si>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</si>
  <si>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</si>
  <si>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</si>
  <si>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</si>
  <si>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</si>
  <si>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</si>
  <si>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</si>
  <si>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</si>
  <si>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</si>
  <si>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</si>
  <si>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MIGUEL ANTONIO DIAZ TERRERO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</si>
  <si>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</si>
  <si>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</si>
  <si>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</si>
  <si>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</si>
  <si>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</si>
  <si>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</si>
  <si>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</si>
  <si>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</si>
  <si>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JESSICA MARIEL HENRIQUEZ</t>
  </si>
  <si>
    <t>LIZ SHAKIRA SEVERINO RAMIREZ</t>
  </si>
  <si>
    <t>NURY VARGAS ROSARIO</t>
  </si>
  <si>
    <t>SANTA ALTAGRACIA PINA JIMENEZ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</si>
  <si>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</si>
  <si>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</si>
  <si>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</si>
  <si>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</si>
  <si>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</si>
  <si>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</si>
  <si>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</si>
  <si>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</si>
  <si>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</si>
  <si>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</si>
  <si>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</si>
  <si>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NOMINA DE EMPLEADOS NOVIEMBRE 2024 FIJOS</t>
  </si>
  <si>
    <t>NOMINA DE EMPLEADOS NOVIEMBRE 2024 NOMBRAMIENTOS TEMPORALES</t>
  </si>
  <si>
    <t>NOMINA DE EMPLEADOS NOVIEMBRE 2024 TRAMITE DE PENSION</t>
  </si>
  <si>
    <t>NOMINA DE EMPLEADOS NOVIEMBRE 2024 PERIODO PROBATORIO</t>
  </si>
  <si>
    <t xml:space="preserve">NOMINA DE EMPLEADOS NOVIEMBRE 2024 SUPLENCIA </t>
  </si>
  <si>
    <t xml:space="preserve">NOMINA DE EMPLEADOS NOVIEMBRE 2024 INTERINATO </t>
  </si>
  <si>
    <t>NOMINA DE EMPLEADOS NOVIEMBRE  2024 PROGRAMAS</t>
  </si>
  <si>
    <t>NOMINA DE EMPLEADOS NOVIEMBRE 2024 FIJA 2</t>
  </si>
  <si>
    <t>NOMINA DE EMPLEADOS NOVIEMBRE 2024 NOMBRAMIENTOS TEMPORALES 2</t>
  </si>
  <si>
    <t>NOMINA DE EMPLEADOS NOVIEMBRE 2024 INTERNA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</si>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</sst>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144447</xdr:colOff>
      <xdr:row>0</xdr:row>
      <xdr:rowOff>76200</xdr:rowOff>
    </xdr:from>
    <xdr:to>
      <xdr:col>6</xdr:col>
      <xdr:colOff>249222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1135" y="76200"/>
          <a:ext cx="93027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38100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1244841</xdr:colOff>
      <xdr:row>0</xdr:row>
      <xdr:rowOff>0</xdr:rowOff>
    </xdr:from>
    <xdr:to>
      <xdr:col>5</xdr:col>
      <xdr:colOff>405909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1206" y="0"/>
          <a:ext cx="875568" cy="629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2990851</xdr:colOff>
      <xdr:row>4</xdr:row>
      <xdr:rowOff>19050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2766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593"/>
  <sheetViews>
    <sheetView zoomScale="77" zoomScaleNormal="77" workbookViewId="0">
      <selection activeCell="D156" sqref="D156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48" width="11.42578125" style="1"/>
    <col min="249" max="249" width="4.42578125" style="1" bestFit="1" customWidth="1"/>
    <col min="250" max="250" width="41.42578125" style="1" customWidth="1"/>
    <col min="251" max="251" width="42.5703125" style="1" customWidth="1"/>
    <col min="252" max="252" width="35.42578125" style="1" customWidth="1"/>
    <col min="253" max="253" width="27" style="1" customWidth="1"/>
    <col min="254" max="254" width="17.85546875" style="1" customWidth="1"/>
    <col min="255" max="255" width="19.42578125" style="1" bestFit="1" customWidth="1"/>
    <col min="256" max="256" width="10.85546875" style="1" customWidth="1"/>
    <col min="257" max="257" width="16.5703125" style="1" bestFit="1" customWidth="1"/>
    <col min="258" max="258" width="13.5703125" style="1" bestFit="1" customWidth="1"/>
    <col min="259" max="259" width="17.42578125" style="1" bestFit="1" customWidth="1"/>
    <col min="260" max="260" width="20" style="1" bestFit="1" customWidth="1"/>
    <col min="261" max="261" width="14.42578125" style="1" bestFit="1" customWidth="1"/>
    <col min="262" max="262" width="14.5703125" style="1" bestFit="1" customWidth="1"/>
    <col min="263" max="263" width="15.5703125" style="1" bestFit="1" customWidth="1"/>
    <col min="264" max="264" width="11.42578125" style="1" customWidth="1"/>
    <col min="265" max="504" width="11.42578125" style="1"/>
    <col min="505" max="505" width="4.42578125" style="1" bestFit="1" customWidth="1"/>
    <col min="506" max="506" width="41.42578125" style="1" customWidth="1"/>
    <col min="507" max="507" width="42.5703125" style="1" customWidth="1"/>
    <col min="508" max="508" width="35.42578125" style="1" customWidth="1"/>
    <col min="509" max="509" width="27" style="1" customWidth="1"/>
    <col min="510" max="510" width="17.85546875" style="1" customWidth="1"/>
    <col min="511" max="511" width="19.42578125" style="1" bestFit="1" customWidth="1"/>
    <col min="512" max="512" width="10.85546875" style="1" customWidth="1"/>
    <col min="513" max="513" width="16.5703125" style="1" bestFit="1" customWidth="1"/>
    <col min="514" max="514" width="13.5703125" style="1" bestFit="1" customWidth="1"/>
    <col min="515" max="515" width="17.42578125" style="1" bestFit="1" customWidth="1"/>
    <col min="516" max="516" width="20" style="1" bestFit="1" customWidth="1"/>
    <col min="517" max="517" width="14.42578125" style="1" bestFit="1" customWidth="1"/>
    <col min="518" max="518" width="14.5703125" style="1" bestFit="1" customWidth="1"/>
    <col min="519" max="519" width="15.5703125" style="1" bestFit="1" customWidth="1"/>
    <col min="520" max="520" width="11.42578125" style="1" customWidth="1"/>
    <col min="521" max="760" width="11.42578125" style="1"/>
    <col min="761" max="761" width="4.42578125" style="1" bestFit="1" customWidth="1"/>
    <col min="762" max="762" width="41.42578125" style="1" customWidth="1"/>
    <col min="763" max="763" width="42.5703125" style="1" customWidth="1"/>
    <col min="764" max="764" width="35.42578125" style="1" customWidth="1"/>
    <col min="765" max="765" width="27" style="1" customWidth="1"/>
    <col min="766" max="766" width="17.85546875" style="1" customWidth="1"/>
    <col min="767" max="767" width="19.42578125" style="1" bestFit="1" customWidth="1"/>
    <col min="768" max="768" width="10.85546875" style="1" customWidth="1"/>
    <col min="769" max="769" width="16.5703125" style="1" bestFit="1" customWidth="1"/>
    <col min="770" max="770" width="13.5703125" style="1" bestFit="1" customWidth="1"/>
    <col min="771" max="771" width="17.42578125" style="1" bestFit="1" customWidth="1"/>
    <col min="772" max="772" width="20" style="1" bestFit="1" customWidth="1"/>
    <col min="773" max="773" width="14.42578125" style="1" bestFit="1" customWidth="1"/>
    <col min="774" max="774" width="14.5703125" style="1" bestFit="1" customWidth="1"/>
    <col min="775" max="775" width="15.5703125" style="1" bestFit="1" customWidth="1"/>
    <col min="776" max="776" width="11.42578125" style="1" customWidth="1"/>
    <col min="777" max="1016" width="11.42578125" style="1"/>
    <col min="1017" max="1017" width="4.42578125" style="1" bestFit="1" customWidth="1"/>
    <col min="1018" max="1018" width="41.42578125" style="1" customWidth="1"/>
    <col min="1019" max="1019" width="42.5703125" style="1" customWidth="1"/>
    <col min="1020" max="1020" width="35.42578125" style="1" customWidth="1"/>
    <col min="1021" max="1021" width="27" style="1" customWidth="1"/>
    <col min="1022" max="1022" width="17.85546875" style="1" customWidth="1"/>
    <col min="1023" max="1023" width="19.42578125" style="1" bestFit="1" customWidth="1"/>
    <col min="1024" max="1024" width="10.85546875" style="1" customWidth="1"/>
    <col min="1025" max="1025" width="16.5703125" style="1" bestFit="1" customWidth="1"/>
    <col min="1026" max="1026" width="13.5703125" style="1" bestFit="1" customWidth="1"/>
    <col min="1027" max="1027" width="17.42578125" style="1" bestFit="1" customWidth="1"/>
    <col min="1028" max="1028" width="20" style="1" bestFit="1" customWidth="1"/>
    <col min="1029" max="1029" width="14.42578125" style="1" bestFit="1" customWidth="1"/>
    <col min="1030" max="1030" width="14.5703125" style="1" bestFit="1" customWidth="1"/>
    <col min="1031" max="1031" width="15.5703125" style="1" bestFit="1" customWidth="1"/>
    <col min="1032" max="1032" width="11.42578125" style="1" customWidth="1"/>
    <col min="1033" max="1272" width="11.42578125" style="1"/>
    <col min="1273" max="1273" width="4.42578125" style="1" bestFit="1" customWidth="1"/>
    <col min="1274" max="1274" width="41.42578125" style="1" customWidth="1"/>
    <col min="1275" max="1275" width="42.5703125" style="1" customWidth="1"/>
    <col min="1276" max="1276" width="35.42578125" style="1" customWidth="1"/>
    <col min="1277" max="1277" width="27" style="1" customWidth="1"/>
    <col min="1278" max="1278" width="17.85546875" style="1" customWidth="1"/>
    <col min="1279" max="1279" width="19.42578125" style="1" bestFit="1" customWidth="1"/>
    <col min="1280" max="1280" width="10.85546875" style="1" customWidth="1"/>
    <col min="1281" max="1281" width="16.5703125" style="1" bestFit="1" customWidth="1"/>
    <col min="1282" max="1282" width="13.5703125" style="1" bestFit="1" customWidth="1"/>
    <col min="1283" max="1283" width="17.42578125" style="1" bestFit="1" customWidth="1"/>
    <col min="1284" max="1284" width="20" style="1" bestFit="1" customWidth="1"/>
    <col min="1285" max="1285" width="14.42578125" style="1" bestFit="1" customWidth="1"/>
    <col min="1286" max="1286" width="14.5703125" style="1" bestFit="1" customWidth="1"/>
    <col min="1287" max="1287" width="15.5703125" style="1" bestFit="1" customWidth="1"/>
    <col min="1288" max="1288" width="11.42578125" style="1" customWidth="1"/>
    <col min="1289" max="1528" width="11.42578125" style="1"/>
    <col min="1529" max="1529" width="4.42578125" style="1" bestFit="1" customWidth="1"/>
    <col min="1530" max="1530" width="41.42578125" style="1" customWidth="1"/>
    <col min="1531" max="1531" width="42.5703125" style="1" customWidth="1"/>
    <col min="1532" max="1532" width="35.42578125" style="1" customWidth="1"/>
    <col min="1533" max="1533" width="27" style="1" customWidth="1"/>
    <col min="1534" max="1534" width="17.85546875" style="1" customWidth="1"/>
    <col min="1535" max="1535" width="19.42578125" style="1" bestFit="1" customWidth="1"/>
    <col min="1536" max="1536" width="10.85546875" style="1" customWidth="1"/>
    <col min="1537" max="1537" width="16.5703125" style="1" bestFit="1" customWidth="1"/>
    <col min="1538" max="1538" width="13.5703125" style="1" bestFit="1" customWidth="1"/>
    <col min="1539" max="1539" width="17.42578125" style="1" bestFit="1" customWidth="1"/>
    <col min="1540" max="1540" width="20" style="1" bestFit="1" customWidth="1"/>
    <col min="1541" max="1541" width="14.42578125" style="1" bestFit="1" customWidth="1"/>
    <col min="1542" max="1542" width="14.5703125" style="1" bestFit="1" customWidth="1"/>
    <col min="1543" max="1543" width="15.5703125" style="1" bestFit="1" customWidth="1"/>
    <col min="1544" max="1544" width="11.42578125" style="1" customWidth="1"/>
    <col min="1545" max="1784" width="11.42578125" style="1"/>
    <col min="1785" max="1785" width="4.42578125" style="1" bestFit="1" customWidth="1"/>
    <col min="1786" max="1786" width="41.42578125" style="1" customWidth="1"/>
    <col min="1787" max="1787" width="42.5703125" style="1" customWidth="1"/>
    <col min="1788" max="1788" width="35.42578125" style="1" customWidth="1"/>
    <col min="1789" max="1789" width="27" style="1" customWidth="1"/>
    <col min="1790" max="1790" width="17.85546875" style="1" customWidth="1"/>
    <col min="1791" max="1791" width="19.42578125" style="1" bestFit="1" customWidth="1"/>
    <col min="1792" max="1792" width="10.85546875" style="1" customWidth="1"/>
    <col min="1793" max="1793" width="16.5703125" style="1" bestFit="1" customWidth="1"/>
    <col min="1794" max="1794" width="13.5703125" style="1" bestFit="1" customWidth="1"/>
    <col min="1795" max="1795" width="17.42578125" style="1" bestFit="1" customWidth="1"/>
    <col min="1796" max="1796" width="20" style="1" bestFit="1" customWidth="1"/>
    <col min="1797" max="1797" width="14.42578125" style="1" bestFit="1" customWidth="1"/>
    <col min="1798" max="1798" width="14.5703125" style="1" bestFit="1" customWidth="1"/>
    <col min="1799" max="1799" width="15.5703125" style="1" bestFit="1" customWidth="1"/>
    <col min="1800" max="1800" width="11.42578125" style="1" customWidth="1"/>
    <col min="1801" max="2040" width="11.42578125" style="1"/>
    <col min="2041" max="2041" width="4.42578125" style="1" bestFit="1" customWidth="1"/>
    <col min="2042" max="2042" width="41.42578125" style="1" customWidth="1"/>
    <col min="2043" max="2043" width="42.5703125" style="1" customWidth="1"/>
    <col min="2044" max="2044" width="35.42578125" style="1" customWidth="1"/>
    <col min="2045" max="2045" width="27" style="1" customWidth="1"/>
    <col min="2046" max="2046" width="17.85546875" style="1" customWidth="1"/>
    <col min="2047" max="2047" width="19.42578125" style="1" bestFit="1" customWidth="1"/>
    <col min="2048" max="2048" width="10.85546875" style="1" customWidth="1"/>
    <col min="2049" max="2049" width="16.5703125" style="1" bestFit="1" customWidth="1"/>
    <col min="2050" max="2050" width="13.5703125" style="1" bestFit="1" customWidth="1"/>
    <col min="2051" max="2051" width="17.42578125" style="1" bestFit="1" customWidth="1"/>
    <col min="2052" max="2052" width="20" style="1" bestFit="1" customWidth="1"/>
    <col min="2053" max="2053" width="14.42578125" style="1" bestFit="1" customWidth="1"/>
    <col min="2054" max="2054" width="14.5703125" style="1" bestFit="1" customWidth="1"/>
    <col min="2055" max="2055" width="15.5703125" style="1" bestFit="1" customWidth="1"/>
    <col min="2056" max="2056" width="11.42578125" style="1" customWidth="1"/>
    <col min="2057" max="2296" width="11.42578125" style="1"/>
    <col min="2297" max="2297" width="4.42578125" style="1" bestFit="1" customWidth="1"/>
    <col min="2298" max="2298" width="41.42578125" style="1" customWidth="1"/>
    <col min="2299" max="2299" width="42.5703125" style="1" customWidth="1"/>
    <col min="2300" max="2300" width="35.42578125" style="1" customWidth="1"/>
    <col min="2301" max="2301" width="27" style="1" customWidth="1"/>
    <col min="2302" max="2302" width="17.85546875" style="1" customWidth="1"/>
    <col min="2303" max="2303" width="19.42578125" style="1" bestFit="1" customWidth="1"/>
    <col min="2304" max="2304" width="10.85546875" style="1" customWidth="1"/>
    <col min="2305" max="2305" width="16.5703125" style="1" bestFit="1" customWidth="1"/>
    <col min="2306" max="2306" width="13.5703125" style="1" bestFit="1" customWidth="1"/>
    <col min="2307" max="2307" width="17.42578125" style="1" bestFit="1" customWidth="1"/>
    <col min="2308" max="2308" width="20" style="1" bestFit="1" customWidth="1"/>
    <col min="2309" max="2309" width="14.42578125" style="1" bestFit="1" customWidth="1"/>
    <col min="2310" max="2310" width="14.5703125" style="1" bestFit="1" customWidth="1"/>
    <col min="2311" max="2311" width="15.5703125" style="1" bestFit="1" customWidth="1"/>
    <col min="2312" max="2312" width="11.42578125" style="1" customWidth="1"/>
    <col min="2313" max="2552" width="11.42578125" style="1"/>
    <col min="2553" max="2553" width="4.42578125" style="1" bestFit="1" customWidth="1"/>
    <col min="2554" max="2554" width="41.42578125" style="1" customWidth="1"/>
    <col min="2555" max="2555" width="42.5703125" style="1" customWidth="1"/>
    <col min="2556" max="2556" width="35.42578125" style="1" customWidth="1"/>
    <col min="2557" max="2557" width="27" style="1" customWidth="1"/>
    <col min="2558" max="2558" width="17.85546875" style="1" customWidth="1"/>
    <col min="2559" max="2559" width="19.42578125" style="1" bestFit="1" customWidth="1"/>
    <col min="2560" max="2560" width="10.85546875" style="1" customWidth="1"/>
    <col min="2561" max="2561" width="16.5703125" style="1" bestFit="1" customWidth="1"/>
    <col min="2562" max="2562" width="13.5703125" style="1" bestFit="1" customWidth="1"/>
    <col min="2563" max="2563" width="17.42578125" style="1" bestFit="1" customWidth="1"/>
    <col min="2564" max="2564" width="20" style="1" bestFit="1" customWidth="1"/>
    <col min="2565" max="2565" width="14.42578125" style="1" bestFit="1" customWidth="1"/>
    <col min="2566" max="2566" width="14.5703125" style="1" bestFit="1" customWidth="1"/>
    <col min="2567" max="2567" width="15.5703125" style="1" bestFit="1" customWidth="1"/>
    <col min="2568" max="2568" width="11.42578125" style="1" customWidth="1"/>
    <col min="2569" max="2808" width="11.42578125" style="1"/>
    <col min="2809" max="2809" width="4.42578125" style="1" bestFit="1" customWidth="1"/>
    <col min="2810" max="2810" width="41.42578125" style="1" customWidth="1"/>
    <col min="2811" max="2811" width="42.5703125" style="1" customWidth="1"/>
    <col min="2812" max="2812" width="35.42578125" style="1" customWidth="1"/>
    <col min="2813" max="2813" width="27" style="1" customWidth="1"/>
    <col min="2814" max="2814" width="17.85546875" style="1" customWidth="1"/>
    <col min="2815" max="2815" width="19.42578125" style="1" bestFit="1" customWidth="1"/>
    <col min="2816" max="2816" width="10.85546875" style="1" customWidth="1"/>
    <col min="2817" max="2817" width="16.5703125" style="1" bestFit="1" customWidth="1"/>
    <col min="2818" max="2818" width="13.5703125" style="1" bestFit="1" customWidth="1"/>
    <col min="2819" max="2819" width="17.42578125" style="1" bestFit="1" customWidth="1"/>
    <col min="2820" max="2820" width="20" style="1" bestFit="1" customWidth="1"/>
    <col min="2821" max="2821" width="14.42578125" style="1" bestFit="1" customWidth="1"/>
    <col min="2822" max="2822" width="14.5703125" style="1" bestFit="1" customWidth="1"/>
    <col min="2823" max="2823" width="15.5703125" style="1" bestFit="1" customWidth="1"/>
    <col min="2824" max="2824" width="11.42578125" style="1" customWidth="1"/>
    <col min="2825" max="3064" width="11.42578125" style="1"/>
    <col min="3065" max="3065" width="4.42578125" style="1" bestFit="1" customWidth="1"/>
    <col min="3066" max="3066" width="41.42578125" style="1" customWidth="1"/>
    <col min="3067" max="3067" width="42.5703125" style="1" customWidth="1"/>
    <col min="3068" max="3068" width="35.42578125" style="1" customWidth="1"/>
    <col min="3069" max="3069" width="27" style="1" customWidth="1"/>
    <col min="3070" max="3070" width="17.85546875" style="1" customWidth="1"/>
    <col min="3071" max="3071" width="19.42578125" style="1" bestFit="1" customWidth="1"/>
    <col min="3072" max="3072" width="10.85546875" style="1" customWidth="1"/>
    <col min="3073" max="3073" width="16.5703125" style="1" bestFit="1" customWidth="1"/>
    <col min="3074" max="3074" width="13.5703125" style="1" bestFit="1" customWidth="1"/>
    <col min="3075" max="3075" width="17.42578125" style="1" bestFit="1" customWidth="1"/>
    <col min="3076" max="3076" width="20" style="1" bestFit="1" customWidth="1"/>
    <col min="3077" max="3077" width="14.42578125" style="1" bestFit="1" customWidth="1"/>
    <col min="3078" max="3078" width="14.5703125" style="1" bestFit="1" customWidth="1"/>
    <col min="3079" max="3079" width="15.5703125" style="1" bestFit="1" customWidth="1"/>
    <col min="3080" max="3080" width="11.42578125" style="1" customWidth="1"/>
    <col min="3081" max="3320" width="11.42578125" style="1"/>
    <col min="3321" max="3321" width="4.42578125" style="1" bestFit="1" customWidth="1"/>
    <col min="3322" max="3322" width="41.42578125" style="1" customWidth="1"/>
    <col min="3323" max="3323" width="42.5703125" style="1" customWidth="1"/>
    <col min="3324" max="3324" width="35.42578125" style="1" customWidth="1"/>
    <col min="3325" max="3325" width="27" style="1" customWidth="1"/>
    <col min="3326" max="3326" width="17.85546875" style="1" customWidth="1"/>
    <col min="3327" max="3327" width="19.42578125" style="1" bestFit="1" customWidth="1"/>
    <col min="3328" max="3328" width="10.85546875" style="1" customWidth="1"/>
    <col min="3329" max="3329" width="16.5703125" style="1" bestFit="1" customWidth="1"/>
    <col min="3330" max="3330" width="13.5703125" style="1" bestFit="1" customWidth="1"/>
    <col min="3331" max="3331" width="17.42578125" style="1" bestFit="1" customWidth="1"/>
    <col min="3332" max="3332" width="20" style="1" bestFit="1" customWidth="1"/>
    <col min="3333" max="3333" width="14.42578125" style="1" bestFit="1" customWidth="1"/>
    <col min="3334" max="3334" width="14.5703125" style="1" bestFit="1" customWidth="1"/>
    <col min="3335" max="3335" width="15.5703125" style="1" bestFit="1" customWidth="1"/>
    <col min="3336" max="3336" width="11.42578125" style="1" customWidth="1"/>
    <col min="3337" max="3576" width="11.42578125" style="1"/>
    <col min="3577" max="3577" width="4.42578125" style="1" bestFit="1" customWidth="1"/>
    <col min="3578" max="3578" width="41.42578125" style="1" customWidth="1"/>
    <col min="3579" max="3579" width="42.5703125" style="1" customWidth="1"/>
    <col min="3580" max="3580" width="35.42578125" style="1" customWidth="1"/>
    <col min="3581" max="3581" width="27" style="1" customWidth="1"/>
    <col min="3582" max="3582" width="17.85546875" style="1" customWidth="1"/>
    <col min="3583" max="3583" width="19.42578125" style="1" bestFit="1" customWidth="1"/>
    <col min="3584" max="3584" width="10.85546875" style="1" customWidth="1"/>
    <col min="3585" max="3585" width="16.5703125" style="1" bestFit="1" customWidth="1"/>
    <col min="3586" max="3586" width="13.5703125" style="1" bestFit="1" customWidth="1"/>
    <col min="3587" max="3587" width="17.42578125" style="1" bestFit="1" customWidth="1"/>
    <col min="3588" max="3588" width="20" style="1" bestFit="1" customWidth="1"/>
    <col min="3589" max="3589" width="14.42578125" style="1" bestFit="1" customWidth="1"/>
    <col min="3590" max="3590" width="14.5703125" style="1" bestFit="1" customWidth="1"/>
    <col min="3591" max="3591" width="15.5703125" style="1" bestFit="1" customWidth="1"/>
    <col min="3592" max="3592" width="11.42578125" style="1" customWidth="1"/>
    <col min="3593" max="3832" width="11.42578125" style="1"/>
    <col min="3833" max="3833" width="4.42578125" style="1" bestFit="1" customWidth="1"/>
    <col min="3834" max="3834" width="41.42578125" style="1" customWidth="1"/>
    <col min="3835" max="3835" width="42.5703125" style="1" customWidth="1"/>
    <col min="3836" max="3836" width="35.42578125" style="1" customWidth="1"/>
    <col min="3837" max="3837" width="27" style="1" customWidth="1"/>
    <col min="3838" max="3838" width="17.85546875" style="1" customWidth="1"/>
    <col min="3839" max="3839" width="19.42578125" style="1" bestFit="1" customWidth="1"/>
    <col min="3840" max="3840" width="10.85546875" style="1" customWidth="1"/>
    <col min="3841" max="3841" width="16.5703125" style="1" bestFit="1" customWidth="1"/>
    <col min="3842" max="3842" width="13.5703125" style="1" bestFit="1" customWidth="1"/>
    <col min="3843" max="3843" width="17.42578125" style="1" bestFit="1" customWidth="1"/>
    <col min="3844" max="3844" width="20" style="1" bestFit="1" customWidth="1"/>
    <col min="3845" max="3845" width="14.42578125" style="1" bestFit="1" customWidth="1"/>
    <col min="3846" max="3846" width="14.5703125" style="1" bestFit="1" customWidth="1"/>
    <col min="3847" max="3847" width="15.5703125" style="1" bestFit="1" customWidth="1"/>
    <col min="3848" max="3848" width="11.42578125" style="1" customWidth="1"/>
    <col min="3849" max="4088" width="11.42578125" style="1"/>
    <col min="4089" max="4089" width="4.42578125" style="1" bestFit="1" customWidth="1"/>
    <col min="4090" max="4090" width="41.42578125" style="1" customWidth="1"/>
    <col min="4091" max="4091" width="42.5703125" style="1" customWidth="1"/>
    <col min="4092" max="4092" width="35.42578125" style="1" customWidth="1"/>
    <col min="4093" max="4093" width="27" style="1" customWidth="1"/>
    <col min="4094" max="4094" width="17.85546875" style="1" customWidth="1"/>
    <col min="4095" max="4095" width="19.42578125" style="1" bestFit="1" customWidth="1"/>
    <col min="4096" max="4096" width="10.85546875" style="1" customWidth="1"/>
    <col min="4097" max="4097" width="16.5703125" style="1" bestFit="1" customWidth="1"/>
    <col min="4098" max="4098" width="13.5703125" style="1" bestFit="1" customWidth="1"/>
    <col min="4099" max="4099" width="17.42578125" style="1" bestFit="1" customWidth="1"/>
    <col min="4100" max="4100" width="20" style="1" bestFit="1" customWidth="1"/>
    <col min="4101" max="4101" width="14.42578125" style="1" bestFit="1" customWidth="1"/>
    <col min="4102" max="4102" width="14.5703125" style="1" bestFit="1" customWidth="1"/>
    <col min="4103" max="4103" width="15.5703125" style="1" bestFit="1" customWidth="1"/>
    <col min="4104" max="4104" width="11.42578125" style="1" customWidth="1"/>
    <col min="4105" max="4344" width="11.42578125" style="1"/>
    <col min="4345" max="4345" width="4.42578125" style="1" bestFit="1" customWidth="1"/>
    <col min="4346" max="4346" width="41.42578125" style="1" customWidth="1"/>
    <col min="4347" max="4347" width="42.5703125" style="1" customWidth="1"/>
    <col min="4348" max="4348" width="35.42578125" style="1" customWidth="1"/>
    <col min="4349" max="4349" width="27" style="1" customWidth="1"/>
    <col min="4350" max="4350" width="17.85546875" style="1" customWidth="1"/>
    <col min="4351" max="4351" width="19.42578125" style="1" bestFit="1" customWidth="1"/>
    <col min="4352" max="4352" width="10.85546875" style="1" customWidth="1"/>
    <col min="4353" max="4353" width="16.5703125" style="1" bestFit="1" customWidth="1"/>
    <col min="4354" max="4354" width="13.5703125" style="1" bestFit="1" customWidth="1"/>
    <col min="4355" max="4355" width="17.42578125" style="1" bestFit="1" customWidth="1"/>
    <col min="4356" max="4356" width="20" style="1" bestFit="1" customWidth="1"/>
    <col min="4357" max="4357" width="14.42578125" style="1" bestFit="1" customWidth="1"/>
    <col min="4358" max="4358" width="14.5703125" style="1" bestFit="1" customWidth="1"/>
    <col min="4359" max="4359" width="15.5703125" style="1" bestFit="1" customWidth="1"/>
    <col min="4360" max="4360" width="11.42578125" style="1" customWidth="1"/>
    <col min="4361" max="4600" width="11.42578125" style="1"/>
    <col min="4601" max="4601" width="4.42578125" style="1" bestFit="1" customWidth="1"/>
    <col min="4602" max="4602" width="41.42578125" style="1" customWidth="1"/>
    <col min="4603" max="4603" width="42.5703125" style="1" customWidth="1"/>
    <col min="4604" max="4604" width="35.42578125" style="1" customWidth="1"/>
    <col min="4605" max="4605" width="27" style="1" customWidth="1"/>
    <col min="4606" max="4606" width="17.85546875" style="1" customWidth="1"/>
    <col min="4607" max="4607" width="19.42578125" style="1" bestFit="1" customWidth="1"/>
    <col min="4608" max="4608" width="10.85546875" style="1" customWidth="1"/>
    <col min="4609" max="4609" width="16.5703125" style="1" bestFit="1" customWidth="1"/>
    <col min="4610" max="4610" width="13.5703125" style="1" bestFit="1" customWidth="1"/>
    <col min="4611" max="4611" width="17.42578125" style="1" bestFit="1" customWidth="1"/>
    <col min="4612" max="4612" width="20" style="1" bestFit="1" customWidth="1"/>
    <col min="4613" max="4613" width="14.42578125" style="1" bestFit="1" customWidth="1"/>
    <col min="4614" max="4614" width="14.5703125" style="1" bestFit="1" customWidth="1"/>
    <col min="4615" max="4615" width="15.5703125" style="1" bestFit="1" customWidth="1"/>
    <col min="4616" max="4616" width="11.42578125" style="1" customWidth="1"/>
    <col min="4617" max="4856" width="11.42578125" style="1"/>
    <col min="4857" max="4857" width="4.42578125" style="1" bestFit="1" customWidth="1"/>
    <col min="4858" max="4858" width="41.42578125" style="1" customWidth="1"/>
    <col min="4859" max="4859" width="42.5703125" style="1" customWidth="1"/>
    <col min="4860" max="4860" width="35.42578125" style="1" customWidth="1"/>
    <col min="4861" max="4861" width="27" style="1" customWidth="1"/>
    <col min="4862" max="4862" width="17.85546875" style="1" customWidth="1"/>
    <col min="4863" max="4863" width="19.42578125" style="1" bestFit="1" customWidth="1"/>
    <col min="4864" max="4864" width="10.85546875" style="1" customWidth="1"/>
    <col min="4865" max="4865" width="16.5703125" style="1" bestFit="1" customWidth="1"/>
    <col min="4866" max="4866" width="13.5703125" style="1" bestFit="1" customWidth="1"/>
    <col min="4867" max="4867" width="17.42578125" style="1" bestFit="1" customWidth="1"/>
    <col min="4868" max="4868" width="20" style="1" bestFit="1" customWidth="1"/>
    <col min="4869" max="4869" width="14.42578125" style="1" bestFit="1" customWidth="1"/>
    <col min="4870" max="4870" width="14.5703125" style="1" bestFit="1" customWidth="1"/>
    <col min="4871" max="4871" width="15.5703125" style="1" bestFit="1" customWidth="1"/>
    <col min="4872" max="4872" width="11.42578125" style="1" customWidth="1"/>
    <col min="4873" max="5112" width="11.42578125" style="1"/>
    <col min="5113" max="5113" width="4.42578125" style="1" bestFit="1" customWidth="1"/>
    <col min="5114" max="5114" width="41.42578125" style="1" customWidth="1"/>
    <col min="5115" max="5115" width="42.5703125" style="1" customWidth="1"/>
    <col min="5116" max="5116" width="35.42578125" style="1" customWidth="1"/>
    <col min="5117" max="5117" width="27" style="1" customWidth="1"/>
    <col min="5118" max="5118" width="17.85546875" style="1" customWidth="1"/>
    <col min="5119" max="5119" width="19.42578125" style="1" bestFit="1" customWidth="1"/>
    <col min="5120" max="5120" width="10.85546875" style="1" customWidth="1"/>
    <col min="5121" max="5121" width="16.5703125" style="1" bestFit="1" customWidth="1"/>
    <col min="5122" max="5122" width="13.5703125" style="1" bestFit="1" customWidth="1"/>
    <col min="5123" max="5123" width="17.42578125" style="1" bestFit="1" customWidth="1"/>
    <col min="5124" max="5124" width="20" style="1" bestFit="1" customWidth="1"/>
    <col min="5125" max="5125" width="14.42578125" style="1" bestFit="1" customWidth="1"/>
    <col min="5126" max="5126" width="14.5703125" style="1" bestFit="1" customWidth="1"/>
    <col min="5127" max="5127" width="15.5703125" style="1" bestFit="1" customWidth="1"/>
    <col min="5128" max="5128" width="11.42578125" style="1" customWidth="1"/>
    <col min="5129" max="5368" width="11.42578125" style="1"/>
    <col min="5369" max="5369" width="4.42578125" style="1" bestFit="1" customWidth="1"/>
    <col min="5370" max="5370" width="41.42578125" style="1" customWidth="1"/>
    <col min="5371" max="5371" width="42.5703125" style="1" customWidth="1"/>
    <col min="5372" max="5372" width="35.42578125" style="1" customWidth="1"/>
    <col min="5373" max="5373" width="27" style="1" customWidth="1"/>
    <col min="5374" max="5374" width="17.85546875" style="1" customWidth="1"/>
    <col min="5375" max="5375" width="19.42578125" style="1" bestFit="1" customWidth="1"/>
    <col min="5376" max="5376" width="10.85546875" style="1" customWidth="1"/>
    <col min="5377" max="5377" width="16.5703125" style="1" bestFit="1" customWidth="1"/>
    <col min="5378" max="5378" width="13.5703125" style="1" bestFit="1" customWidth="1"/>
    <col min="5379" max="5379" width="17.42578125" style="1" bestFit="1" customWidth="1"/>
    <col min="5380" max="5380" width="20" style="1" bestFit="1" customWidth="1"/>
    <col min="5381" max="5381" width="14.42578125" style="1" bestFit="1" customWidth="1"/>
    <col min="5382" max="5382" width="14.5703125" style="1" bestFit="1" customWidth="1"/>
    <col min="5383" max="5383" width="15.5703125" style="1" bestFit="1" customWidth="1"/>
    <col min="5384" max="5384" width="11.42578125" style="1" customWidth="1"/>
    <col min="5385" max="5624" width="11.42578125" style="1"/>
    <col min="5625" max="5625" width="4.42578125" style="1" bestFit="1" customWidth="1"/>
    <col min="5626" max="5626" width="41.42578125" style="1" customWidth="1"/>
    <col min="5627" max="5627" width="42.5703125" style="1" customWidth="1"/>
    <col min="5628" max="5628" width="35.42578125" style="1" customWidth="1"/>
    <col min="5629" max="5629" width="27" style="1" customWidth="1"/>
    <col min="5630" max="5630" width="17.85546875" style="1" customWidth="1"/>
    <col min="5631" max="5631" width="19.42578125" style="1" bestFit="1" customWidth="1"/>
    <col min="5632" max="5632" width="10.85546875" style="1" customWidth="1"/>
    <col min="5633" max="5633" width="16.5703125" style="1" bestFit="1" customWidth="1"/>
    <col min="5634" max="5634" width="13.5703125" style="1" bestFit="1" customWidth="1"/>
    <col min="5635" max="5635" width="17.42578125" style="1" bestFit="1" customWidth="1"/>
    <col min="5636" max="5636" width="20" style="1" bestFit="1" customWidth="1"/>
    <col min="5637" max="5637" width="14.42578125" style="1" bestFit="1" customWidth="1"/>
    <col min="5638" max="5638" width="14.5703125" style="1" bestFit="1" customWidth="1"/>
    <col min="5639" max="5639" width="15.5703125" style="1" bestFit="1" customWidth="1"/>
    <col min="5640" max="5640" width="11.42578125" style="1" customWidth="1"/>
    <col min="5641" max="5880" width="11.42578125" style="1"/>
    <col min="5881" max="5881" width="4.42578125" style="1" bestFit="1" customWidth="1"/>
    <col min="5882" max="5882" width="41.42578125" style="1" customWidth="1"/>
    <col min="5883" max="5883" width="42.5703125" style="1" customWidth="1"/>
    <col min="5884" max="5884" width="35.42578125" style="1" customWidth="1"/>
    <col min="5885" max="5885" width="27" style="1" customWidth="1"/>
    <col min="5886" max="5886" width="17.85546875" style="1" customWidth="1"/>
    <col min="5887" max="5887" width="19.42578125" style="1" bestFit="1" customWidth="1"/>
    <col min="5888" max="5888" width="10.85546875" style="1" customWidth="1"/>
    <col min="5889" max="5889" width="16.5703125" style="1" bestFit="1" customWidth="1"/>
    <col min="5890" max="5890" width="13.5703125" style="1" bestFit="1" customWidth="1"/>
    <col min="5891" max="5891" width="17.42578125" style="1" bestFit="1" customWidth="1"/>
    <col min="5892" max="5892" width="20" style="1" bestFit="1" customWidth="1"/>
    <col min="5893" max="5893" width="14.42578125" style="1" bestFit="1" customWidth="1"/>
    <col min="5894" max="5894" width="14.5703125" style="1" bestFit="1" customWidth="1"/>
    <col min="5895" max="5895" width="15.5703125" style="1" bestFit="1" customWidth="1"/>
    <col min="5896" max="5896" width="11.42578125" style="1" customWidth="1"/>
    <col min="5897" max="6136" width="11.42578125" style="1"/>
    <col min="6137" max="6137" width="4.42578125" style="1" bestFit="1" customWidth="1"/>
    <col min="6138" max="6138" width="41.42578125" style="1" customWidth="1"/>
    <col min="6139" max="6139" width="42.5703125" style="1" customWidth="1"/>
    <col min="6140" max="6140" width="35.42578125" style="1" customWidth="1"/>
    <col min="6141" max="6141" width="27" style="1" customWidth="1"/>
    <col min="6142" max="6142" width="17.85546875" style="1" customWidth="1"/>
    <col min="6143" max="6143" width="19.42578125" style="1" bestFit="1" customWidth="1"/>
    <col min="6144" max="6144" width="10.85546875" style="1" customWidth="1"/>
    <col min="6145" max="6145" width="16.5703125" style="1" bestFit="1" customWidth="1"/>
    <col min="6146" max="6146" width="13.5703125" style="1" bestFit="1" customWidth="1"/>
    <col min="6147" max="6147" width="17.42578125" style="1" bestFit="1" customWidth="1"/>
    <col min="6148" max="6148" width="20" style="1" bestFit="1" customWidth="1"/>
    <col min="6149" max="6149" width="14.42578125" style="1" bestFit="1" customWidth="1"/>
    <col min="6150" max="6150" width="14.5703125" style="1" bestFit="1" customWidth="1"/>
    <col min="6151" max="6151" width="15.5703125" style="1" bestFit="1" customWidth="1"/>
    <col min="6152" max="6152" width="11.42578125" style="1" customWidth="1"/>
    <col min="6153" max="6392" width="11.42578125" style="1"/>
    <col min="6393" max="6393" width="4.42578125" style="1" bestFit="1" customWidth="1"/>
    <col min="6394" max="6394" width="41.42578125" style="1" customWidth="1"/>
    <col min="6395" max="6395" width="42.5703125" style="1" customWidth="1"/>
    <col min="6396" max="6396" width="35.42578125" style="1" customWidth="1"/>
    <col min="6397" max="6397" width="27" style="1" customWidth="1"/>
    <col min="6398" max="6398" width="17.85546875" style="1" customWidth="1"/>
    <col min="6399" max="6399" width="19.42578125" style="1" bestFit="1" customWidth="1"/>
    <col min="6400" max="6400" width="10.85546875" style="1" customWidth="1"/>
    <col min="6401" max="6401" width="16.5703125" style="1" bestFit="1" customWidth="1"/>
    <col min="6402" max="6402" width="13.5703125" style="1" bestFit="1" customWidth="1"/>
    <col min="6403" max="6403" width="17.42578125" style="1" bestFit="1" customWidth="1"/>
    <col min="6404" max="6404" width="20" style="1" bestFit="1" customWidth="1"/>
    <col min="6405" max="6405" width="14.42578125" style="1" bestFit="1" customWidth="1"/>
    <col min="6406" max="6406" width="14.5703125" style="1" bestFit="1" customWidth="1"/>
    <col min="6407" max="6407" width="15.5703125" style="1" bestFit="1" customWidth="1"/>
    <col min="6408" max="6408" width="11.42578125" style="1" customWidth="1"/>
    <col min="6409" max="6648" width="11.42578125" style="1"/>
    <col min="6649" max="6649" width="4.42578125" style="1" bestFit="1" customWidth="1"/>
    <col min="6650" max="6650" width="41.42578125" style="1" customWidth="1"/>
    <col min="6651" max="6651" width="42.5703125" style="1" customWidth="1"/>
    <col min="6652" max="6652" width="35.42578125" style="1" customWidth="1"/>
    <col min="6653" max="6653" width="27" style="1" customWidth="1"/>
    <col min="6654" max="6654" width="17.85546875" style="1" customWidth="1"/>
    <col min="6655" max="6655" width="19.42578125" style="1" bestFit="1" customWidth="1"/>
    <col min="6656" max="6656" width="10.85546875" style="1" customWidth="1"/>
    <col min="6657" max="6657" width="16.5703125" style="1" bestFit="1" customWidth="1"/>
    <col min="6658" max="6658" width="13.5703125" style="1" bestFit="1" customWidth="1"/>
    <col min="6659" max="6659" width="17.42578125" style="1" bestFit="1" customWidth="1"/>
    <col min="6660" max="6660" width="20" style="1" bestFit="1" customWidth="1"/>
    <col min="6661" max="6661" width="14.42578125" style="1" bestFit="1" customWidth="1"/>
    <col min="6662" max="6662" width="14.5703125" style="1" bestFit="1" customWidth="1"/>
    <col min="6663" max="6663" width="15.5703125" style="1" bestFit="1" customWidth="1"/>
    <col min="6664" max="6664" width="11.42578125" style="1" customWidth="1"/>
    <col min="6665" max="6904" width="11.42578125" style="1"/>
    <col min="6905" max="6905" width="4.42578125" style="1" bestFit="1" customWidth="1"/>
    <col min="6906" max="6906" width="41.42578125" style="1" customWidth="1"/>
    <col min="6907" max="6907" width="42.5703125" style="1" customWidth="1"/>
    <col min="6908" max="6908" width="35.42578125" style="1" customWidth="1"/>
    <col min="6909" max="6909" width="27" style="1" customWidth="1"/>
    <col min="6910" max="6910" width="17.85546875" style="1" customWidth="1"/>
    <col min="6911" max="6911" width="19.42578125" style="1" bestFit="1" customWidth="1"/>
    <col min="6912" max="6912" width="10.85546875" style="1" customWidth="1"/>
    <col min="6913" max="6913" width="16.5703125" style="1" bestFit="1" customWidth="1"/>
    <col min="6914" max="6914" width="13.5703125" style="1" bestFit="1" customWidth="1"/>
    <col min="6915" max="6915" width="17.42578125" style="1" bestFit="1" customWidth="1"/>
    <col min="6916" max="6916" width="20" style="1" bestFit="1" customWidth="1"/>
    <col min="6917" max="6917" width="14.42578125" style="1" bestFit="1" customWidth="1"/>
    <col min="6918" max="6918" width="14.5703125" style="1" bestFit="1" customWidth="1"/>
    <col min="6919" max="6919" width="15.5703125" style="1" bestFit="1" customWidth="1"/>
    <col min="6920" max="6920" width="11.42578125" style="1" customWidth="1"/>
    <col min="6921" max="7160" width="11.42578125" style="1"/>
    <col min="7161" max="7161" width="4.42578125" style="1" bestFit="1" customWidth="1"/>
    <col min="7162" max="7162" width="41.42578125" style="1" customWidth="1"/>
    <col min="7163" max="7163" width="42.5703125" style="1" customWidth="1"/>
    <col min="7164" max="7164" width="35.42578125" style="1" customWidth="1"/>
    <col min="7165" max="7165" width="27" style="1" customWidth="1"/>
    <col min="7166" max="7166" width="17.85546875" style="1" customWidth="1"/>
    <col min="7167" max="7167" width="19.42578125" style="1" bestFit="1" customWidth="1"/>
    <col min="7168" max="7168" width="10.85546875" style="1" customWidth="1"/>
    <col min="7169" max="7169" width="16.5703125" style="1" bestFit="1" customWidth="1"/>
    <col min="7170" max="7170" width="13.5703125" style="1" bestFit="1" customWidth="1"/>
    <col min="7171" max="7171" width="17.42578125" style="1" bestFit="1" customWidth="1"/>
    <col min="7172" max="7172" width="20" style="1" bestFit="1" customWidth="1"/>
    <col min="7173" max="7173" width="14.42578125" style="1" bestFit="1" customWidth="1"/>
    <col min="7174" max="7174" width="14.5703125" style="1" bestFit="1" customWidth="1"/>
    <col min="7175" max="7175" width="15.5703125" style="1" bestFit="1" customWidth="1"/>
    <col min="7176" max="7176" width="11.42578125" style="1" customWidth="1"/>
    <col min="7177" max="7416" width="11.42578125" style="1"/>
    <col min="7417" max="7417" width="4.42578125" style="1" bestFit="1" customWidth="1"/>
    <col min="7418" max="7418" width="41.42578125" style="1" customWidth="1"/>
    <col min="7419" max="7419" width="42.5703125" style="1" customWidth="1"/>
    <col min="7420" max="7420" width="35.42578125" style="1" customWidth="1"/>
    <col min="7421" max="7421" width="27" style="1" customWidth="1"/>
    <col min="7422" max="7422" width="17.85546875" style="1" customWidth="1"/>
    <col min="7423" max="7423" width="19.42578125" style="1" bestFit="1" customWidth="1"/>
    <col min="7424" max="7424" width="10.85546875" style="1" customWidth="1"/>
    <col min="7425" max="7425" width="16.5703125" style="1" bestFit="1" customWidth="1"/>
    <col min="7426" max="7426" width="13.5703125" style="1" bestFit="1" customWidth="1"/>
    <col min="7427" max="7427" width="17.42578125" style="1" bestFit="1" customWidth="1"/>
    <col min="7428" max="7428" width="20" style="1" bestFit="1" customWidth="1"/>
    <col min="7429" max="7429" width="14.42578125" style="1" bestFit="1" customWidth="1"/>
    <col min="7430" max="7430" width="14.5703125" style="1" bestFit="1" customWidth="1"/>
    <col min="7431" max="7431" width="15.5703125" style="1" bestFit="1" customWidth="1"/>
    <col min="7432" max="7432" width="11.42578125" style="1" customWidth="1"/>
    <col min="7433" max="7672" width="11.42578125" style="1"/>
    <col min="7673" max="7673" width="4.42578125" style="1" bestFit="1" customWidth="1"/>
    <col min="7674" max="7674" width="41.42578125" style="1" customWidth="1"/>
    <col min="7675" max="7675" width="42.5703125" style="1" customWidth="1"/>
    <col min="7676" max="7676" width="35.42578125" style="1" customWidth="1"/>
    <col min="7677" max="7677" width="27" style="1" customWidth="1"/>
    <col min="7678" max="7678" width="17.85546875" style="1" customWidth="1"/>
    <col min="7679" max="7679" width="19.42578125" style="1" bestFit="1" customWidth="1"/>
    <col min="7680" max="7680" width="10.85546875" style="1" customWidth="1"/>
    <col min="7681" max="7681" width="16.5703125" style="1" bestFit="1" customWidth="1"/>
    <col min="7682" max="7682" width="13.5703125" style="1" bestFit="1" customWidth="1"/>
    <col min="7683" max="7683" width="17.42578125" style="1" bestFit="1" customWidth="1"/>
    <col min="7684" max="7684" width="20" style="1" bestFit="1" customWidth="1"/>
    <col min="7685" max="7685" width="14.42578125" style="1" bestFit="1" customWidth="1"/>
    <col min="7686" max="7686" width="14.5703125" style="1" bestFit="1" customWidth="1"/>
    <col min="7687" max="7687" width="15.5703125" style="1" bestFit="1" customWidth="1"/>
    <col min="7688" max="7688" width="11.42578125" style="1" customWidth="1"/>
    <col min="7689" max="7928" width="11.42578125" style="1"/>
    <col min="7929" max="7929" width="4.42578125" style="1" bestFit="1" customWidth="1"/>
    <col min="7930" max="7930" width="41.42578125" style="1" customWidth="1"/>
    <col min="7931" max="7931" width="42.5703125" style="1" customWidth="1"/>
    <col min="7932" max="7932" width="35.42578125" style="1" customWidth="1"/>
    <col min="7933" max="7933" width="27" style="1" customWidth="1"/>
    <col min="7934" max="7934" width="17.85546875" style="1" customWidth="1"/>
    <col min="7935" max="7935" width="19.42578125" style="1" bestFit="1" customWidth="1"/>
    <col min="7936" max="7936" width="10.85546875" style="1" customWidth="1"/>
    <col min="7937" max="7937" width="16.5703125" style="1" bestFit="1" customWidth="1"/>
    <col min="7938" max="7938" width="13.5703125" style="1" bestFit="1" customWidth="1"/>
    <col min="7939" max="7939" width="17.42578125" style="1" bestFit="1" customWidth="1"/>
    <col min="7940" max="7940" width="20" style="1" bestFit="1" customWidth="1"/>
    <col min="7941" max="7941" width="14.42578125" style="1" bestFit="1" customWidth="1"/>
    <col min="7942" max="7942" width="14.5703125" style="1" bestFit="1" customWidth="1"/>
    <col min="7943" max="7943" width="15.5703125" style="1" bestFit="1" customWidth="1"/>
    <col min="7944" max="7944" width="11.42578125" style="1" customWidth="1"/>
    <col min="7945" max="8184" width="11.42578125" style="1"/>
    <col min="8185" max="8185" width="4.42578125" style="1" bestFit="1" customWidth="1"/>
    <col min="8186" max="8186" width="41.42578125" style="1" customWidth="1"/>
    <col min="8187" max="8187" width="42.5703125" style="1" customWidth="1"/>
    <col min="8188" max="8188" width="35.42578125" style="1" customWidth="1"/>
    <col min="8189" max="8189" width="27" style="1" customWidth="1"/>
    <col min="8190" max="8190" width="17.85546875" style="1" customWidth="1"/>
    <col min="8191" max="8191" width="19.42578125" style="1" bestFit="1" customWidth="1"/>
    <col min="8192" max="8192" width="10.85546875" style="1" customWidth="1"/>
    <col min="8193" max="8193" width="16.5703125" style="1" bestFit="1" customWidth="1"/>
    <col min="8194" max="8194" width="13.5703125" style="1" bestFit="1" customWidth="1"/>
    <col min="8195" max="8195" width="17.42578125" style="1" bestFit="1" customWidth="1"/>
    <col min="8196" max="8196" width="20" style="1" bestFit="1" customWidth="1"/>
    <col min="8197" max="8197" width="14.42578125" style="1" bestFit="1" customWidth="1"/>
    <col min="8198" max="8198" width="14.5703125" style="1" bestFit="1" customWidth="1"/>
    <col min="8199" max="8199" width="15.5703125" style="1" bestFit="1" customWidth="1"/>
    <col min="8200" max="8200" width="11.42578125" style="1" customWidth="1"/>
    <col min="8201" max="8440" width="11.42578125" style="1"/>
    <col min="8441" max="8441" width="4.42578125" style="1" bestFit="1" customWidth="1"/>
    <col min="8442" max="8442" width="41.42578125" style="1" customWidth="1"/>
    <col min="8443" max="8443" width="42.5703125" style="1" customWidth="1"/>
    <col min="8444" max="8444" width="35.42578125" style="1" customWidth="1"/>
    <col min="8445" max="8445" width="27" style="1" customWidth="1"/>
    <col min="8446" max="8446" width="17.85546875" style="1" customWidth="1"/>
    <col min="8447" max="8447" width="19.42578125" style="1" bestFit="1" customWidth="1"/>
    <col min="8448" max="8448" width="10.85546875" style="1" customWidth="1"/>
    <col min="8449" max="8449" width="16.5703125" style="1" bestFit="1" customWidth="1"/>
    <col min="8450" max="8450" width="13.5703125" style="1" bestFit="1" customWidth="1"/>
    <col min="8451" max="8451" width="17.42578125" style="1" bestFit="1" customWidth="1"/>
    <col min="8452" max="8452" width="20" style="1" bestFit="1" customWidth="1"/>
    <col min="8453" max="8453" width="14.42578125" style="1" bestFit="1" customWidth="1"/>
    <col min="8454" max="8454" width="14.5703125" style="1" bestFit="1" customWidth="1"/>
    <col min="8455" max="8455" width="15.5703125" style="1" bestFit="1" customWidth="1"/>
    <col min="8456" max="8456" width="11.42578125" style="1" customWidth="1"/>
    <col min="8457" max="8696" width="11.42578125" style="1"/>
    <col min="8697" max="8697" width="4.42578125" style="1" bestFit="1" customWidth="1"/>
    <col min="8698" max="8698" width="41.42578125" style="1" customWidth="1"/>
    <col min="8699" max="8699" width="42.5703125" style="1" customWidth="1"/>
    <col min="8700" max="8700" width="35.42578125" style="1" customWidth="1"/>
    <col min="8701" max="8701" width="27" style="1" customWidth="1"/>
    <col min="8702" max="8702" width="17.85546875" style="1" customWidth="1"/>
    <col min="8703" max="8703" width="19.42578125" style="1" bestFit="1" customWidth="1"/>
    <col min="8704" max="8704" width="10.85546875" style="1" customWidth="1"/>
    <col min="8705" max="8705" width="16.5703125" style="1" bestFit="1" customWidth="1"/>
    <col min="8706" max="8706" width="13.5703125" style="1" bestFit="1" customWidth="1"/>
    <col min="8707" max="8707" width="17.42578125" style="1" bestFit="1" customWidth="1"/>
    <col min="8708" max="8708" width="20" style="1" bestFit="1" customWidth="1"/>
    <col min="8709" max="8709" width="14.42578125" style="1" bestFit="1" customWidth="1"/>
    <col min="8710" max="8710" width="14.5703125" style="1" bestFit="1" customWidth="1"/>
    <col min="8711" max="8711" width="15.5703125" style="1" bestFit="1" customWidth="1"/>
    <col min="8712" max="8712" width="11.42578125" style="1" customWidth="1"/>
    <col min="8713" max="8952" width="11.42578125" style="1"/>
    <col min="8953" max="8953" width="4.42578125" style="1" bestFit="1" customWidth="1"/>
    <col min="8954" max="8954" width="41.42578125" style="1" customWidth="1"/>
    <col min="8955" max="8955" width="42.5703125" style="1" customWidth="1"/>
    <col min="8956" max="8956" width="35.42578125" style="1" customWidth="1"/>
    <col min="8957" max="8957" width="27" style="1" customWidth="1"/>
    <col min="8958" max="8958" width="17.85546875" style="1" customWidth="1"/>
    <col min="8959" max="8959" width="19.42578125" style="1" bestFit="1" customWidth="1"/>
    <col min="8960" max="8960" width="10.85546875" style="1" customWidth="1"/>
    <col min="8961" max="8961" width="16.5703125" style="1" bestFit="1" customWidth="1"/>
    <col min="8962" max="8962" width="13.5703125" style="1" bestFit="1" customWidth="1"/>
    <col min="8963" max="8963" width="17.42578125" style="1" bestFit="1" customWidth="1"/>
    <col min="8964" max="8964" width="20" style="1" bestFit="1" customWidth="1"/>
    <col min="8965" max="8965" width="14.42578125" style="1" bestFit="1" customWidth="1"/>
    <col min="8966" max="8966" width="14.5703125" style="1" bestFit="1" customWidth="1"/>
    <col min="8967" max="8967" width="15.5703125" style="1" bestFit="1" customWidth="1"/>
    <col min="8968" max="8968" width="11.42578125" style="1" customWidth="1"/>
    <col min="8969" max="9208" width="11.42578125" style="1"/>
    <col min="9209" max="9209" width="4.42578125" style="1" bestFit="1" customWidth="1"/>
    <col min="9210" max="9210" width="41.42578125" style="1" customWidth="1"/>
    <col min="9211" max="9211" width="42.5703125" style="1" customWidth="1"/>
    <col min="9212" max="9212" width="35.42578125" style="1" customWidth="1"/>
    <col min="9213" max="9213" width="27" style="1" customWidth="1"/>
    <col min="9214" max="9214" width="17.85546875" style="1" customWidth="1"/>
    <col min="9215" max="9215" width="19.42578125" style="1" bestFit="1" customWidth="1"/>
    <col min="9216" max="9216" width="10.85546875" style="1" customWidth="1"/>
    <col min="9217" max="9217" width="16.5703125" style="1" bestFit="1" customWidth="1"/>
    <col min="9218" max="9218" width="13.5703125" style="1" bestFit="1" customWidth="1"/>
    <col min="9219" max="9219" width="17.42578125" style="1" bestFit="1" customWidth="1"/>
    <col min="9220" max="9220" width="20" style="1" bestFit="1" customWidth="1"/>
    <col min="9221" max="9221" width="14.42578125" style="1" bestFit="1" customWidth="1"/>
    <col min="9222" max="9222" width="14.5703125" style="1" bestFit="1" customWidth="1"/>
    <col min="9223" max="9223" width="15.5703125" style="1" bestFit="1" customWidth="1"/>
    <col min="9224" max="9224" width="11.42578125" style="1" customWidth="1"/>
    <col min="9225" max="9464" width="11.42578125" style="1"/>
    <col min="9465" max="9465" width="4.42578125" style="1" bestFit="1" customWidth="1"/>
    <col min="9466" max="9466" width="41.42578125" style="1" customWidth="1"/>
    <col min="9467" max="9467" width="42.5703125" style="1" customWidth="1"/>
    <col min="9468" max="9468" width="35.42578125" style="1" customWidth="1"/>
    <col min="9469" max="9469" width="27" style="1" customWidth="1"/>
    <col min="9470" max="9470" width="17.85546875" style="1" customWidth="1"/>
    <col min="9471" max="9471" width="19.42578125" style="1" bestFit="1" customWidth="1"/>
    <col min="9472" max="9472" width="10.85546875" style="1" customWidth="1"/>
    <col min="9473" max="9473" width="16.5703125" style="1" bestFit="1" customWidth="1"/>
    <col min="9474" max="9474" width="13.5703125" style="1" bestFit="1" customWidth="1"/>
    <col min="9475" max="9475" width="17.42578125" style="1" bestFit="1" customWidth="1"/>
    <col min="9476" max="9476" width="20" style="1" bestFit="1" customWidth="1"/>
    <col min="9477" max="9477" width="14.42578125" style="1" bestFit="1" customWidth="1"/>
    <col min="9478" max="9478" width="14.5703125" style="1" bestFit="1" customWidth="1"/>
    <col min="9479" max="9479" width="15.5703125" style="1" bestFit="1" customWidth="1"/>
    <col min="9480" max="9480" width="11.42578125" style="1" customWidth="1"/>
    <col min="9481" max="9720" width="11.42578125" style="1"/>
    <col min="9721" max="9721" width="4.42578125" style="1" bestFit="1" customWidth="1"/>
    <col min="9722" max="9722" width="41.42578125" style="1" customWidth="1"/>
    <col min="9723" max="9723" width="42.5703125" style="1" customWidth="1"/>
    <col min="9724" max="9724" width="35.42578125" style="1" customWidth="1"/>
    <col min="9725" max="9725" width="27" style="1" customWidth="1"/>
    <col min="9726" max="9726" width="17.85546875" style="1" customWidth="1"/>
    <col min="9727" max="9727" width="19.42578125" style="1" bestFit="1" customWidth="1"/>
    <col min="9728" max="9728" width="10.85546875" style="1" customWidth="1"/>
    <col min="9729" max="9729" width="16.5703125" style="1" bestFit="1" customWidth="1"/>
    <col min="9730" max="9730" width="13.5703125" style="1" bestFit="1" customWidth="1"/>
    <col min="9731" max="9731" width="17.42578125" style="1" bestFit="1" customWidth="1"/>
    <col min="9732" max="9732" width="20" style="1" bestFit="1" customWidth="1"/>
    <col min="9733" max="9733" width="14.42578125" style="1" bestFit="1" customWidth="1"/>
    <col min="9734" max="9734" width="14.5703125" style="1" bestFit="1" customWidth="1"/>
    <col min="9735" max="9735" width="15.5703125" style="1" bestFit="1" customWidth="1"/>
    <col min="9736" max="9736" width="11.42578125" style="1" customWidth="1"/>
    <col min="9737" max="9976" width="11.42578125" style="1"/>
    <col min="9977" max="9977" width="4.42578125" style="1" bestFit="1" customWidth="1"/>
    <col min="9978" max="9978" width="41.42578125" style="1" customWidth="1"/>
    <col min="9979" max="9979" width="42.5703125" style="1" customWidth="1"/>
    <col min="9980" max="9980" width="35.42578125" style="1" customWidth="1"/>
    <col min="9981" max="9981" width="27" style="1" customWidth="1"/>
    <col min="9982" max="9982" width="17.85546875" style="1" customWidth="1"/>
    <col min="9983" max="9983" width="19.42578125" style="1" bestFit="1" customWidth="1"/>
    <col min="9984" max="9984" width="10.85546875" style="1" customWidth="1"/>
    <col min="9985" max="9985" width="16.5703125" style="1" bestFit="1" customWidth="1"/>
    <col min="9986" max="9986" width="13.5703125" style="1" bestFit="1" customWidth="1"/>
    <col min="9987" max="9987" width="17.42578125" style="1" bestFit="1" customWidth="1"/>
    <col min="9988" max="9988" width="20" style="1" bestFit="1" customWidth="1"/>
    <col min="9989" max="9989" width="14.42578125" style="1" bestFit="1" customWidth="1"/>
    <col min="9990" max="9990" width="14.5703125" style="1" bestFit="1" customWidth="1"/>
    <col min="9991" max="9991" width="15.5703125" style="1" bestFit="1" customWidth="1"/>
    <col min="9992" max="9992" width="11.42578125" style="1" customWidth="1"/>
    <col min="9993" max="10232" width="11.42578125" style="1"/>
    <col min="10233" max="10233" width="4.42578125" style="1" bestFit="1" customWidth="1"/>
    <col min="10234" max="10234" width="41.42578125" style="1" customWidth="1"/>
    <col min="10235" max="10235" width="42.5703125" style="1" customWidth="1"/>
    <col min="10236" max="10236" width="35.42578125" style="1" customWidth="1"/>
    <col min="10237" max="10237" width="27" style="1" customWidth="1"/>
    <col min="10238" max="10238" width="17.85546875" style="1" customWidth="1"/>
    <col min="10239" max="10239" width="19.42578125" style="1" bestFit="1" customWidth="1"/>
    <col min="10240" max="10240" width="10.85546875" style="1" customWidth="1"/>
    <col min="10241" max="10241" width="16.5703125" style="1" bestFit="1" customWidth="1"/>
    <col min="10242" max="10242" width="13.5703125" style="1" bestFit="1" customWidth="1"/>
    <col min="10243" max="10243" width="17.42578125" style="1" bestFit="1" customWidth="1"/>
    <col min="10244" max="10244" width="20" style="1" bestFit="1" customWidth="1"/>
    <col min="10245" max="10245" width="14.42578125" style="1" bestFit="1" customWidth="1"/>
    <col min="10246" max="10246" width="14.5703125" style="1" bestFit="1" customWidth="1"/>
    <col min="10247" max="10247" width="15.5703125" style="1" bestFit="1" customWidth="1"/>
    <col min="10248" max="10248" width="11.42578125" style="1" customWidth="1"/>
    <col min="10249" max="10488" width="11.42578125" style="1"/>
    <col min="10489" max="10489" width="4.42578125" style="1" bestFit="1" customWidth="1"/>
    <col min="10490" max="10490" width="41.42578125" style="1" customWidth="1"/>
    <col min="10491" max="10491" width="42.5703125" style="1" customWidth="1"/>
    <col min="10492" max="10492" width="35.42578125" style="1" customWidth="1"/>
    <col min="10493" max="10493" width="27" style="1" customWidth="1"/>
    <col min="10494" max="10494" width="17.85546875" style="1" customWidth="1"/>
    <col min="10495" max="10495" width="19.42578125" style="1" bestFit="1" customWidth="1"/>
    <col min="10496" max="10496" width="10.85546875" style="1" customWidth="1"/>
    <col min="10497" max="10497" width="16.5703125" style="1" bestFit="1" customWidth="1"/>
    <col min="10498" max="10498" width="13.5703125" style="1" bestFit="1" customWidth="1"/>
    <col min="10499" max="10499" width="17.42578125" style="1" bestFit="1" customWidth="1"/>
    <col min="10500" max="10500" width="20" style="1" bestFit="1" customWidth="1"/>
    <col min="10501" max="10501" width="14.42578125" style="1" bestFit="1" customWidth="1"/>
    <col min="10502" max="10502" width="14.5703125" style="1" bestFit="1" customWidth="1"/>
    <col min="10503" max="10503" width="15.5703125" style="1" bestFit="1" customWidth="1"/>
    <col min="10504" max="10504" width="11.42578125" style="1" customWidth="1"/>
    <col min="10505" max="10744" width="11.42578125" style="1"/>
    <col min="10745" max="10745" width="4.42578125" style="1" bestFit="1" customWidth="1"/>
    <col min="10746" max="10746" width="41.42578125" style="1" customWidth="1"/>
    <col min="10747" max="10747" width="42.5703125" style="1" customWidth="1"/>
    <col min="10748" max="10748" width="35.42578125" style="1" customWidth="1"/>
    <col min="10749" max="10749" width="27" style="1" customWidth="1"/>
    <col min="10750" max="10750" width="17.85546875" style="1" customWidth="1"/>
    <col min="10751" max="10751" width="19.42578125" style="1" bestFit="1" customWidth="1"/>
    <col min="10752" max="10752" width="10.85546875" style="1" customWidth="1"/>
    <col min="10753" max="10753" width="16.5703125" style="1" bestFit="1" customWidth="1"/>
    <col min="10754" max="10754" width="13.5703125" style="1" bestFit="1" customWidth="1"/>
    <col min="10755" max="10755" width="17.42578125" style="1" bestFit="1" customWidth="1"/>
    <col min="10756" max="10756" width="20" style="1" bestFit="1" customWidth="1"/>
    <col min="10757" max="10757" width="14.42578125" style="1" bestFit="1" customWidth="1"/>
    <col min="10758" max="10758" width="14.5703125" style="1" bestFit="1" customWidth="1"/>
    <col min="10759" max="10759" width="15.5703125" style="1" bestFit="1" customWidth="1"/>
    <col min="10760" max="10760" width="11.42578125" style="1" customWidth="1"/>
    <col min="10761" max="11000" width="11.42578125" style="1"/>
    <col min="11001" max="11001" width="4.42578125" style="1" bestFit="1" customWidth="1"/>
    <col min="11002" max="11002" width="41.42578125" style="1" customWidth="1"/>
    <col min="11003" max="11003" width="42.5703125" style="1" customWidth="1"/>
    <col min="11004" max="11004" width="35.42578125" style="1" customWidth="1"/>
    <col min="11005" max="11005" width="27" style="1" customWidth="1"/>
    <col min="11006" max="11006" width="17.85546875" style="1" customWidth="1"/>
    <col min="11007" max="11007" width="19.42578125" style="1" bestFit="1" customWidth="1"/>
    <col min="11008" max="11008" width="10.85546875" style="1" customWidth="1"/>
    <col min="11009" max="11009" width="16.5703125" style="1" bestFit="1" customWidth="1"/>
    <col min="11010" max="11010" width="13.5703125" style="1" bestFit="1" customWidth="1"/>
    <col min="11011" max="11011" width="17.42578125" style="1" bestFit="1" customWidth="1"/>
    <col min="11012" max="11012" width="20" style="1" bestFit="1" customWidth="1"/>
    <col min="11013" max="11013" width="14.42578125" style="1" bestFit="1" customWidth="1"/>
    <col min="11014" max="11014" width="14.5703125" style="1" bestFit="1" customWidth="1"/>
    <col min="11015" max="11015" width="15.5703125" style="1" bestFit="1" customWidth="1"/>
    <col min="11016" max="11016" width="11.42578125" style="1" customWidth="1"/>
    <col min="11017" max="11256" width="11.42578125" style="1"/>
    <col min="11257" max="11257" width="4.42578125" style="1" bestFit="1" customWidth="1"/>
    <col min="11258" max="11258" width="41.42578125" style="1" customWidth="1"/>
    <col min="11259" max="11259" width="42.5703125" style="1" customWidth="1"/>
    <col min="11260" max="11260" width="35.42578125" style="1" customWidth="1"/>
    <col min="11261" max="11261" width="27" style="1" customWidth="1"/>
    <col min="11262" max="11262" width="17.85546875" style="1" customWidth="1"/>
    <col min="11263" max="11263" width="19.42578125" style="1" bestFit="1" customWidth="1"/>
    <col min="11264" max="11264" width="10.85546875" style="1" customWidth="1"/>
    <col min="11265" max="11265" width="16.5703125" style="1" bestFit="1" customWidth="1"/>
    <col min="11266" max="11266" width="13.5703125" style="1" bestFit="1" customWidth="1"/>
    <col min="11267" max="11267" width="17.42578125" style="1" bestFit="1" customWidth="1"/>
    <col min="11268" max="11268" width="20" style="1" bestFit="1" customWidth="1"/>
    <col min="11269" max="11269" width="14.42578125" style="1" bestFit="1" customWidth="1"/>
    <col min="11270" max="11270" width="14.5703125" style="1" bestFit="1" customWidth="1"/>
    <col min="11271" max="11271" width="15.5703125" style="1" bestFit="1" customWidth="1"/>
    <col min="11272" max="11272" width="11.42578125" style="1" customWidth="1"/>
    <col min="11273" max="11512" width="11.42578125" style="1"/>
    <col min="11513" max="11513" width="4.42578125" style="1" bestFit="1" customWidth="1"/>
    <col min="11514" max="11514" width="41.42578125" style="1" customWidth="1"/>
    <col min="11515" max="11515" width="42.5703125" style="1" customWidth="1"/>
    <col min="11516" max="11516" width="35.42578125" style="1" customWidth="1"/>
    <col min="11517" max="11517" width="27" style="1" customWidth="1"/>
    <col min="11518" max="11518" width="17.85546875" style="1" customWidth="1"/>
    <col min="11519" max="11519" width="19.42578125" style="1" bestFit="1" customWidth="1"/>
    <col min="11520" max="11520" width="10.85546875" style="1" customWidth="1"/>
    <col min="11521" max="11521" width="16.5703125" style="1" bestFit="1" customWidth="1"/>
    <col min="11522" max="11522" width="13.5703125" style="1" bestFit="1" customWidth="1"/>
    <col min="11523" max="11523" width="17.42578125" style="1" bestFit="1" customWidth="1"/>
    <col min="11524" max="11524" width="20" style="1" bestFit="1" customWidth="1"/>
    <col min="11525" max="11525" width="14.42578125" style="1" bestFit="1" customWidth="1"/>
    <col min="11526" max="11526" width="14.5703125" style="1" bestFit="1" customWidth="1"/>
    <col min="11527" max="11527" width="15.5703125" style="1" bestFit="1" customWidth="1"/>
    <col min="11528" max="11528" width="11.42578125" style="1" customWidth="1"/>
    <col min="11529" max="11768" width="11.42578125" style="1"/>
    <col min="11769" max="11769" width="4.42578125" style="1" bestFit="1" customWidth="1"/>
    <col min="11770" max="11770" width="41.42578125" style="1" customWidth="1"/>
    <col min="11771" max="11771" width="42.5703125" style="1" customWidth="1"/>
    <col min="11772" max="11772" width="35.42578125" style="1" customWidth="1"/>
    <col min="11773" max="11773" width="27" style="1" customWidth="1"/>
    <col min="11774" max="11774" width="17.85546875" style="1" customWidth="1"/>
    <col min="11775" max="11775" width="19.42578125" style="1" bestFit="1" customWidth="1"/>
    <col min="11776" max="11776" width="10.85546875" style="1" customWidth="1"/>
    <col min="11777" max="11777" width="16.5703125" style="1" bestFit="1" customWidth="1"/>
    <col min="11778" max="11778" width="13.5703125" style="1" bestFit="1" customWidth="1"/>
    <col min="11779" max="11779" width="17.42578125" style="1" bestFit="1" customWidth="1"/>
    <col min="11780" max="11780" width="20" style="1" bestFit="1" customWidth="1"/>
    <col min="11781" max="11781" width="14.42578125" style="1" bestFit="1" customWidth="1"/>
    <col min="11782" max="11782" width="14.5703125" style="1" bestFit="1" customWidth="1"/>
    <col min="11783" max="11783" width="15.5703125" style="1" bestFit="1" customWidth="1"/>
    <col min="11784" max="11784" width="11.42578125" style="1" customWidth="1"/>
    <col min="11785" max="12024" width="11.42578125" style="1"/>
    <col min="12025" max="12025" width="4.42578125" style="1" bestFit="1" customWidth="1"/>
    <col min="12026" max="12026" width="41.42578125" style="1" customWidth="1"/>
    <col min="12027" max="12027" width="42.5703125" style="1" customWidth="1"/>
    <col min="12028" max="12028" width="35.42578125" style="1" customWidth="1"/>
    <col min="12029" max="12029" width="27" style="1" customWidth="1"/>
    <col min="12030" max="12030" width="17.85546875" style="1" customWidth="1"/>
    <col min="12031" max="12031" width="19.42578125" style="1" bestFit="1" customWidth="1"/>
    <col min="12032" max="12032" width="10.85546875" style="1" customWidth="1"/>
    <col min="12033" max="12033" width="16.5703125" style="1" bestFit="1" customWidth="1"/>
    <col min="12034" max="12034" width="13.5703125" style="1" bestFit="1" customWidth="1"/>
    <col min="12035" max="12035" width="17.42578125" style="1" bestFit="1" customWidth="1"/>
    <col min="12036" max="12036" width="20" style="1" bestFit="1" customWidth="1"/>
    <col min="12037" max="12037" width="14.42578125" style="1" bestFit="1" customWidth="1"/>
    <col min="12038" max="12038" width="14.5703125" style="1" bestFit="1" customWidth="1"/>
    <col min="12039" max="12039" width="15.5703125" style="1" bestFit="1" customWidth="1"/>
    <col min="12040" max="12040" width="11.42578125" style="1" customWidth="1"/>
    <col min="12041" max="12280" width="11.42578125" style="1"/>
    <col min="12281" max="12281" width="4.42578125" style="1" bestFit="1" customWidth="1"/>
    <col min="12282" max="12282" width="41.42578125" style="1" customWidth="1"/>
    <col min="12283" max="12283" width="42.5703125" style="1" customWidth="1"/>
    <col min="12284" max="12284" width="35.42578125" style="1" customWidth="1"/>
    <col min="12285" max="12285" width="27" style="1" customWidth="1"/>
    <col min="12286" max="12286" width="17.85546875" style="1" customWidth="1"/>
    <col min="12287" max="12287" width="19.42578125" style="1" bestFit="1" customWidth="1"/>
    <col min="12288" max="12288" width="10.85546875" style="1" customWidth="1"/>
    <col min="12289" max="12289" width="16.5703125" style="1" bestFit="1" customWidth="1"/>
    <col min="12290" max="12290" width="13.5703125" style="1" bestFit="1" customWidth="1"/>
    <col min="12291" max="12291" width="17.42578125" style="1" bestFit="1" customWidth="1"/>
    <col min="12292" max="12292" width="20" style="1" bestFit="1" customWidth="1"/>
    <col min="12293" max="12293" width="14.42578125" style="1" bestFit="1" customWidth="1"/>
    <col min="12294" max="12294" width="14.5703125" style="1" bestFit="1" customWidth="1"/>
    <col min="12295" max="12295" width="15.5703125" style="1" bestFit="1" customWidth="1"/>
    <col min="12296" max="12296" width="11.42578125" style="1" customWidth="1"/>
    <col min="12297" max="12536" width="11.42578125" style="1"/>
    <col min="12537" max="12537" width="4.42578125" style="1" bestFit="1" customWidth="1"/>
    <col min="12538" max="12538" width="41.42578125" style="1" customWidth="1"/>
    <col min="12539" max="12539" width="42.5703125" style="1" customWidth="1"/>
    <col min="12540" max="12540" width="35.42578125" style="1" customWidth="1"/>
    <col min="12541" max="12541" width="27" style="1" customWidth="1"/>
    <col min="12542" max="12542" width="17.85546875" style="1" customWidth="1"/>
    <col min="12543" max="12543" width="19.42578125" style="1" bestFit="1" customWidth="1"/>
    <col min="12544" max="12544" width="10.85546875" style="1" customWidth="1"/>
    <col min="12545" max="12545" width="16.5703125" style="1" bestFit="1" customWidth="1"/>
    <col min="12546" max="12546" width="13.5703125" style="1" bestFit="1" customWidth="1"/>
    <col min="12547" max="12547" width="17.42578125" style="1" bestFit="1" customWidth="1"/>
    <col min="12548" max="12548" width="20" style="1" bestFit="1" customWidth="1"/>
    <col min="12549" max="12549" width="14.42578125" style="1" bestFit="1" customWidth="1"/>
    <col min="12550" max="12550" width="14.5703125" style="1" bestFit="1" customWidth="1"/>
    <col min="12551" max="12551" width="15.5703125" style="1" bestFit="1" customWidth="1"/>
    <col min="12552" max="12552" width="11.42578125" style="1" customWidth="1"/>
    <col min="12553" max="12792" width="11.42578125" style="1"/>
    <col min="12793" max="12793" width="4.42578125" style="1" bestFit="1" customWidth="1"/>
    <col min="12794" max="12794" width="41.42578125" style="1" customWidth="1"/>
    <col min="12795" max="12795" width="42.5703125" style="1" customWidth="1"/>
    <col min="12796" max="12796" width="35.42578125" style="1" customWidth="1"/>
    <col min="12797" max="12797" width="27" style="1" customWidth="1"/>
    <col min="12798" max="12798" width="17.85546875" style="1" customWidth="1"/>
    <col min="12799" max="12799" width="19.42578125" style="1" bestFit="1" customWidth="1"/>
    <col min="12800" max="12800" width="10.85546875" style="1" customWidth="1"/>
    <col min="12801" max="12801" width="16.5703125" style="1" bestFit="1" customWidth="1"/>
    <col min="12802" max="12802" width="13.5703125" style="1" bestFit="1" customWidth="1"/>
    <col min="12803" max="12803" width="17.42578125" style="1" bestFit="1" customWidth="1"/>
    <col min="12804" max="12804" width="20" style="1" bestFit="1" customWidth="1"/>
    <col min="12805" max="12805" width="14.42578125" style="1" bestFit="1" customWidth="1"/>
    <col min="12806" max="12806" width="14.5703125" style="1" bestFit="1" customWidth="1"/>
    <col min="12807" max="12807" width="15.5703125" style="1" bestFit="1" customWidth="1"/>
    <col min="12808" max="12808" width="11.42578125" style="1" customWidth="1"/>
    <col min="12809" max="13048" width="11.42578125" style="1"/>
    <col min="13049" max="13049" width="4.42578125" style="1" bestFit="1" customWidth="1"/>
    <col min="13050" max="13050" width="41.42578125" style="1" customWidth="1"/>
    <col min="13051" max="13051" width="42.5703125" style="1" customWidth="1"/>
    <col min="13052" max="13052" width="35.42578125" style="1" customWidth="1"/>
    <col min="13053" max="13053" width="27" style="1" customWidth="1"/>
    <col min="13054" max="13054" width="17.85546875" style="1" customWidth="1"/>
    <col min="13055" max="13055" width="19.42578125" style="1" bestFit="1" customWidth="1"/>
    <col min="13056" max="13056" width="10.85546875" style="1" customWidth="1"/>
    <col min="13057" max="13057" width="16.5703125" style="1" bestFit="1" customWidth="1"/>
    <col min="13058" max="13058" width="13.5703125" style="1" bestFit="1" customWidth="1"/>
    <col min="13059" max="13059" width="17.42578125" style="1" bestFit="1" customWidth="1"/>
    <col min="13060" max="13060" width="20" style="1" bestFit="1" customWidth="1"/>
    <col min="13061" max="13061" width="14.42578125" style="1" bestFit="1" customWidth="1"/>
    <col min="13062" max="13062" width="14.5703125" style="1" bestFit="1" customWidth="1"/>
    <col min="13063" max="13063" width="15.5703125" style="1" bestFit="1" customWidth="1"/>
    <col min="13064" max="13064" width="11.42578125" style="1" customWidth="1"/>
    <col min="13065" max="13304" width="11.42578125" style="1"/>
    <col min="13305" max="13305" width="4.42578125" style="1" bestFit="1" customWidth="1"/>
    <col min="13306" max="13306" width="41.42578125" style="1" customWidth="1"/>
    <col min="13307" max="13307" width="42.5703125" style="1" customWidth="1"/>
    <col min="13308" max="13308" width="35.42578125" style="1" customWidth="1"/>
    <col min="13309" max="13309" width="27" style="1" customWidth="1"/>
    <col min="13310" max="13310" width="17.85546875" style="1" customWidth="1"/>
    <col min="13311" max="13311" width="19.42578125" style="1" bestFit="1" customWidth="1"/>
    <col min="13312" max="13312" width="10.85546875" style="1" customWidth="1"/>
    <col min="13313" max="13313" width="16.5703125" style="1" bestFit="1" customWidth="1"/>
    <col min="13314" max="13314" width="13.5703125" style="1" bestFit="1" customWidth="1"/>
    <col min="13315" max="13315" width="17.42578125" style="1" bestFit="1" customWidth="1"/>
    <col min="13316" max="13316" width="20" style="1" bestFit="1" customWidth="1"/>
    <col min="13317" max="13317" width="14.42578125" style="1" bestFit="1" customWidth="1"/>
    <col min="13318" max="13318" width="14.5703125" style="1" bestFit="1" customWidth="1"/>
    <col min="13319" max="13319" width="15.5703125" style="1" bestFit="1" customWidth="1"/>
    <col min="13320" max="13320" width="11.42578125" style="1" customWidth="1"/>
    <col min="13321" max="13560" width="11.42578125" style="1"/>
    <col min="13561" max="13561" width="4.42578125" style="1" bestFit="1" customWidth="1"/>
    <col min="13562" max="13562" width="41.42578125" style="1" customWidth="1"/>
    <col min="13563" max="13563" width="42.5703125" style="1" customWidth="1"/>
    <col min="13564" max="13564" width="35.42578125" style="1" customWidth="1"/>
    <col min="13565" max="13565" width="27" style="1" customWidth="1"/>
    <col min="13566" max="13566" width="17.85546875" style="1" customWidth="1"/>
    <col min="13567" max="13567" width="19.42578125" style="1" bestFit="1" customWidth="1"/>
    <col min="13568" max="13568" width="10.85546875" style="1" customWidth="1"/>
    <col min="13569" max="13569" width="16.5703125" style="1" bestFit="1" customWidth="1"/>
    <col min="13570" max="13570" width="13.5703125" style="1" bestFit="1" customWidth="1"/>
    <col min="13571" max="13571" width="17.42578125" style="1" bestFit="1" customWidth="1"/>
    <col min="13572" max="13572" width="20" style="1" bestFit="1" customWidth="1"/>
    <col min="13573" max="13573" width="14.42578125" style="1" bestFit="1" customWidth="1"/>
    <col min="13574" max="13574" width="14.5703125" style="1" bestFit="1" customWidth="1"/>
    <col min="13575" max="13575" width="15.5703125" style="1" bestFit="1" customWidth="1"/>
    <col min="13576" max="13576" width="11.42578125" style="1" customWidth="1"/>
    <col min="13577" max="13816" width="11.42578125" style="1"/>
    <col min="13817" max="13817" width="4.42578125" style="1" bestFit="1" customWidth="1"/>
    <col min="13818" max="13818" width="41.42578125" style="1" customWidth="1"/>
    <col min="13819" max="13819" width="42.5703125" style="1" customWidth="1"/>
    <col min="13820" max="13820" width="35.42578125" style="1" customWidth="1"/>
    <col min="13821" max="13821" width="27" style="1" customWidth="1"/>
    <col min="13822" max="13822" width="17.85546875" style="1" customWidth="1"/>
    <col min="13823" max="13823" width="19.42578125" style="1" bestFit="1" customWidth="1"/>
    <col min="13824" max="13824" width="10.85546875" style="1" customWidth="1"/>
    <col min="13825" max="13825" width="16.5703125" style="1" bestFit="1" customWidth="1"/>
    <col min="13826" max="13826" width="13.5703125" style="1" bestFit="1" customWidth="1"/>
    <col min="13827" max="13827" width="17.42578125" style="1" bestFit="1" customWidth="1"/>
    <col min="13828" max="13828" width="20" style="1" bestFit="1" customWidth="1"/>
    <col min="13829" max="13829" width="14.42578125" style="1" bestFit="1" customWidth="1"/>
    <col min="13830" max="13830" width="14.5703125" style="1" bestFit="1" customWidth="1"/>
    <col min="13831" max="13831" width="15.5703125" style="1" bestFit="1" customWidth="1"/>
    <col min="13832" max="13832" width="11.42578125" style="1" customWidth="1"/>
    <col min="13833" max="14072" width="11.42578125" style="1"/>
    <col min="14073" max="14073" width="4.42578125" style="1" bestFit="1" customWidth="1"/>
    <col min="14074" max="14074" width="41.42578125" style="1" customWidth="1"/>
    <col min="14075" max="14075" width="42.5703125" style="1" customWidth="1"/>
    <col min="14076" max="14076" width="35.42578125" style="1" customWidth="1"/>
    <col min="14077" max="14077" width="27" style="1" customWidth="1"/>
    <col min="14078" max="14078" width="17.85546875" style="1" customWidth="1"/>
    <col min="14079" max="14079" width="19.42578125" style="1" bestFit="1" customWidth="1"/>
    <col min="14080" max="14080" width="10.85546875" style="1" customWidth="1"/>
    <col min="14081" max="14081" width="16.5703125" style="1" bestFit="1" customWidth="1"/>
    <col min="14082" max="14082" width="13.5703125" style="1" bestFit="1" customWidth="1"/>
    <col min="14083" max="14083" width="17.42578125" style="1" bestFit="1" customWidth="1"/>
    <col min="14084" max="14084" width="20" style="1" bestFit="1" customWidth="1"/>
    <col min="14085" max="14085" width="14.42578125" style="1" bestFit="1" customWidth="1"/>
    <col min="14086" max="14086" width="14.5703125" style="1" bestFit="1" customWidth="1"/>
    <col min="14087" max="14087" width="15.5703125" style="1" bestFit="1" customWidth="1"/>
    <col min="14088" max="14088" width="11.42578125" style="1" customWidth="1"/>
    <col min="14089" max="14328" width="11.42578125" style="1"/>
    <col min="14329" max="14329" width="4.42578125" style="1" bestFit="1" customWidth="1"/>
    <col min="14330" max="14330" width="41.42578125" style="1" customWidth="1"/>
    <col min="14331" max="14331" width="42.5703125" style="1" customWidth="1"/>
    <col min="14332" max="14332" width="35.42578125" style="1" customWidth="1"/>
    <col min="14333" max="14333" width="27" style="1" customWidth="1"/>
    <col min="14334" max="14334" width="17.85546875" style="1" customWidth="1"/>
    <col min="14335" max="14335" width="19.42578125" style="1" bestFit="1" customWidth="1"/>
    <col min="14336" max="14336" width="10.85546875" style="1" customWidth="1"/>
    <col min="14337" max="14337" width="16.5703125" style="1" bestFit="1" customWidth="1"/>
    <col min="14338" max="14338" width="13.5703125" style="1" bestFit="1" customWidth="1"/>
    <col min="14339" max="14339" width="17.42578125" style="1" bestFit="1" customWidth="1"/>
    <col min="14340" max="14340" width="20" style="1" bestFit="1" customWidth="1"/>
    <col min="14341" max="14341" width="14.42578125" style="1" bestFit="1" customWidth="1"/>
    <col min="14342" max="14342" width="14.5703125" style="1" bestFit="1" customWidth="1"/>
    <col min="14343" max="14343" width="15.5703125" style="1" bestFit="1" customWidth="1"/>
    <col min="14344" max="14344" width="11.42578125" style="1" customWidth="1"/>
    <col min="14345" max="14584" width="11.42578125" style="1"/>
    <col min="14585" max="14585" width="4.42578125" style="1" bestFit="1" customWidth="1"/>
    <col min="14586" max="14586" width="41.42578125" style="1" customWidth="1"/>
    <col min="14587" max="14587" width="42.5703125" style="1" customWidth="1"/>
    <col min="14588" max="14588" width="35.42578125" style="1" customWidth="1"/>
    <col min="14589" max="14589" width="27" style="1" customWidth="1"/>
    <col min="14590" max="14590" width="17.85546875" style="1" customWidth="1"/>
    <col min="14591" max="14591" width="19.42578125" style="1" bestFit="1" customWidth="1"/>
    <col min="14592" max="14592" width="10.85546875" style="1" customWidth="1"/>
    <col min="14593" max="14593" width="16.5703125" style="1" bestFit="1" customWidth="1"/>
    <col min="14594" max="14594" width="13.5703125" style="1" bestFit="1" customWidth="1"/>
    <col min="14595" max="14595" width="17.42578125" style="1" bestFit="1" customWidth="1"/>
    <col min="14596" max="14596" width="20" style="1" bestFit="1" customWidth="1"/>
    <col min="14597" max="14597" width="14.42578125" style="1" bestFit="1" customWidth="1"/>
    <col min="14598" max="14598" width="14.5703125" style="1" bestFit="1" customWidth="1"/>
    <col min="14599" max="14599" width="15.5703125" style="1" bestFit="1" customWidth="1"/>
    <col min="14600" max="14600" width="11.42578125" style="1" customWidth="1"/>
    <col min="14601" max="14840" width="11.42578125" style="1"/>
    <col min="14841" max="14841" width="4.42578125" style="1" bestFit="1" customWidth="1"/>
    <col min="14842" max="14842" width="41.42578125" style="1" customWidth="1"/>
    <col min="14843" max="14843" width="42.5703125" style="1" customWidth="1"/>
    <col min="14844" max="14844" width="35.42578125" style="1" customWidth="1"/>
    <col min="14845" max="14845" width="27" style="1" customWidth="1"/>
    <col min="14846" max="14846" width="17.85546875" style="1" customWidth="1"/>
    <col min="14847" max="14847" width="19.42578125" style="1" bestFit="1" customWidth="1"/>
    <col min="14848" max="14848" width="10.85546875" style="1" customWidth="1"/>
    <col min="14849" max="14849" width="16.5703125" style="1" bestFit="1" customWidth="1"/>
    <col min="14850" max="14850" width="13.5703125" style="1" bestFit="1" customWidth="1"/>
    <col min="14851" max="14851" width="17.42578125" style="1" bestFit="1" customWidth="1"/>
    <col min="14852" max="14852" width="20" style="1" bestFit="1" customWidth="1"/>
    <col min="14853" max="14853" width="14.42578125" style="1" bestFit="1" customWidth="1"/>
    <col min="14854" max="14854" width="14.5703125" style="1" bestFit="1" customWidth="1"/>
    <col min="14855" max="14855" width="15.5703125" style="1" bestFit="1" customWidth="1"/>
    <col min="14856" max="14856" width="11.42578125" style="1" customWidth="1"/>
    <col min="14857" max="15096" width="11.42578125" style="1"/>
    <col min="15097" max="15097" width="4.42578125" style="1" bestFit="1" customWidth="1"/>
    <col min="15098" max="15098" width="41.42578125" style="1" customWidth="1"/>
    <col min="15099" max="15099" width="42.5703125" style="1" customWidth="1"/>
    <col min="15100" max="15100" width="35.42578125" style="1" customWidth="1"/>
    <col min="15101" max="15101" width="27" style="1" customWidth="1"/>
    <col min="15102" max="15102" width="17.85546875" style="1" customWidth="1"/>
    <col min="15103" max="15103" width="19.42578125" style="1" bestFit="1" customWidth="1"/>
    <col min="15104" max="15104" width="10.85546875" style="1" customWidth="1"/>
    <col min="15105" max="15105" width="16.5703125" style="1" bestFit="1" customWidth="1"/>
    <col min="15106" max="15106" width="13.5703125" style="1" bestFit="1" customWidth="1"/>
    <col min="15107" max="15107" width="17.42578125" style="1" bestFit="1" customWidth="1"/>
    <col min="15108" max="15108" width="20" style="1" bestFit="1" customWidth="1"/>
    <col min="15109" max="15109" width="14.42578125" style="1" bestFit="1" customWidth="1"/>
    <col min="15110" max="15110" width="14.5703125" style="1" bestFit="1" customWidth="1"/>
    <col min="15111" max="15111" width="15.5703125" style="1" bestFit="1" customWidth="1"/>
    <col min="15112" max="15112" width="11.42578125" style="1" customWidth="1"/>
    <col min="15113" max="15352" width="11.42578125" style="1"/>
    <col min="15353" max="15353" width="4.42578125" style="1" bestFit="1" customWidth="1"/>
    <col min="15354" max="15354" width="41.42578125" style="1" customWidth="1"/>
    <col min="15355" max="15355" width="42.5703125" style="1" customWidth="1"/>
    <col min="15356" max="15356" width="35.42578125" style="1" customWidth="1"/>
    <col min="15357" max="15357" width="27" style="1" customWidth="1"/>
    <col min="15358" max="15358" width="17.85546875" style="1" customWidth="1"/>
    <col min="15359" max="15359" width="19.42578125" style="1" bestFit="1" customWidth="1"/>
    <col min="15360" max="15360" width="10.85546875" style="1" customWidth="1"/>
    <col min="15361" max="15361" width="16.5703125" style="1" bestFit="1" customWidth="1"/>
    <col min="15362" max="15362" width="13.5703125" style="1" bestFit="1" customWidth="1"/>
    <col min="15363" max="15363" width="17.42578125" style="1" bestFit="1" customWidth="1"/>
    <col min="15364" max="15364" width="20" style="1" bestFit="1" customWidth="1"/>
    <col min="15365" max="15365" width="14.42578125" style="1" bestFit="1" customWidth="1"/>
    <col min="15366" max="15366" width="14.5703125" style="1" bestFit="1" customWidth="1"/>
    <col min="15367" max="15367" width="15.5703125" style="1" bestFit="1" customWidth="1"/>
    <col min="15368" max="15368" width="11.42578125" style="1" customWidth="1"/>
    <col min="15369" max="15608" width="11.42578125" style="1"/>
    <col min="15609" max="15609" width="4.42578125" style="1" bestFit="1" customWidth="1"/>
    <col min="15610" max="15610" width="41.42578125" style="1" customWidth="1"/>
    <col min="15611" max="15611" width="42.5703125" style="1" customWidth="1"/>
    <col min="15612" max="15612" width="35.42578125" style="1" customWidth="1"/>
    <col min="15613" max="15613" width="27" style="1" customWidth="1"/>
    <col min="15614" max="15614" width="17.85546875" style="1" customWidth="1"/>
    <col min="15615" max="15615" width="19.42578125" style="1" bestFit="1" customWidth="1"/>
    <col min="15616" max="15616" width="10.85546875" style="1" customWidth="1"/>
    <col min="15617" max="15617" width="16.5703125" style="1" bestFit="1" customWidth="1"/>
    <col min="15618" max="15618" width="13.5703125" style="1" bestFit="1" customWidth="1"/>
    <col min="15619" max="15619" width="17.42578125" style="1" bestFit="1" customWidth="1"/>
    <col min="15620" max="15620" width="20" style="1" bestFit="1" customWidth="1"/>
    <col min="15621" max="15621" width="14.42578125" style="1" bestFit="1" customWidth="1"/>
    <col min="15622" max="15622" width="14.5703125" style="1" bestFit="1" customWidth="1"/>
    <col min="15623" max="15623" width="15.5703125" style="1" bestFit="1" customWidth="1"/>
    <col min="15624" max="15624" width="11.42578125" style="1" customWidth="1"/>
    <col min="15625" max="15864" width="11.42578125" style="1"/>
    <col min="15865" max="15865" width="4.42578125" style="1" bestFit="1" customWidth="1"/>
    <col min="15866" max="15866" width="41.42578125" style="1" customWidth="1"/>
    <col min="15867" max="15867" width="42.5703125" style="1" customWidth="1"/>
    <col min="15868" max="15868" width="35.42578125" style="1" customWidth="1"/>
    <col min="15869" max="15869" width="27" style="1" customWidth="1"/>
    <col min="15870" max="15870" width="17.85546875" style="1" customWidth="1"/>
    <col min="15871" max="15871" width="19.42578125" style="1" bestFit="1" customWidth="1"/>
    <col min="15872" max="15872" width="10.85546875" style="1" customWidth="1"/>
    <col min="15873" max="15873" width="16.5703125" style="1" bestFit="1" customWidth="1"/>
    <col min="15874" max="15874" width="13.5703125" style="1" bestFit="1" customWidth="1"/>
    <col min="15875" max="15875" width="17.42578125" style="1" bestFit="1" customWidth="1"/>
    <col min="15876" max="15876" width="20" style="1" bestFit="1" customWidth="1"/>
    <col min="15877" max="15877" width="14.42578125" style="1" bestFit="1" customWidth="1"/>
    <col min="15878" max="15878" width="14.5703125" style="1" bestFit="1" customWidth="1"/>
    <col min="15879" max="15879" width="15.5703125" style="1" bestFit="1" customWidth="1"/>
    <col min="15880" max="15880" width="11.42578125" style="1" customWidth="1"/>
    <col min="15881" max="16120" width="11.42578125" style="1"/>
    <col min="16121" max="16121" width="4.42578125" style="1" bestFit="1" customWidth="1"/>
    <col min="16122" max="16122" width="41.42578125" style="1" customWidth="1"/>
    <col min="16123" max="16123" width="42.5703125" style="1" customWidth="1"/>
    <col min="16124" max="16124" width="35.42578125" style="1" customWidth="1"/>
    <col min="16125" max="16125" width="27" style="1" customWidth="1"/>
    <col min="16126" max="16126" width="17.85546875" style="1" customWidth="1"/>
    <col min="16127" max="16127" width="19.42578125" style="1" bestFit="1" customWidth="1"/>
    <col min="16128" max="16128" width="10.85546875" style="1" customWidth="1"/>
    <col min="16129" max="16129" width="16.5703125" style="1" bestFit="1" customWidth="1"/>
    <col min="16130" max="16130" width="13.5703125" style="1" bestFit="1" customWidth="1"/>
    <col min="16131" max="16131" width="17.42578125" style="1" bestFit="1" customWidth="1"/>
    <col min="16132" max="16132" width="20" style="1" bestFit="1" customWidth="1"/>
    <col min="16133" max="16133" width="14.42578125" style="1" bestFit="1" customWidth="1"/>
    <col min="16134" max="16134" width="14.5703125" style="1" bestFit="1" customWidth="1"/>
    <col min="16135" max="16135" width="15.5703125" style="1" bestFit="1" customWidth="1"/>
    <col min="16136" max="16136" width="11.42578125" style="1" customWidth="1"/>
    <col min="16137" max="16384" width="11.42578125" style="1"/>
  </cols>
  <sheetData>
    <row r="1" spans="1:16" ht="24.75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ht="24.75" customHeigh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ht="15" x14ac:dyDescent="0.2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2"/>
    </row>
    <row r="4" spans="1:16" ht="15" customHeight="1" x14ac:dyDescent="0.25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2"/>
    </row>
    <row r="5" spans="1:16" ht="19.5" customHeight="1" x14ac:dyDescent="0.25">
      <c r="A5" s="39" t="s">
        <v>3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</row>
    <row r="6" spans="1:16" ht="21.75" customHeight="1" x14ac:dyDescent="0.35">
      <c r="A6" s="40" t="s">
        <v>1435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45390.080000000002</v>
      </c>
      <c r="L9" s="7">
        <v>5883.16</v>
      </c>
      <c r="M9" s="7">
        <v>425</v>
      </c>
      <c r="N9" s="7">
        <f t="shared" ref="N9:N79" si="1">+J9+K9+L9+M9</f>
        <v>58586.240000000005</v>
      </c>
      <c r="O9" s="7">
        <f t="shared" ref="O9:O79" si="2">+G9-N9</f>
        <v>181413.76000000001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7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1418</v>
      </c>
      <c r="C21" s="6" t="s">
        <v>49</v>
      </c>
      <c r="D21" t="s">
        <v>104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ht="24.75" customHeight="1" x14ac:dyDescent="0.25">
      <c r="A24" s="6">
        <v>16</v>
      </c>
      <c r="B24" s="6" t="s">
        <v>56</v>
      </c>
      <c r="C24" s="6" t="s">
        <v>57</v>
      </c>
      <c r="D24" s="6" t="s">
        <v>58</v>
      </c>
      <c r="E24" s="6" t="s">
        <v>28</v>
      </c>
      <c r="F24" s="6" t="s">
        <v>29</v>
      </c>
      <c r="G24" s="7">
        <v>185000</v>
      </c>
      <c r="H24" s="7">
        <v>0</v>
      </c>
      <c r="I24" s="7">
        <v>185000</v>
      </c>
      <c r="J24" s="7">
        <v>5309.5</v>
      </c>
      <c r="K24" s="7">
        <v>32099.49</v>
      </c>
      <c r="L24" s="7">
        <f t="shared" si="3"/>
        <v>5624</v>
      </c>
      <c r="M24" s="7">
        <v>25</v>
      </c>
      <c r="N24" s="7">
        <f t="shared" si="1"/>
        <v>43057.990000000005</v>
      </c>
      <c r="O24" s="7">
        <f t="shared" si="2"/>
        <v>141942.01</v>
      </c>
    </row>
    <row r="25" spans="1:15" ht="24.75" customHeight="1" x14ac:dyDescent="0.25">
      <c r="A25" s="6">
        <v>17</v>
      </c>
      <c r="B25" s="6" t="s">
        <v>59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190000</v>
      </c>
      <c r="H25" s="7">
        <v>0</v>
      </c>
      <c r="I25" s="7">
        <v>190000</v>
      </c>
      <c r="J25" s="7">
        <v>5453</v>
      </c>
      <c r="K25" s="7">
        <v>31989.02</v>
      </c>
      <c r="L25" s="7">
        <f t="shared" si="3"/>
        <v>5776</v>
      </c>
      <c r="M25" s="7">
        <v>11203.78</v>
      </c>
      <c r="N25" s="7">
        <f t="shared" si="1"/>
        <v>54421.8</v>
      </c>
      <c r="O25" s="7">
        <f t="shared" si="2"/>
        <v>135578.20000000001</v>
      </c>
    </row>
    <row r="26" spans="1:15" ht="24.75" customHeight="1" x14ac:dyDescent="0.25">
      <c r="A26" s="6">
        <v>18</v>
      </c>
      <c r="B26" s="6" t="s">
        <v>60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31241.759999999998</v>
      </c>
      <c r="L26" s="7">
        <f t="shared" si="3"/>
        <v>5624</v>
      </c>
      <c r="M26" s="7">
        <v>9488.32</v>
      </c>
      <c r="N26" s="7">
        <f t="shared" si="1"/>
        <v>51663.579999999994</v>
      </c>
      <c r="O26" s="7">
        <f t="shared" si="2"/>
        <v>133336.42000000001</v>
      </c>
    </row>
    <row r="27" spans="1:15" ht="24.75" customHeight="1" x14ac:dyDescent="0.25">
      <c r="A27" s="6">
        <v>19</v>
      </c>
      <c r="B27" s="1" t="s">
        <v>61</v>
      </c>
      <c r="C27" s="6" t="s">
        <v>62</v>
      </c>
      <c r="D27" s="1" t="s">
        <v>63</v>
      </c>
      <c r="E27" s="6" t="s">
        <v>28</v>
      </c>
      <c r="F27" s="6" t="s">
        <v>37</v>
      </c>
      <c r="G27" s="7">
        <v>35000</v>
      </c>
      <c r="H27" s="7">
        <v>0</v>
      </c>
      <c r="I27" s="7">
        <v>35000</v>
      </c>
      <c r="J27" s="7">
        <v>1004.5</v>
      </c>
      <c r="K27" s="7">
        <v>0</v>
      </c>
      <c r="L27" s="7">
        <v>1064</v>
      </c>
      <c r="M27" s="7">
        <v>25</v>
      </c>
      <c r="N27" s="7">
        <f t="shared" si="1"/>
        <v>2093.5</v>
      </c>
      <c r="O27" s="7">
        <f t="shared" si="2"/>
        <v>32906.5</v>
      </c>
    </row>
    <row r="28" spans="1:15" ht="24.75" customHeight="1" x14ac:dyDescent="0.25">
      <c r="A28" s="6">
        <v>20</v>
      </c>
      <c r="B28" s="6" t="s">
        <v>64</v>
      </c>
      <c r="C28" s="6" t="s">
        <v>57</v>
      </c>
      <c r="D28" s="6" t="s">
        <v>58</v>
      </c>
      <c r="E28" s="6" t="s">
        <v>28</v>
      </c>
      <c r="F28" s="6" t="s">
        <v>29</v>
      </c>
      <c r="G28" s="7">
        <v>120000</v>
      </c>
      <c r="H28" s="7">
        <v>0</v>
      </c>
      <c r="I28" s="7">
        <v>120000</v>
      </c>
      <c r="J28" s="7">
        <v>3444</v>
      </c>
      <c r="K28" s="7">
        <v>16809.87</v>
      </c>
      <c r="L28" s="7">
        <f t="shared" si="3"/>
        <v>3648</v>
      </c>
      <c r="M28" s="7">
        <v>425</v>
      </c>
      <c r="N28" s="7">
        <f t="shared" si="1"/>
        <v>24326.87</v>
      </c>
      <c r="O28" s="7">
        <f t="shared" si="2"/>
        <v>95673.13</v>
      </c>
    </row>
    <row r="29" spans="1:15" ht="28.5" customHeight="1" x14ac:dyDescent="0.25">
      <c r="A29" s="6">
        <v>21</v>
      </c>
      <c r="B29" s="6" t="s">
        <v>65</v>
      </c>
      <c r="C29" s="6" t="s">
        <v>66</v>
      </c>
      <c r="D29" s="6" t="s">
        <v>67</v>
      </c>
      <c r="E29" s="6" t="s">
        <v>36</v>
      </c>
      <c r="F29" s="6" t="s">
        <v>37</v>
      </c>
      <c r="G29" s="7">
        <v>25000</v>
      </c>
      <c r="H29" s="7">
        <v>0</v>
      </c>
      <c r="I29" s="7">
        <v>25000</v>
      </c>
      <c r="J29" s="7">
        <v>717.5</v>
      </c>
      <c r="K29" s="7">
        <v>0</v>
      </c>
      <c r="L29" s="7">
        <v>760</v>
      </c>
      <c r="M29" s="7">
        <v>125</v>
      </c>
      <c r="N29" s="7">
        <f t="shared" si="1"/>
        <v>1602.5</v>
      </c>
      <c r="O29" s="7">
        <f t="shared" si="2"/>
        <v>23397.5</v>
      </c>
    </row>
    <row r="30" spans="1:15" ht="28.5" customHeight="1" x14ac:dyDescent="0.25">
      <c r="A30" s="6">
        <v>22</v>
      </c>
      <c r="B30" s="6" t="s">
        <v>68</v>
      </c>
      <c r="C30" s="6" t="s">
        <v>69</v>
      </c>
      <c r="D30" s="6" t="s">
        <v>70</v>
      </c>
      <c r="E30" s="6" t="s">
        <v>55</v>
      </c>
      <c r="F30" s="6" t="s">
        <v>37</v>
      </c>
      <c r="G30" s="7">
        <v>85000</v>
      </c>
      <c r="H30" s="7">
        <v>0</v>
      </c>
      <c r="I30" s="7">
        <v>85000</v>
      </c>
      <c r="J30" s="7">
        <v>2439.5</v>
      </c>
      <c r="K30" s="7">
        <v>8576.99</v>
      </c>
      <c r="L30" s="7">
        <f t="shared" si="3"/>
        <v>2584</v>
      </c>
      <c r="M30" s="7">
        <v>165</v>
      </c>
      <c r="N30" s="7">
        <f t="shared" si="1"/>
        <v>13765.49</v>
      </c>
      <c r="O30" s="7">
        <f t="shared" si="2"/>
        <v>71234.509999999995</v>
      </c>
    </row>
    <row r="31" spans="1:15" ht="24.75" customHeight="1" x14ac:dyDescent="0.25">
      <c r="A31" s="6">
        <v>23</v>
      </c>
      <c r="B31" s="6" t="s">
        <v>71</v>
      </c>
      <c r="C31" s="6" t="s">
        <v>72</v>
      </c>
      <c r="D31" s="6" t="s">
        <v>73</v>
      </c>
      <c r="E31" s="6" t="s">
        <v>28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25</v>
      </c>
      <c r="N31" s="7">
        <f t="shared" si="1"/>
        <v>1502.5</v>
      </c>
      <c r="O31" s="7">
        <f t="shared" si="2"/>
        <v>23497.5</v>
      </c>
    </row>
    <row r="32" spans="1:15" ht="24.75" customHeight="1" x14ac:dyDescent="0.25">
      <c r="A32" s="6">
        <v>24</v>
      </c>
      <c r="B32" s="1" t="s">
        <v>74</v>
      </c>
      <c r="C32" s="6" t="s">
        <v>72</v>
      </c>
      <c r="D32" s="6" t="s">
        <v>41</v>
      </c>
      <c r="E32" s="6" t="s">
        <v>28</v>
      </c>
      <c r="F32" s="6" t="s">
        <v>37</v>
      </c>
      <c r="G32" s="7">
        <v>21000</v>
      </c>
      <c r="H32" s="7">
        <v>0</v>
      </c>
      <c r="I32" s="7">
        <v>21000</v>
      </c>
      <c r="J32" s="7">
        <v>602.70000000000005</v>
      </c>
      <c r="K32" s="7">
        <v>0</v>
      </c>
      <c r="L32" s="7">
        <f t="shared" si="3"/>
        <v>638.4</v>
      </c>
      <c r="M32" s="7">
        <v>695</v>
      </c>
      <c r="N32" s="7">
        <f t="shared" si="1"/>
        <v>1936.1</v>
      </c>
      <c r="O32" s="7">
        <f t="shared" si="2"/>
        <v>19063.900000000001</v>
      </c>
    </row>
    <row r="33" spans="1:15" ht="24.75" customHeight="1" x14ac:dyDescent="0.25">
      <c r="A33" s="6">
        <v>25</v>
      </c>
      <c r="B33" s="6" t="s">
        <v>76</v>
      </c>
      <c r="C33" s="6" t="s">
        <v>72</v>
      </c>
      <c r="D33" s="6" t="s">
        <v>77</v>
      </c>
      <c r="E33" s="6" t="s">
        <v>55</v>
      </c>
      <c r="F33" s="6" t="s">
        <v>37</v>
      </c>
      <c r="G33" s="7">
        <v>90000</v>
      </c>
      <c r="H33" s="7">
        <v>0</v>
      </c>
      <c r="I33" s="7">
        <v>90000</v>
      </c>
      <c r="J33" s="7">
        <f>+G33*2.87%</f>
        <v>2583</v>
      </c>
      <c r="K33" s="7">
        <v>9753.1200000000008</v>
      </c>
      <c r="L33" s="7">
        <f t="shared" si="3"/>
        <v>2736</v>
      </c>
      <c r="M33" s="7">
        <v>25</v>
      </c>
      <c r="N33" s="7">
        <f t="shared" si="1"/>
        <v>15097.12</v>
      </c>
      <c r="O33" s="7">
        <f t="shared" si="2"/>
        <v>74902.880000000005</v>
      </c>
    </row>
    <row r="34" spans="1:15" ht="24.75" customHeight="1" x14ac:dyDescent="0.25">
      <c r="A34" s="6">
        <v>26</v>
      </c>
      <c r="B34" s="6" t="s">
        <v>78</v>
      </c>
      <c r="C34" s="6" t="s">
        <v>72</v>
      </c>
      <c r="D34" s="6" t="s">
        <v>35</v>
      </c>
      <c r="E34" s="6" t="s">
        <v>36</v>
      </c>
      <c r="F34" s="6" t="s">
        <v>37</v>
      </c>
      <c r="G34" s="7">
        <v>35000</v>
      </c>
      <c r="H34" s="7">
        <v>0</v>
      </c>
      <c r="I34" s="7">
        <v>35000</v>
      </c>
      <c r="J34" s="7">
        <f>+G34*2.87%</f>
        <v>1004.5</v>
      </c>
      <c r="K34" s="7">
        <v>0</v>
      </c>
      <c r="L34" s="7">
        <f t="shared" si="3"/>
        <v>1064</v>
      </c>
      <c r="M34" s="7">
        <v>25</v>
      </c>
      <c r="N34" s="7">
        <f t="shared" si="1"/>
        <v>2093.5</v>
      </c>
      <c r="O34" s="7">
        <f t="shared" si="2"/>
        <v>32906.5</v>
      </c>
    </row>
    <row r="35" spans="1:15" ht="24.75" customHeight="1" x14ac:dyDescent="0.25">
      <c r="A35" s="6">
        <v>27</v>
      </c>
      <c r="B35" s="6" t="s">
        <v>79</v>
      </c>
      <c r="C35" s="6" t="s">
        <v>72</v>
      </c>
      <c r="D35" s="6" t="s">
        <v>75</v>
      </c>
      <c r="E35" s="6" t="s">
        <v>55</v>
      </c>
      <c r="F35" s="6" t="s">
        <v>37</v>
      </c>
      <c r="G35" s="7">
        <v>45000</v>
      </c>
      <c r="H35" s="7">
        <v>0</v>
      </c>
      <c r="I35" s="7">
        <v>45000</v>
      </c>
      <c r="J35" s="7">
        <v>1291.5</v>
      </c>
      <c r="K35" s="7">
        <v>1148.33</v>
      </c>
      <c r="L35" s="7">
        <v>1368</v>
      </c>
      <c r="M35" s="7">
        <v>25</v>
      </c>
      <c r="N35" s="7">
        <f t="shared" si="1"/>
        <v>3832.83</v>
      </c>
      <c r="O35" s="7">
        <f t="shared" si="2"/>
        <v>41167.17</v>
      </c>
    </row>
    <row r="36" spans="1:15" ht="24.75" customHeight="1" x14ac:dyDescent="0.25">
      <c r="A36" s="6">
        <v>28</v>
      </c>
      <c r="B36" t="s">
        <v>1417</v>
      </c>
      <c r="C36" s="6" t="s">
        <v>72</v>
      </c>
      <c r="D36" t="s">
        <v>41</v>
      </c>
      <c r="E36" s="6" t="s">
        <v>28</v>
      </c>
      <c r="F36" s="6" t="s">
        <v>29</v>
      </c>
      <c r="G36" s="7">
        <v>25000</v>
      </c>
      <c r="H36" s="7">
        <v>0</v>
      </c>
      <c r="I36" s="7">
        <v>25000</v>
      </c>
      <c r="J36" s="7">
        <v>717.5</v>
      </c>
      <c r="K36" s="7">
        <v>0</v>
      </c>
      <c r="L36" s="7">
        <v>760</v>
      </c>
      <c r="M36" s="7">
        <v>25</v>
      </c>
      <c r="N36" s="7">
        <f t="shared" si="1"/>
        <v>1502.5</v>
      </c>
      <c r="O36" s="7">
        <f t="shared" si="2"/>
        <v>23497.5</v>
      </c>
    </row>
    <row r="37" spans="1:15" ht="30" x14ac:dyDescent="0.25">
      <c r="A37" s="6">
        <v>29</v>
      </c>
      <c r="B37" t="s">
        <v>1362</v>
      </c>
      <c r="C37" s="6" t="s">
        <v>81</v>
      </c>
      <c r="D37" t="s">
        <v>1363</v>
      </c>
      <c r="E37" s="6" t="s">
        <v>55</v>
      </c>
      <c r="F37" s="6" t="s">
        <v>37</v>
      </c>
      <c r="G37" s="7">
        <v>100000</v>
      </c>
      <c r="H37" s="7">
        <v>0</v>
      </c>
      <c r="I37" s="7">
        <v>100000</v>
      </c>
      <c r="J37" s="7">
        <v>2870</v>
      </c>
      <c r="K37" s="7">
        <v>11676.5</v>
      </c>
      <c r="L37" s="7">
        <v>3040</v>
      </c>
      <c r="M37" s="7">
        <v>1740.46</v>
      </c>
      <c r="N37" s="7">
        <f t="shared" si="1"/>
        <v>19326.96</v>
      </c>
      <c r="O37" s="7">
        <f t="shared" si="2"/>
        <v>80673.040000000008</v>
      </c>
    </row>
    <row r="38" spans="1:15" ht="30" x14ac:dyDescent="0.25">
      <c r="A38" s="6">
        <v>30</v>
      </c>
      <c r="B38" s="6" t="s">
        <v>80</v>
      </c>
      <c r="C38" s="6" t="s">
        <v>81</v>
      </c>
      <c r="D38" s="6" t="s">
        <v>82</v>
      </c>
      <c r="E38" s="6" t="s">
        <v>28</v>
      </c>
      <c r="F38" s="6" t="s">
        <v>37</v>
      </c>
      <c r="G38" s="7">
        <v>22050</v>
      </c>
      <c r="H38" s="7">
        <v>0</v>
      </c>
      <c r="I38" s="7">
        <v>22050</v>
      </c>
      <c r="J38" s="7">
        <v>632.84</v>
      </c>
      <c r="K38" s="7">
        <v>0</v>
      </c>
      <c r="L38" s="7">
        <f t="shared" si="3"/>
        <v>670.32</v>
      </c>
      <c r="M38" s="7">
        <v>25</v>
      </c>
      <c r="N38" s="7">
        <f t="shared" si="1"/>
        <v>1328.16</v>
      </c>
      <c r="O38" s="7">
        <f t="shared" si="2"/>
        <v>20721.84</v>
      </c>
    </row>
    <row r="39" spans="1:15" s="8" customFormat="1" ht="30" x14ac:dyDescent="0.25">
      <c r="A39" s="6">
        <v>31</v>
      </c>
      <c r="B39" s="6" t="s">
        <v>83</v>
      </c>
      <c r="C39" s="6" t="s">
        <v>81</v>
      </c>
      <c r="D39" s="6" t="s">
        <v>84</v>
      </c>
      <c r="E39" s="6" t="s">
        <v>28</v>
      </c>
      <c r="F39" s="6" t="s">
        <v>29</v>
      </c>
      <c r="G39" s="7">
        <v>60000</v>
      </c>
      <c r="H39" s="7">
        <v>0</v>
      </c>
      <c r="I39" s="7">
        <v>60000</v>
      </c>
      <c r="J39" s="7">
        <v>1722</v>
      </c>
      <c r="K39" s="7">
        <v>2800.49</v>
      </c>
      <c r="L39" s="7">
        <f t="shared" si="3"/>
        <v>1824</v>
      </c>
      <c r="M39" s="7">
        <v>3455.92</v>
      </c>
      <c r="N39" s="7">
        <f t="shared" si="1"/>
        <v>9802.41</v>
      </c>
      <c r="O39" s="7">
        <f t="shared" si="2"/>
        <v>50197.59</v>
      </c>
    </row>
    <row r="40" spans="1:15" ht="30" x14ac:dyDescent="0.25">
      <c r="A40" s="6">
        <v>32</v>
      </c>
      <c r="B40" s="6" t="s">
        <v>85</v>
      </c>
      <c r="C40" s="6" t="s">
        <v>81</v>
      </c>
      <c r="D40" s="6" t="s">
        <v>86</v>
      </c>
      <c r="E40" s="6" t="s">
        <v>28</v>
      </c>
      <c r="F40" s="6" t="s">
        <v>29</v>
      </c>
      <c r="G40" s="7">
        <v>26000</v>
      </c>
      <c r="H40" s="7">
        <v>0</v>
      </c>
      <c r="I40" s="7">
        <v>26000</v>
      </c>
      <c r="J40" s="7">
        <v>746.2</v>
      </c>
      <c r="K40" s="7">
        <v>0</v>
      </c>
      <c r="L40" s="7">
        <f t="shared" si="3"/>
        <v>790.4</v>
      </c>
      <c r="M40" s="7">
        <v>25</v>
      </c>
      <c r="N40" s="7">
        <f t="shared" si="1"/>
        <v>1561.6</v>
      </c>
      <c r="O40" s="7">
        <f t="shared" si="2"/>
        <v>24438.400000000001</v>
      </c>
    </row>
    <row r="41" spans="1:15" ht="34.5" customHeight="1" x14ac:dyDescent="0.25">
      <c r="A41" s="6">
        <v>33</v>
      </c>
      <c r="B41" s="1" t="s">
        <v>87</v>
      </c>
      <c r="C41" s="6" t="s">
        <v>81</v>
      </c>
      <c r="D41" s="6" t="s">
        <v>41</v>
      </c>
      <c r="E41" s="6" t="s">
        <v>28</v>
      </c>
      <c r="F41" s="6" t="s">
        <v>37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125</v>
      </c>
      <c r="N41" s="7">
        <f t="shared" si="1"/>
        <v>1898</v>
      </c>
      <c r="O41" s="7">
        <f t="shared" si="2"/>
        <v>28102</v>
      </c>
    </row>
    <row r="42" spans="1:15" ht="30" x14ac:dyDescent="0.25">
      <c r="A42" s="6">
        <v>34</v>
      </c>
      <c r="B42" s="6" t="s">
        <v>88</v>
      </c>
      <c r="C42" s="6" t="s">
        <v>81</v>
      </c>
      <c r="D42" s="6" t="s">
        <v>67</v>
      </c>
      <c r="E42" s="6" t="s">
        <v>55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30" x14ac:dyDescent="0.25">
      <c r="A43" s="6">
        <v>35</v>
      </c>
      <c r="B43" s="6" t="s">
        <v>89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1740.46</v>
      </c>
      <c r="N43" s="7">
        <f t="shared" si="1"/>
        <v>3043.62</v>
      </c>
      <c r="O43" s="7">
        <f t="shared" si="2"/>
        <v>19006.38</v>
      </c>
    </row>
    <row r="44" spans="1:15" ht="15" x14ac:dyDescent="0.25">
      <c r="A44" s="6">
        <v>36</v>
      </c>
      <c r="B44" t="s">
        <v>90</v>
      </c>
      <c r="C44" s="6" t="s">
        <v>91</v>
      </c>
      <c r="D44" t="s">
        <v>92</v>
      </c>
      <c r="E44" s="6" t="s">
        <v>55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15" x14ac:dyDescent="0.25">
      <c r="A45" s="6">
        <v>37</v>
      </c>
      <c r="B45" s="6" t="s">
        <v>93</v>
      </c>
      <c r="C45" s="6" t="s">
        <v>91</v>
      </c>
      <c r="D45" s="6" t="s">
        <v>94</v>
      </c>
      <c r="E45" s="6" t="s">
        <v>55</v>
      </c>
      <c r="F45" s="6" t="s">
        <v>37</v>
      </c>
      <c r="G45" s="7">
        <v>26250</v>
      </c>
      <c r="H45" s="7">
        <v>0</v>
      </c>
      <c r="I45" s="7">
        <v>26250</v>
      </c>
      <c r="J45" s="7">
        <v>753.38</v>
      </c>
      <c r="K45" s="7">
        <v>0</v>
      </c>
      <c r="L45" s="7">
        <f t="shared" si="3"/>
        <v>798</v>
      </c>
      <c r="M45" s="7">
        <v>25</v>
      </c>
      <c r="N45" s="7">
        <f t="shared" si="1"/>
        <v>1576.38</v>
      </c>
      <c r="O45" s="7">
        <f t="shared" si="2"/>
        <v>24673.62</v>
      </c>
    </row>
    <row r="46" spans="1:15" ht="15" x14ac:dyDescent="0.25">
      <c r="A46" s="6">
        <v>38</v>
      </c>
      <c r="B46" s="6" t="s">
        <v>95</v>
      </c>
      <c r="C46" s="6" t="s">
        <v>91</v>
      </c>
      <c r="D46" s="6" t="s">
        <v>96</v>
      </c>
      <c r="E46" s="6" t="s">
        <v>55</v>
      </c>
      <c r="F46" s="6" t="s">
        <v>29</v>
      </c>
      <c r="G46" s="7">
        <v>22000</v>
      </c>
      <c r="H46" s="7">
        <v>0</v>
      </c>
      <c r="I46" s="7">
        <v>22000</v>
      </c>
      <c r="J46" s="7">
        <v>631.4</v>
      </c>
      <c r="K46" s="7">
        <v>0</v>
      </c>
      <c r="L46" s="7">
        <f t="shared" si="3"/>
        <v>668.8</v>
      </c>
      <c r="M46" s="7">
        <v>25</v>
      </c>
      <c r="N46" s="7">
        <f t="shared" si="1"/>
        <v>1325.1999999999998</v>
      </c>
      <c r="O46" s="7">
        <f t="shared" si="2"/>
        <v>20674.8</v>
      </c>
    </row>
    <row r="47" spans="1:15" ht="15" x14ac:dyDescent="0.25">
      <c r="A47" s="6">
        <v>39</v>
      </c>
      <c r="B47" s="6" t="s">
        <v>97</v>
      </c>
      <c r="C47" s="6" t="s">
        <v>91</v>
      </c>
      <c r="D47" s="6" t="s">
        <v>98</v>
      </c>
      <c r="E47" s="6" t="s">
        <v>55</v>
      </c>
      <c r="F47" s="6" t="s">
        <v>37</v>
      </c>
      <c r="G47" s="7">
        <v>75000</v>
      </c>
      <c r="H47" s="7">
        <v>0</v>
      </c>
      <c r="I47" s="7">
        <v>75000</v>
      </c>
      <c r="J47" s="7">
        <v>2152.5</v>
      </c>
      <c r="K47" s="7">
        <v>4593.92</v>
      </c>
      <c r="L47" s="7">
        <f t="shared" si="3"/>
        <v>2280</v>
      </c>
      <c r="M47" s="7">
        <v>9834.6</v>
      </c>
      <c r="N47" s="7">
        <f t="shared" si="1"/>
        <v>18861.02</v>
      </c>
      <c r="O47" s="7">
        <f t="shared" si="2"/>
        <v>56138.979999999996</v>
      </c>
    </row>
    <row r="48" spans="1:15" ht="15" x14ac:dyDescent="0.25">
      <c r="A48" s="6">
        <v>40</v>
      </c>
      <c r="B48" s="6" t="s">
        <v>99</v>
      </c>
      <c r="C48" s="6" t="s">
        <v>91</v>
      </c>
      <c r="D48" s="6" t="s">
        <v>100</v>
      </c>
      <c r="E48" s="6" t="s">
        <v>28</v>
      </c>
      <c r="F48" s="6" t="s">
        <v>29</v>
      </c>
      <c r="G48" s="7">
        <v>50000</v>
      </c>
      <c r="H48" s="7">
        <v>0</v>
      </c>
      <c r="I48" s="7">
        <v>50000</v>
      </c>
      <c r="J48" s="7">
        <v>1435</v>
      </c>
      <c r="K48" s="7">
        <v>1854</v>
      </c>
      <c r="L48" s="7">
        <f t="shared" si="3"/>
        <v>1520</v>
      </c>
      <c r="M48" s="7">
        <v>25</v>
      </c>
      <c r="N48" s="7">
        <f t="shared" si="1"/>
        <v>4834</v>
      </c>
      <c r="O48" s="7">
        <f t="shared" si="2"/>
        <v>45166</v>
      </c>
    </row>
    <row r="49" spans="1:15" ht="15" x14ac:dyDescent="0.25">
      <c r="A49" s="6">
        <v>41</v>
      </c>
      <c r="B49" s="6" t="s">
        <v>101</v>
      </c>
      <c r="C49" s="6" t="s">
        <v>91</v>
      </c>
      <c r="D49" s="6" t="s">
        <v>41</v>
      </c>
      <c r="E49" s="6" t="s">
        <v>36</v>
      </c>
      <c r="F49" s="6" t="s">
        <v>29</v>
      </c>
      <c r="G49" s="7">
        <v>25000</v>
      </c>
      <c r="H49" s="7">
        <v>0</v>
      </c>
      <c r="I49" s="7">
        <v>25000</v>
      </c>
      <c r="J49" s="7">
        <v>717.5</v>
      </c>
      <c r="K49" s="7">
        <v>0</v>
      </c>
      <c r="L49" s="7">
        <f t="shared" si="3"/>
        <v>760</v>
      </c>
      <c r="M49" s="7">
        <v>25</v>
      </c>
      <c r="N49" s="7">
        <f t="shared" si="1"/>
        <v>1502.5</v>
      </c>
      <c r="O49" s="7">
        <f t="shared" si="2"/>
        <v>23497.5</v>
      </c>
    </row>
    <row r="50" spans="1:15" ht="15" x14ac:dyDescent="0.25">
      <c r="A50" s="6">
        <v>42</v>
      </c>
      <c r="B50" s="6" t="s">
        <v>102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103</v>
      </c>
      <c r="C51" s="6" t="s">
        <v>91</v>
      </c>
      <c r="D51" s="6" t="s">
        <v>104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105</v>
      </c>
      <c r="C52" s="6" t="s">
        <v>106</v>
      </c>
      <c r="D52" s="6" t="s">
        <v>107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108</v>
      </c>
      <c r="C53" s="6" t="s">
        <v>109</v>
      </c>
      <c r="D53" s="6" t="s">
        <v>110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75" customHeight="1" x14ac:dyDescent="0.25">
      <c r="A54" s="6">
        <v>46</v>
      </c>
      <c r="B54" s="6" t="s">
        <v>111</v>
      </c>
      <c r="C54" s="6" t="s">
        <v>109</v>
      </c>
      <c r="D54" s="6" t="s">
        <v>41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125</v>
      </c>
      <c r="N54" s="7">
        <f t="shared" si="1"/>
        <v>1602.5</v>
      </c>
      <c r="O54" s="7">
        <f t="shared" si="2"/>
        <v>23397.5</v>
      </c>
    </row>
    <row r="55" spans="1:15" ht="15" x14ac:dyDescent="0.25">
      <c r="A55" s="6">
        <v>47</v>
      </c>
      <c r="B55" s="6" t="s">
        <v>112</v>
      </c>
      <c r="C55" s="6" t="s">
        <v>113</v>
      </c>
      <c r="D55" s="6" t="s">
        <v>77</v>
      </c>
      <c r="E55" s="6" t="s">
        <v>55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15" x14ac:dyDescent="0.25">
      <c r="A56" s="6">
        <v>48</v>
      </c>
      <c r="B56" s="6" t="s">
        <v>114</v>
      </c>
      <c r="C56" s="6" t="s">
        <v>113</v>
      </c>
      <c r="D56" s="6" t="s">
        <v>115</v>
      </c>
      <c r="E56" s="6" t="s">
        <v>28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f t="shared" si="3"/>
        <v>760</v>
      </c>
      <c r="M56" s="7">
        <v>1740.46</v>
      </c>
      <c r="N56" s="7">
        <f t="shared" si="1"/>
        <v>3217.96</v>
      </c>
      <c r="O56" s="7">
        <f t="shared" si="2"/>
        <v>21782.04</v>
      </c>
    </row>
    <row r="57" spans="1:15" ht="15" x14ac:dyDescent="0.25">
      <c r="A57" s="6">
        <v>49</v>
      </c>
      <c r="B57" s="6" t="s">
        <v>116</v>
      </c>
      <c r="C57" s="6" t="s">
        <v>113</v>
      </c>
      <c r="D57" s="6" t="s">
        <v>117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75" customHeight="1" x14ac:dyDescent="0.25">
      <c r="A58" s="6">
        <v>50</v>
      </c>
      <c r="B58" s="6" t="s">
        <v>118</v>
      </c>
      <c r="C58" s="6" t="s">
        <v>119</v>
      </c>
      <c r="D58" s="6" t="s">
        <v>120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695</v>
      </c>
      <c r="N58" s="7">
        <f t="shared" si="1"/>
        <v>1581.5</v>
      </c>
      <c r="O58" s="7">
        <f t="shared" si="2"/>
        <v>13418.5</v>
      </c>
    </row>
    <row r="59" spans="1:15" ht="24.75" customHeight="1" x14ac:dyDescent="0.25">
      <c r="A59" s="6">
        <v>51</v>
      </c>
      <c r="B59" s="6" t="s">
        <v>121</v>
      </c>
      <c r="C59" s="6" t="s">
        <v>119</v>
      </c>
      <c r="D59" s="6" t="s">
        <v>120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75" customHeight="1" x14ac:dyDescent="0.25">
      <c r="A60" s="6">
        <v>52</v>
      </c>
      <c r="B60" s="6" t="s">
        <v>122</v>
      </c>
      <c r="C60" s="6" t="s">
        <v>119</v>
      </c>
      <c r="D60" s="6" t="s">
        <v>120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123</v>
      </c>
      <c r="C61" s="6" t="s">
        <v>119</v>
      </c>
      <c r="D61" s="6" t="s">
        <v>120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124</v>
      </c>
      <c r="C62" s="6" t="s">
        <v>119</v>
      </c>
      <c r="D62" s="6" t="s">
        <v>120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75" customHeight="1" x14ac:dyDescent="0.25">
      <c r="A63" s="6">
        <v>55</v>
      </c>
      <c r="B63" s="6" t="s">
        <v>125</v>
      </c>
      <c r="C63" s="6" t="s">
        <v>119</v>
      </c>
      <c r="D63" s="6" t="s">
        <v>120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75" customHeight="1" x14ac:dyDescent="0.25">
      <c r="A64" s="6">
        <v>56</v>
      </c>
      <c r="B64" s="6" t="s">
        <v>126</v>
      </c>
      <c r="C64" s="6" t="s">
        <v>119</v>
      </c>
      <c r="D64" s="6" t="s">
        <v>127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3793</v>
      </c>
      <c r="N64" s="7">
        <f t="shared" si="1"/>
        <v>4833.16</v>
      </c>
      <c r="O64" s="7">
        <f t="shared" si="2"/>
        <v>12766.84</v>
      </c>
    </row>
    <row r="65" spans="1:15" ht="24.75" customHeight="1" x14ac:dyDescent="0.25">
      <c r="A65" s="6">
        <v>57</v>
      </c>
      <c r="B65" s="6" t="s">
        <v>128</v>
      </c>
      <c r="C65" s="6" t="s">
        <v>119</v>
      </c>
      <c r="D65" s="6" t="s">
        <v>120</v>
      </c>
      <c r="E65" s="6" t="s">
        <v>36</v>
      </c>
      <c r="F65" s="6" t="s">
        <v>37</v>
      </c>
      <c r="G65" s="7">
        <v>16500</v>
      </c>
      <c r="H65" s="7">
        <v>0</v>
      </c>
      <c r="I65" s="7">
        <v>16500</v>
      </c>
      <c r="J65" s="7">
        <f>+I65*2.87%</f>
        <v>473.55</v>
      </c>
      <c r="K65" s="7">
        <v>0</v>
      </c>
      <c r="L65" s="7">
        <f t="shared" si="3"/>
        <v>501.6</v>
      </c>
      <c r="M65" s="7">
        <v>2228.0300000000002</v>
      </c>
      <c r="N65" s="7">
        <f t="shared" si="1"/>
        <v>3203.1800000000003</v>
      </c>
      <c r="O65" s="7">
        <f t="shared" si="2"/>
        <v>13296.82</v>
      </c>
    </row>
    <row r="66" spans="1:15" ht="24.75" customHeight="1" x14ac:dyDescent="0.25">
      <c r="A66" s="6">
        <v>58</v>
      </c>
      <c r="B66" s="6" t="s">
        <v>129</v>
      </c>
      <c r="C66" s="6" t="s">
        <v>119</v>
      </c>
      <c r="D66" s="6" t="s">
        <v>120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s="6" t="s">
        <v>130</v>
      </c>
      <c r="C67" s="6" t="s">
        <v>119</v>
      </c>
      <c r="D67" s="6" t="s">
        <v>120</v>
      </c>
      <c r="E67" s="6" t="s">
        <v>55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131</v>
      </c>
      <c r="C68" s="6" t="s">
        <v>119</v>
      </c>
      <c r="D68" s="6" t="s">
        <v>120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132</v>
      </c>
      <c r="C69" s="6" t="s">
        <v>119</v>
      </c>
      <c r="D69" s="6" t="s">
        <v>120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t="s">
        <v>133</v>
      </c>
      <c r="C70" t="s">
        <v>119</v>
      </c>
      <c r="D70" t="s">
        <v>120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635</v>
      </c>
      <c r="N70" s="7">
        <f t="shared" si="1"/>
        <v>1521.5</v>
      </c>
      <c r="O70" s="7">
        <f t="shared" si="2"/>
        <v>13478.5</v>
      </c>
    </row>
    <row r="71" spans="1:15" ht="24.75" customHeight="1" x14ac:dyDescent="0.25">
      <c r="A71" s="6">
        <v>63</v>
      </c>
      <c r="B71" t="s">
        <v>134</v>
      </c>
      <c r="C71" t="s">
        <v>119</v>
      </c>
      <c r="D71" t="s">
        <v>120</v>
      </c>
      <c r="E71" s="6" t="s">
        <v>36</v>
      </c>
      <c r="F71" s="6" t="s">
        <v>37</v>
      </c>
      <c r="G71" s="7">
        <v>15000</v>
      </c>
      <c r="H71" s="7">
        <v>0</v>
      </c>
      <c r="I71" s="7">
        <v>15000</v>
      </c>
      <c r="J71" s="7">
        <v>430.5</v>
      </c>
      <c r="K71" s="7">
        <v>0</v>
      </c>
      <c r="L71" s="7">
        <v>456</v>
      </c>
      <c r="M71" s="7">
        <v>25</v>
      </c>
      <c r="N71" s="7">
        <f t="shared" si="1"/>
        <v>911.5</v>
      </c>
      <c r="O71" s="7">
        <f t="shared" si="2"/>
        <v>14088.5</v>
      </c>
    </row>
    <row r="72" spans="1:15" ht="24.75" customHeight="1" x14ac:dyDescent="0.25">
      <c r="A72" s="6">
        <v>64</v>
      </c>
      <c r="B72" s="6" t="s">
        <v>135</v>
      </c>
      <c r="C72" s="6" t="s">
        <v>136</v>
      </c>
      <c r="D72" s="6" t="s">
        <v>137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75" customHeight="1" x14ac:dyDescent="0.25">
      <c r="A73" s="6">
        <v>65</v>
      </c>
      <c r="B73" s="6" t="s">
        <v>138</v>
      </c>
      <c r="C73" s="6" t="s">
        <v>136</v>
      </c>
      <c r="D73" s="6" t="s">
        <v>137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139</v>
      </c>
      <c r="C74" s="6" t="s">
        <v>136</v>
      </c>
      <c r="D74" s="6" t="s">
        <v>140</v>
      </c>
      <c r="E74" s="6" t="s">
        <v>28</v>
      </c>
      <c r="F74" s="6" t="s">
        <v>29</v>
      </c>
      <c r="G74" s="7">
        <v>22600</v>
      </c>
      <c r="H74" s="7">
        <v>0</v>
      </c>
      <c r="I74" s="7">
        <v>22600</v>
      </c>
      <c r="J74" s="7">
        <v>648.62</v>
      </c>
      <c r="K74" s="7">
        <v>0</v>
      </c>
      <c r="L74" s="7">
        <f t="shared" si="3"/>
        <v>687.04</v>
      </c>
      <c r="M74" s="7">
        <v>735</v>
      </c>
      <c r="N74" s="7">
        <f t="shared" si="1"/>
        <v>2070.66</v>
      </c>
      <c r="O74" s="7">
        <f t="shared" si="2"/>
        <v>20529.34</v>
      </c>
    </row>
    <row r="75" spans="1:15" ht="24.75" customHeight="1" x14ac:dyDescent="0.25">
      <c r="A75" s="6">
        <v>67</v>
      </c>
      <c r="B75" s="6" t="s">
        <v>141</v>
      </c>
      <c r="C75" s="6" t="s">
        <v>136</v>
      </c>
      <c r="D75" s="6" t="s">
        <v>137</v>
      </c>
      <c r="E75" s="6" t="s">
        <v>55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3"/>
        <v>608</v>
      </c>
      <c r="M75" s="7">
        <v>25</v>
      </c>
      <c r="N75" s="7">
        <f t="shared" si="1"/>
        <v>1207</v>
      </c>
      <c r="O75" s="7">
        <f t="shared" si="2"/>
        <v>18793</v>
      </c>
    </row>
    <row r="76" spans="1:15" ht="24.75" customHeight="1" x14ac:dyDescent="0.25">
      <c r="A76" s="6">
        <v>68</v>
      </c>
      <c r="B76" s="6" t="s">
        <v>142</v>
      </c>
      <c r="C76" s="6" t="s">
        <v>136</v>
      </c>
      <c r="D76" s="6" t="s">
        <v>143</v>
      </c>
      <c r="E76" s="6" t="s">
        <v>28</v>
      </c>
      <c r="F76" s="6" t="s">
        <v>29</v>
      </c>
      <c r="G76" s="7">
        <v>27000</v>
      </c>
      <c r="H76" s="7">
        <v>0</v>
      </c>
      <c r="I76" s="7">
        <v>27000</v>
      </c>
      <c r="J76" s="7">
        <v>774.9</v>
      </c>
      <c r="K76" s="7">
        <v>0</v>
      </c>
      <c r="L76" s="7">
        <f t="shared" si="3"/>
        <v>820.8</v>
      </c>
      <c r="M76" s="7">
        <v>695</v>
      </c>
      <c r="N76" s="7">
        <f t="shared" si="1"/>
        <v>2290.6999999999998</v>
      </c>
      <c r="O76" s="7">
        <f t="shared" si="2"/>
        <v>24709.3</v>
      </c>
    </row>
    <row r="77" spans="1:15" ht="24.75" customHeight="1" x14ac:dyDescent="0.25">
      <c r="A77" s="6">
        <v>69</v>
      </c>
      <c r="B77" s="6" t="s">
        <v>144</v>
      </c>
      <c r="C77" s="6" t="s">
        <v>136</v>
      </c>
      <c r="D77" s="6" t="s">
        <v>67</v>
      </c>
      <c r="E77" s="6" t="s">
        <v>36</v>
      </c>
      <c r="F77" s="6" t="s">
        <v>37</v>
      </c>
      <c r="G77" s="7">
        <v>30000</v>
      </c>
      <c r="H77" s="7">
        <v>0</v>
      </c>
      <c r="I77" s="7">
        <v>30000</v>
      </c>
      <c r="J77" s="7">
        <v>861</v>
      </c>
      <c r="K77" s="7">
        <v>0</v>
      </c>
      <c r="L77" s="7">
        <f t="shared" si="3"/>
        <v>912</v>
      </c>
      <c r="M77" s="7">
        <v>25</v>
      </c>
      <c r="N77" s="7">
        <f t="shared" si="1"/>
        <v>1798</v>
      </c>
      <c r="O77" s="7">
        <f t="shared" si="2"/>
        <v>28202</v>
      </c>
    </row>
    <row r="78" spans="1:15" ht="24.75" customHeight="1" x14ac:dyDescent="0.25">
      <c r="A78" s="6">
        <v>70</v>
      </c>
      <c r="B78" s="6" t="s">
        <v>145</v>
      </c>
      <c r="C78" s="6" t="s">
        <v>136</v>
      </c>
      <c r="D78" s="6" t="s">
        <v>146</v>
      </c>
      <c r="E78" s="6" t="s">
        <v>55</v>
      </c>
      <c r="F78" s="6" t="s">
        <v>29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ref="L78:L142" si="4">+I78*3.04%</f>
        <v>912</v>
      </c>
      <c r="M78" s="7">
        <v>25</v>
      </c>
      <c r="N78" s="7">
        <f t="shared" si="1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147</v>
      </c>
      <c r="C79" s="6" t="s">
        <v>136</v>
      </c>
      <c r="D79" s="6" t="s">
        <v>148</v>
      </c>
      <c r="E79" s="6" t="s">
        <v>28</v>
      </c>
      <c r="F79" s="6" t="s">
        <v>29</v>
      </c>
      <c r="G79" s="7">
        <v>20000</v>
      </c>
      <c r="H79" s="7">
        <v>0</v>
      </c>
      <c r="I79" s="7">
        <v>20000</v>
      </c>
      <c r="J79" s="7">
        <v>574</v>
      </c>
      <c r="K79" s="7">
        <v>0</v>
      </c>
      <c r="L79" s="7">
        <f t="shared" si="4"/>
        <v>608</v>
      </c>
      <c r="M79" s="7">
        <v>495</v>
      </c>
      <c r="N79" s="7">
        <f t="shared" si="1"/>
        <v>1677</v>
      </c>
      <c r="O79" s="7">
        <f t="shared" si="2"/>
        <v>18323</v>
      </c>
    </row>
    <row r="80" spans="1:15" ht="24.75" customHeight="1" x14ac:dyDescent="0.25">
      <c r="A80" s="6">
        <v>72</v>
      </c>
      <c r="B80" s="6" t="s">
        <v>149</v>
      </c>
      <c r="C80" s="6" t="s">
        <v>136</v>
      </c>
      <c r="D80" s="6" t="s">
        <v>41</v>
      </c>
      <c r="E80" s="6" t="s">
        <v>28</v>
      </c>
      <c r="F80" s="6" t="s">
        <v>29</v>
      </c>
      <c r="G80" s="7">
        <v>25000</v>
      </c>
      <c r="H80" s="7">
        <v>0</v>
      </c>
      <c r="I80" s="7">
        <v>25000</v>
      </c>
      <c r="J80" s="7">
        <v>717.5</v>
      </c>
      <c r="K80" s="7">
        <v>0</v>
      </c>
      <c r="L80" s="7">
        <f t="shared" si="4"/>
        <v>760</v>
      </c>
      <c r="M80" s="7">
        <v>25</v>
      </c>
      <c r="N80" s="7">
        <f t="shared" ref="N80:N143" si="5">+J80+K80+L80+M80</f>
        <v>1502.5</v>
      </c>
      <c r="O80" s="7">
        <f t="shared" ref="O80:O143" si="6">+G80-N80</f>
        <v>23497.5</v>
      </c>
    </row>
    <row r="81" spans="1:15" ht="24.75" customHeight="1" x14ac:dyDescent="0.25">
      <c r="A81" s="6">
        <v>73</v>
      </c>
      <c r="B81" t="s">
        <v>1400</v>
      </c>
      <c r="C81" s="6" t="s">
        <v>136</v>
      </c>
      <c r="D81" t="s">
        <v>143</v>
      </c>
      <c r="E81" s="6" t="s">
        <v>28</v>
      </c>
      <c r="F81" s="6" t="s">
        <v>29</v>
      </c>
      <c r="G81" s="7">
        <v>25000</v>
      </c>
      <c r="H81" s="7">
        <v>0</v>
      </c>
      <c r="I81" s="7">
        <v>25000</v>
      </c>
      <c r="J81" s="7">
        <v>717.5</v>
      </c>
      <c r="K81" s="7">
        <v>0</v>
      </c>
      <c r="L81" s="7">
        <v>760</v>
      </c>
      <c r="M81" s="7">
        <v>25</v>
      </c>
      <c r="N81" s="7">
        <f t="shared" si="5"/>
        <v>1502.5</v>
      </c>
      <c r="O81" s="7">
        <f t="shared" si="6"/>
        <v>23497.5</v>
      </c>
    </row>
    <row r="82" spans="1:15" ht="15" x14ac:dyDescent="0.25">
      <c r="A82" s="6">
        <v>74</v>
      </c>
      <c r="B82" s="6" t="s">
        <v>150</v>
      </c>
      <c r="C82" s="6" t="s">
        <v>151</v>
      </c>
      <c r="D82" s="6" t="s">
        <v>152</v>
      </c>
      <c r="E82" s="6" t="s">
        <v>28</v>
      </c>
      <c r="F82" s="6" t="s">
        <v>29</v>
      </c>
      <c r="G82" s="7">
        <v>22050</v>
      </c>
      <c r="H82" s="7">
        <v>0</v>
      </c>
      <c r="I82" s="7">
        <v>22050</v>
      </c>
      <c r="J82" s="7">
        <v>632.84</v>
      </c>
      <c r="K82" s="7">
        <v>0</v>
      </c>
      <c r="L82" s="7">
        <f t="shared" si="4"/>
        <v>670.32</v>
      </c>
      <c r="M82" s="7">
        <v>1740.46</v>
      </c>
      <c r="N82" s="7">
        <f t="shared" si="5"/>
        <v>3043.62</v>
      </c>
      <c r="O82" s="7">
        <f t="shared" si="6"/>
        <v>19006.38</v>
      </c>
    </row>
    <row r="83" spans="1:15" ht="15" x14ac:dyDescent="0.25">
      <c r="A83" s="6">
        <v>75</v>
      </c>
      <c r="B83" s="6" t="s">
        <v>153</v>
      </c>
      <c r="C83" s="6" t="s">
        <v>151</v>
      </c>
      <c r="D83" s="6" t="s">
        <v>96</v>
      </c>
      <c r="E83" s="6" t="s">
        <v>28</v>
      </c>
      <c r="F83" s="6" t="s">
        <v>37</v>
      </c>
      <c r="G83" s="7">
        <v>22000</v>
      </c>
      <c r="H83" s="7">
        <v>0</v>
      </c>
      <c r="I83" s="7">
        <v>22000</v>
      </c>
      <c r="J83" s="7">
        <v>631.4</v>
      </c>
      <c r="K83" s="7">
        <v>0</v>
      </c>
      <c r="L83" s="7">
        <f t="shared" si="4"/>
        <v>668.8</v>
      </c>
      <c r="M83" s="7">
        <v>13705.96</v>
      </c>
      <c r="N83" s="7">
        <f t="shared" si="5"/>
        <v>15006.16</v>
      </c>
      <c r="O83" s="7">
        <f t="shared" si="6"/>
        <v>6993.84</v>
      </c>
    </row>
    <row r="84" spans="1:15" ht="15" x14ac:dyDescent="0.25">
      <c r="A84" s="6">
        <v>76</v>
      </c>
      <c r="B84" s="6" t="s">
        <v>154</v>
      </c>
      <c r="C84" s="6" t="s">
        <v>151</v>
      </c>
      <c r="D84" s="6" t="s">
        <v>155</v>
      </c>
      <c r="E84" s="6" t="s">
        <v>55</v>
      </c>
      <c r="F84" s="6" t="s">
        <v>37</v>
      </c>
      <c r="G84" s="7">
        <v>30000</v>
      </c>
      <c r="H84" s="7">
        <v>0</v>
      </c>
      <c r="I84" s="7">
        <v>30000</v>
      </c>
      <c r="J84" s="7">
        <v>861</v>
      </c>
      <c r="K84" s="7">
        <v>0</v>
      </c>
      <c r="L84" s="7">
        <f t="shared" si="4"/>
        <v>912</v>
      </c>
      <c r="M84" s="7">
        <v>3130</v>
      </c>
      <c r="N84" s="7">
        <f t="shared" si="5"/>
        <v>4903</v>
      </c>
      <c r="O84" s="7">
        <f t="shared" si="6"/>
        <v>25097</v>
      </c>
    </row>
    <row r="85" spans="1:15" ht="15" x14ac:dyDescent="0.25">
      <c r="A85" s="6">
        <v>77</v>
      </c>
      <c r="B85" s="6" t="s">
        <v>156</v>
      </c>
      <c r="C85" s="6" t="s">
        <v>151</v>
      </c>
      <c r="D85" s="6" t="s">
        <v>67</v>
      </c>
      <c r="E85" s="6" t="s">
        <v>55</v>
      </c>
      <c r="F85" s="6" t="s">
        <v>37</v>
      </c>
      <c r="G85" s="7">
        <v>22050</v>
      </c>
      <c r="H85" s="7">
        <v>0</v>
      </c>
      <c r="I85" s="7">
        <v>22050</v>
      </c>
      <c r="J85" s="7">
        <v>632.84</v>
      </c>
      <c r="K85" s="7">
        <v>0</v>
      </c>
      <c r="L85" s="7">
        <f t="shared" si="4"/>
        <v>670.32</v>
      </c>
      <c r="M85" s="7">
        <v>3507.04</v>
      </c>
      <c r="N85" s="7">
        <f t="shared" si="5"/>
        <v>4810.2</v>
      </c>
      <c r="O85" s="7">
        <f t="shared" si="6"/>
        <v>17239.8</v>
      </c>
    </row>
    <row r="86" spans="1:15" ht="15" x14ac:dyDescent="0.25">
      <c r="A86" s="6">
        <v>78</v>
      </c>
      <c r="B86" s="6" t="s">
        <v>157</v>
      </c>
      <c r="C86" s="6" t="s">
        <v>158</v>
      </c>
      <c r="D86" s="6" t="s">
        <v>159</v>
      </c>
      <c r="E86" s="6" t="s">
        <v>36</v>
      </c>
      <c r="F86" s="6" t="s">
        <v>29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25</v>
      </c>
      <c r="N86" s="7">
        <f t="shared" si="5"/>
        <v>2093.5</v>
      </c>
      <c r="O86" s="7">
        <f t="shared" si="6"/>
        <v>32906.5</v>
      </c>
    </row>
    <row r="87" spans="1:15" ht="24.75" customHeight="1" x14ac:dyDescent="0.25">
      <c r="A87" s="6">
        <v>79</v>
      </c>
      <c r="B87" s="6" t="s">
        <v>160</v>
      </c>
      <c r="C87" s="6" t="s">
        <v>161</v>
      </c>
      <c r="D87" s="6" t="s">
        <v>41</v>
      </c>
      <c r="E87" s="6" t="s">
        <v>36</v>
      </c>
      <c r="F87" s="6" t="s">
        <v>29</v>
      </c>
      <c r="G87" s="7">
        <v>25000</v>
      </c>
      <c r="H87" s="7">
        <v>0</v>
      </c>
      <c r="I87" s="7">
        <v>25000</v>
      </c>
      <c r="J87" s="7">
        <v>717.5</v>
      </c>
      <c r="K87" s="7">
        <v>0</v>
      </c>
      <c r="L87" s="7">
        <f t="shared" si="4"/>
        <v>760</v>
      </c>
      <c r="M87" s="7">
        <v>3725</v>
      </c>
      <c r="N87" s="7">
        <f t="shared" si="5"/>
        <v>5202.5</v>
      </c>
      <c r="O87" s="7">
        <f t="shared" si="6"/>
        <v>19797.5</v>
      </c>
    </row>
    <row r="88" spans="1:15" ht="24.75" customHeight="1" x14ac:dyDescent="0.25">
      <c r="A88" s="6">
        <v>80</v>
      </c>
      <c r="B88" s="6" t="s">
        <v>162</v>
      </c>
      <c r="C88" s="6" t="s">
        <v>163</v>
      </c>
      <c r="D88" s="6" t="s">
        <v>70</v>
      </c>
      <c r="E88" s="6" t="s">
        <v>55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3143.58</v>
      </c>
      <c r="L88" s="7">
        <f t="shared" si="4"/>
        <v>1824</v>
      </c>
      <c r="M88" s="7">
        <v>1740.46</v>
      </c>
      <c r="N88" s="7">
        <f t="shared" si="5"/>
        <v>8430.0400000000009</v>
      </c>
      <c r="O88" s="7">
        <f t="shared" si="6"/>
        <v>51569.96</v>
      </c>
    </row>
    <row r="89" spans="1:15" ht="24.75" customHeight="1" x14ac:dyDescent="0.25">
      <c r="A89" s="6">
        <v>81</v>
      </c>
      <c r="B89" s="6" t="s">
        <v>164</v>
      </c>
      <c r="C89" s="6" t="s">
        <v>163</v>
      </c>
      <c r="D89" s="6" t="s">
        <v>165</v>
      </c>
      <c r="E89" s="6" t="s">
        <v>55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5"/>
        <v>5843.63</v>
      </c>
      <c r="O89" s="7">
        <f t="shared" si="6"/>
        <v>39156.370000000003</v>
      </c>
    </row>
    <row r="90" spans="1:15" ht="24.75" customHeight="1" x14ac:dyDescent="0.25">
      <c r="A90" s="6">
        <v>82</v>
      </c>
      <c r="B90" s="6" t="s">
        <v>166</v>
      </c>
      <c r="C90" s="6" t="s">
        <v>163</v>
      </c>
      <c r="D90" s="6" t="s">
        <v>167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1740.46</v>
      </c>
      <c r="N90" s="7">
        <f t="shared" si="5"/>
        <v>3808.96</v>
      </c>
      <c r="O90" s="7">
        <f t="shared" si="6"/>
        <v>31191.040000000001</v>
      </c>
    </row>
    <row r="91" spans="1:15" ht="24.75" customHeight="1" x14ac:dyDescent="0.25">
      <c r="A91" s="6">
        <v>83</v>
      </c>
      <c r="B91" s="6" t="s">
        <v>168</v>
      </c>
      <c r="C91" s="6" t="s">
        <v>163</v>
      </c>
      <c r="D91" s="6" t="s">
        <v>77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5"/>
        <v>3832.83</v>
      </c>
      <c r="O91" s="7">
        <f t="shared" si="6"/>
        <v>41167.17</v>
      </c>
    </row>
    <row r="92" spans="1:15" ht="24.75" customHeight="1" x14ac:dyDescent="0.25">
      <c r="A92" s="6">
        <v>84</v>
      </c>
      <c r="B92" s="6" t="s">
        <v>169</v>
      </c>
      <c r="C92" s="6" t="s">
        <v>170</v>
      </c>
      <c r="D92" s="6" t="s">
        <v>41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1275</v>
      </c>
      <c r="N92" s="7">
        <f t="shared" si="5"/>
        <v>3343.5</v>
      </c>
      <c r="O92" s="7">
        <f t="shared" si="6"/>
        <v>31656.5</v>
      </c>
    </row>
    <row r="93" spans="1:15" ht="24.75" customHeight="1" x14ac:dyDescent="0.25">
      <c r="A93" s="6">
        <v>85</v>
      </c>
      <c r="B93" s="6" t="s">
        <v>171</v>
      </c>
      <c r="C93" s="6" t="s">
        <v>170</v>
      </c>
      <c r="D93" s="6" t="s">
        <v>172</v>
      </c>
      <c r="E93" s="6" t="s">
        <v>55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5"/>
        <v>2831.65</v>
      </c>
      <c r="O93" s="7">
        <f t="shared" si="6"/>
        <v>37168.35</v>
      </c>
    </row>
    <row r="94" spans="1:15" s="8" customFormat="1" ht="24.75" customHeight="1" x14ac:dyDescent="0.25">
      <c r="A94" s="6">
        <v>86</v>
      </c>
      <c r="B94" s="6" t="s">
        <v>173</v>
      </c>
      <c r="C94" s="6" t="s">
        <v>174</v>
      </c>
      <c r="D94" s="9" t="s">
        <v>175</v>
      </c>
      <c r="E94" s="9" t="s">
        <v>55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3143.58</v>
      </c>
      <c r="L94" s="7">
        <f t="shared" si="4"/>
        <v>1824</v>
      </c>
      <c r="M94" s="7">
        <v>1740.46</v>
      </c>
      <c r="N94" s="7">
        <f t="shared" si="5"/>
        <v>8430.0400000000009</v>
      </c>
      <c r="O94" s="7">
        <f t="shared" si="6"/>
        <v>51569.96</v>
      </c>
    </row>
    <row r="95" spans="1:15" ht="24.75" customHeight="1" x14ac:dyDescent="0.25">
      <c r="A95" s="6">
        <v>87</v>
      </c>
      <c r="B95" s="6" t="s">
        <v>176</v>
      </c>
      <c r="C95" s="6" t="s">
        <v>174</v>
      </c>
      <c r="D95" s="6" t="s">
        <v>177</v>
      </c>
      <c r="E95" s="6" t="s">
        <v>36</v>
      </c>
      <c r="F95" s="6" t="s">
        <v>37</v>
      </c>
      <c r="G95" s="7">
        <v>22050</v>
      </c>
      <c r="H95" s="7">
        <v>0</v>
      </c>
      <c r="I95" s="7">
        <v>22050</v>
      </c>
      <c r="J95" s="7">
        <v>632.84</v>
      </c>
      <c r="K95" s="7">
        <v>0</v>
      </c>
      <c r="L95" s="7">
        <f t="shared" si="4"/>
        <v>670.32</v>
      </c>
      <c r="M95" s="7">
        <v>4146.6000000000004</v>
      </c>
      <c r="N95" s="7">
        <f t="shared" si="5"/>
        <v>5449.76</v>
      </c>
      <c r="O95" s="7">
        <f t="shared" si="6"/>
        <v>16600.239999999998</v>
      </c>
    </row>
    <row r="96" spans="1:15" ht="24.75" customHeight="1" x14ac:dyDescent="0.25">
      <c r="A96" s="6">
        <v>88</v>
      </c>
      <c r="B96" s="6" t="s">
        <v>178</v>
      </c>
      <c r="C96" s="6" t="s">
        <v>174</v>
      </c>
      <c r="D96" s="6" t="s">
        <v>179</v>
      </c>
      <c r="E96" s="6" t="s">
        <v>55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5"/>
        <v>2393.5</v>
      </c>
      <c r="O96" s="7">
        <f t="shared" si="6"/>
        <v>32606.5</v>
      </c>
    </row>
    <row r="97" spans="1:15" ht="24.75" customHeight="1" x14ac:dyDescent="0.25">
      <c r="A97" s="6">
        <v>89</v>
      </c>
      <c r="B97" s="6" t="s">
        <v>180</v>
      </c>
      <c r="C97" s="6" t="s">
        <v>174</v>
      </c>
      <c r="D97" s="6" t="s">
        <v>181</v>
      </c>
      <c r="E97" s="6" t="s">
        <v>55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5"/>
        <v>1576.38</v>
      </c>
      <c r="O97" s="7">
        <f t="shared" si="6"/>
        <v>24673.62</v>
      </c>
    </row>
    <row r="98" spans="1:15" ht="24.75" customHeight="1" x14ac:dyDescent="0.25">
      <c r="A98" s="6">
        <v>90</v>
      </c>
      <c r="B98" t="s">
        <v>182</v>
      </c>
      <c r="C98" s="6" t="s">
        <v>174</v>
      </c>
      <c r="D98" t="s">
        <v>41</v>
      </c>
      <c r="E98" s="6" t="s">
        <v>55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5"/>
        <v>1502.5</v>
      </c>
      <c r="O98" s="7">
        <f t="shared" si="6"/>
        <v>23497.5</v>
      </c>
    </row>
    <row r="99" spans="1:15" ht="24.75" customHeight="1" x14ac:dyDescent="0.25">
      <c r="A99" s="6">
        <v>91</v>
      </c>
      <c r="B99" s="6" t="s">
        <v>183</v>
      </c>
      <c r="C99" s="6" t="s">
        <v>184</v>
      </c>
      <c r="D99" s="6" t="s">
        <v>47</v>
      </c>
      <c r="E99" s="6" t="s">
        <v>36</v>
      </c>
      <c r="F99" s="6" t="s">
        <v>37</v>
      </c>
      <c r="G99" s="7">
        <v>11000</v>
      </c>
      <c r="H99" s="7">
        <v>0</v>
      </c>
      <c r="I99" s="7">
        <v>11000</v>
      </c>
      <c r="J99" s="7">
        <v>315.7</v>
      </c>
      <c r="K99" s="7">
        <v>0</v>
      </c>
      <c r="L99" s="7">
        <f t="shared" si="4"/>
        <v>334.4</v>
      </c>
      <c r="M99" s="7">
        <v>2058</v>
      </c>
      <c r="N99" s="7">
        <f t="shared" si="5"/>
        <v>2708.1</v>
      </c>
      <c r="O99" s="7">
        <f t="shared" si="6"/>
        <v>8291.9</v>
      </c>
    </row>
    <row r="100" spans="1:15" ht="24.75" customHeight="1" x14ac:dyDescent="0.25">
      <c r="A100" s="6">
        <v>92</v>
      </c>
      <c r="B100" s="6" t="s">
        <v>185</v>
      </c>
      <c r="C100" s="6" t="s">
        <v>184</v>
      </c>
      <c r="D100" s="6" t="s">
        <v>186</v>
      </c>
      <c r="E100" s="6" t="s">
        <v>55</v>
      </c>
      <c r="F100" s="6" t="s">
        <v>29</v>
      </c>
      <c r="G100" s="7">
        <v>50000</v>
      </c>
      <c r="H100" s="7">
        <v>0</v>
      </c>
      <c r="I100" s="7">
        <v>50000</v>
      </c>
      <c r="J100" s="7">
        <v>1435</v>
      </c>
      <c r="K100" s="7">
        <v>1854</v>
      </c>
      <c r="L100" s="7">
        <f t="shared" si="4"/>
        <v>1520</v>
      </c>
      <c r="M100" s="7">
        <v>6457.4</v>
      </c>
      <c r="N100" s="7">
        <f t="shared" si="5"/>
        <v>11266.4</v>
      </c>
      <c r="O100" s="7">
        <f t="shared" si="6"/>
        <v>38733.599999999999</v>
      </c>
    </row>
    <row r="101" spans="1:15" ht="24.75" customHeight="1" x14ac:dyDescent="0.25">
      <c r="A101" s="6">
        <v>93</v>
      </c>
      <c r="B101" s="6" t="s">
        <v>187</v>
      </c>
      <c r="C101" s="6" t="s">
        <v>184</v>
      </c>
      <c r="D101" s="6" t="s">
        <v>67</v>
      </c>
      <c r="E101" s="6" t="s">
        <v>55</v>
      </c>
      <c r="F101" s="6" t="s">
        <v>37</v>
      </c>
      <c r="G101" s="7">
        <v>30000</v>
      </c>
      <c r="H101" s="7">
        <v>0</v>
      </c>
      <c r="I101" s="7">
        <v>30000</v>
      </c>
      <c r="J101" s="7">
        <v>861</v>
      </c>
      <c r="K101" s="7">
        <v>0</v>
      </c>
      <c r="L101" s="7">
        <v>912</v>
      </c>
      <c r="M101" s="7">
        <v>755</v>
      </c>
      <c r="N101" s="7">
        <f t="shared" si="5"/>
        <v>2528</v>
      </c>
      <c r="O101" s="7">
        <f t="shared" si="6"/>
        <v>27472</v>
      </c>
    </row>
    <row r="102" spans="1:15" ht="24.75" customHeight="1" x14ac:dyDescent="0.25">
      <c r="A102" s="6">
        <v>94</v>
      </c>
      <c r="B102" s="6" t="s">
        <v>188</v>
      </c>
      <c r="C102" s="6" t="s">
        <v>184</v>
      </c>
      <c r="D102" s="6" t="s">
        <v>104</v>
      </c>
      <c r="E102" s="6" t="s">
        <v>36</v>
      </c>
      <c r="F102" s="6" t="s">
        <v>29</v>
      </c>
      <c r="G102" s="7">
        <v>15000</v>
      </c>
      <c r="H102" s="7">
        <v>0</v>
      </c>
      <c r="I102" s="7">
        <v>15000</v>
      </c>
      <c r="J102" s="7">
        <v>430.5</v>
      </c>
      <c r="K102" s="7">
        <v>0</v>
      </c>
      <c r="L102" s="7">
        <v>456</v>
      </c>
      <c r="M102" s="7">
        <v>25</v>
      </c>
      <c r="N102" s="7">
        <f t="shared" si="5"/>
        <v>911.5</v>
      </c>
      <c r="O102" s="7">
        <f t="shared" si="6"/>
        <v>14088.5</v>
      </c>
    </row>
    <row r="103" spans="1:15" ht="24.75" customHeight="1" x14ac:dyDescent="0.25">
      <c r="A103" s="6">
        <v>95</v>
      </c>
      <c r="B103" s="6" t="s">
        <v>189</v>
      </c>
      <c r="C103" s="6" t="s">
        <v>184</v>
      </c>
      <c r="D103" s="6" t="s">
        <v>190</v>
      </c>
      <c r="E103" s="6" t="s">
        <v>55</v>
      </c>
      <c r="F103" s="6" t="s">
        <v>37</v>
      </c>
      <c r="G103" s="7">
        <v>50000</v>
      </c>
      <c r="H103" s="7">
        <v>0</v>
      </c>
      <c r="I103" s="7">
        <v>50000</v>
      </c>
      <c r="J103" s="7">
        <v>1435</v>
      </c>
      <c r="K103" s="7">
        <v>1854</v>
      </c>
      <c r="L103" s="7">
        <f t="shared" si="4"/>
        <v>1520</v>
      </c>
      <c r="M103" s="7">
        <v>925</v>
      </c>
      <c r="N103" s="7">
        <f t="shared" si="5"/>
        <v>5734</v>
      </c>
      <c r="O103" s="7">
        <f t="shared" si="6"/>
        <v>44266</v>
      </c>
    </row>
    <row r="104" spans="1:15" ht="24.75" customHeight="1" x14ac:dyDescent="0.25">
      <c r="A104" s="6">
        <v>96</v>
      </c>
      <c r="B104" s="6" t="s">
        <v>191</v>
      </c>
      <c r="C104" s="6" t="s">
        <v>184</v>
      </c>
      <c r="D104" s="6" t="s">
        <v>67</v>
      </c>
      <c r="E104" s="6" t="s">
        <v>36</v>
      </c>
      <c r="F104" s="6" t="s">
        <v>37</v>
      </c>
      <c r="G104" s="7">
        <v>27050</v>
      </c>
      <c r="H104" s="7">
        <v>0</v>
      </c>
      <c r="I104" s="7">
        <v>27050</v>
      </c>
      <c r="J104" s="7">
        <v>776.34</v>
      </c>
      <c r="K104" s="7">
        <v>0</v>
      </c>
      <c r="L104" s="7">
        <v>822.32</v>
      </c>
      <c r="M104" s="7">
        <v>125</v>
      </c>
      <c r="N104" s="7">
        <f t="shared" si="5"/>
        <v>1723.66</v>
      </c>
      <c r="O104" s="7">
        <f t="shared" si="6"/>
        <v>25326.34</v>
      </c>
    </row>
    <row r="105" spans="1:15" ht="24.75" customHeight="1" x14ac:dyDescent="0.25">
      <c r="A105" s="6">
        <v>97</v>
      </c>
      <c r="B105" s="6" t="s">
        <v>192</v>
      </c>
      <c r="C105" s="6" t="s">
        <v>184</v>
      </c>
      <c r="D105" s="6" t="s">
        <v>67</v>
      </c>
      <c r="E105" s="6" t="s">
        <v>36</v>
      </c>
      <c r="F105" s="6" t="s">
        <v>37</v>
      </c>
      <c r="G105" s="7">
        <v>30000</v>
      </c>
      <c r="H105" s="7">
        <v>0</v>
      </c>
      <c r="I105" s="7">
        <v>30000</v>
      </c>
      <c r="J105" s="7">
        <v>861</v>
      </c>
      <c r="K105" s="7">
        <v>0</v>
      </c>
      <c r="L105" s="7">
        <f t="shared" si="4"/>
        <v>912</v>
      </c>
      <c r="M105" s="7">
        <v>1960.46</v>
      </c>
      <c r="N105" s="7">
        <f t="shared" si="5"/>
        <v>3733.46</v>
      </c>
      <c r="O105" s="7">
        <f t="shared" si="6"/>
        <v>26266.54</v>
      </c>
    </row>
    <row r="106" spans="1:15" ht="24.75" customHeight="1" x14ac:dyDescent="0.25">
      <c r="A106" s="6">
        <v>98</v>
      </c>
      <c r="B106" s="6" t="s">
        <v>193</v>
      </c>
      <c r="C106" s="6" t="s">
        <v>184</v>
      </c>
      <c r="D106" s="6" t="s">
        <v>190</v>
      </c>
      <c r="E106" s="6" t="s">
        <v>28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125</v>
      </c>
      <c r="N106" s="7">
        <f t="shared" si="5"/>
        <v>4934</v>
      </c>
      <c r="O106" s="7">
        <f t="shared" si="6"/>
        <v>45066</v>
      </c>
    </row>
    <row r="107" spans="1:15" ht="24.75" customHeight="1" x14ac:dyDescent="0.25">
      <c r="A107" s="6">
        <v>99</v>
      </c>
      <c r="B107" s="6" t="s">
        <v>194</v>
      </c>
      <c r="C107" s="6" t="s">
        <v>184</v>
      </c>
      <c r="D107" s="6" t="s">
        <v>195</v>
      </c>
      <c r="E107" s="6" t="s">
        <v>55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4446.6000000000004</v>
      </c>
      <c r="N107" s="7">
        <f t="shared" si="5"/>
        <v>9255.6</v>
      </c>
      <c r="O107" s="7">
        <f t="shared" si="6"/>
        <v>40744.400000000001</v>
      </c>
    </row>
    <row r="108" spans="1:15" ht="24.75" customHeight="1" x14ac:dyDescent="0.25">
      <c r="A108" s="6">
        <v>100</v>
      </c>
      <c r="B108" s="6" t="s">
        <v>196</v>
      </c>
      <c r="C108" s="6" t="s">
        <v>184</v>
      </c>
      <c r="D108" s="6" t="s">
        <v>120</v>
      </c>
      <c r="E108" s="6" t="s">
        <v>36</v>
      </c>
      <c r="F108" s="6" t="s">
        <v>37</v>
      </c>
      <c r="G108" s="7">
        <v>15000</v>
      </c>
      <c r="H108" s="7">
        <v>0</v>
      </c>
      <c r="I108" s="7">
        <v>15000</v>
      </c>
      <c r="J108" s="7">
        <f>+G108*2.87%</f>
        <v>430.5</v>
      </c>
      <c r="K108" s="7">
        <v>0</v>
      </c>
      <c r="L108" s="7">
        <f t="shared" si="4"/>
        <v>456</v>
      </c>
      <c r="M108" s="7">
        <v>365</v>
      </c>
      <c r="N108" s="7">
        <f t="shared" si="5"/>
        <v>1251.5</v>
      </c>
      <c r="O108" s="7">
        <f t="shared" si="6"/>
        <v>13748.5</v>
      </c>
    </row>
    <row r="109" spans="1:15" ht="24.75" customHeight="1" x14ac:dyDescent="0.25">
      <c r="A109" s="6">
        <v>101</v>
      </c>
      <c r="B109" s="6" t="s">
        <v>197</v>
      </c>
      <c r="C109" s="6" t="s">
        <v>184</v>
      </c>
      <c r="D109" s="6" t="s">
        <v>181</v>
      </c>
      <c r="E109" s="6" t="s">
        <v>36</v>
      </c>
      <c r="F109" s="6" t="s">
        <v>29</v>
      </c>
      <c r="G109" s="7">
        <v>15000</v>
      </c>
      <c r="H109" s="7">
        <v>0</v>
      </c>
      <c r="I109" s="7">
        <v>15000</v>
      </c>
      <c r="J109" s="7">
        <v>430.5</v>
      </c>
      <c r="K109" s="7">
        <v>0</v>
      </c>
      <c r="L109" s="7">
        <v>456</v>
      </c>
      <c r="M109" s="7">
        <v>25</v>
      </c>
      <c r="N109" s="7">
        <f t="shared" si="5"/>
        <v>911.5</v>
      </c>
      <c r="O109" s="7">
        <f t="shared" si="6"/>
        <v>14088.5</v>
      </c>
    </row>
    <row r="110" spans="1:15" ht="24.75" customHeight="1" x14ac:dyDescent="0.25">
      <c r="A110" s="6">
        <v>102</v>
      </c>
      <c r="B110" s="6" t="s">
        <v>198</v>
      </c>
      <c r="C110" s="6" t="s">
        <v>184</v>
      </c>
      <c r="D110" s="6" t="s">
        <v>181</v>
      </c>
      <c r="E110" s="6" t="s">
        <v>36</v>
      </c>
      <c r="F110" s="6" t="s">
        <v>37</v>
      </c>
      <c r="G110" s="7">
        <v>20000</v>
      </c>
      <c r="H110" s="7">
        <v>0</v>
      </c>
      <c r="I110" s="7">
        <v>20000</v>
      </c>
      <c r="J110" s="7">
        <v>574</v>
      </c>
      <c r="K110" s="7">
        <v>0</v>
      </c>
      <c r="L110" s="7">
        <f t="shared" si="4"/>
        <v>608</v>
      </c>
      <c r="M110" s="7">
        <v>25</v>
      </c>
      <c r="N110" s="7">
        <f t="shared" si="5"/>
        <v>1207</v>
      </c>
      <c r="O110" s="7">
        <f t="shared" si="6"/>
        <v>18793</v>
      </c>
    </row>
    <row r="111" spans="1:15" ht="24.75" customHeight="1" x14ac:dyDescent="0.25">
      <c r="A111" s="6">
        <v>103</v>
      </c>
      <c r="B111" s="6" t="s">
        <v>199</v>
      </c>
      <c r="C111" s="6" t="s">
        <v>184</v>
      </c>
      <c r="D111" s="6" t="s">
        <v>200</v>
      </c>
      <c r="E111" s="6" t="s">
        <v>28</v>
      </c>
      <c r="F111" s="6" t="s">
        <v>37</v>
      </c>
      <c r="G111" s="7">
        <v>50000</v>
      </c>
      <c r="H111" s="7">
        <v>0</v>
      </c>
      <c r="I111" s="7">
        <v>50000</v>
      </c>
      <c r="J111" s="7">
        <v>1435</v>
      </c>
      <c r="K111" s="7">
        <v>1854</v>
      </c>
      <c r="L111" s="7">
        <f t="shared" si="4"/>
        <v>1520</v>
      </c>
      <c r="M111" s="7">
        <v>525</v>
      </c>
      <c r="N111" s="7">
        <f t="shared" si="5"/>
        <v>5334</v>
      </c>
      <c r="O111" s="7">
        <f t="shared" si="6"/>
        <v>44666</v>
      </c>
    </row>
    <row r="112" spans="1:15" ht="24.75" customHeight="1" x14ac:dyDescent="0.25">
      <c r="A112" s="6">
        <v>104</v>
      </c>
      <c r="B112" s="6" t="s">
        <v>201</v>
      </c>
      <c r="C112" s="6" t="s">
        <v>184</v>
      </c>
      <c r="D112" s="6" t="s">
        <v>137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25</v>
      </c>
      <c r="N112" s="7">
        <f t="shared" si="5"/>
        <v>1207</v>
      </c>
      <c r="O112" s="7">
        <f t="shared" si="6"/>
        <v>18793</v>
      </c>
    </row>
    <row r="113" spans="1:15" ht="24.75" customHeight="1" x14ac:dyDescent="0.25">
      <c r="A113" s="6">
        <v>105</v>
      </c>
      <c r="B113" s="6" t="s">
        <v>202</v>
      </c>
      <c r="C113" s="6" t="s">
        <v>184</v>
      </c>
      <c r="D113" s="6" t="s">
        <v>67</v>
      </c>
      <c r="E113" s="6" t="s">
        <v>36</v>
      </c>
      <c r="F113" s="6" t="s">
        <v>37</v>
      </c>
      <c r="G113" s="7">
        <v>22050</v>
      </c>
      <c r="H113" s="7">
        <v>0</v>
      </c>
      <c r="I113" s="7">
        <v>22050</v>
      </c>
      <c r="J113" s="7">
        <v>632.84</v>
      </c>
      <c r="K113" s="7">
        <v>0</v>
      </c>
      <c r="L113" s="7">
        <f t="shared" si="4"/>
        <v>670.32</v>
      </c>
      <c r="M113" s="7">
        <v>165</v>
      </c>
      <c r="N113" s="7">
        <f t="shared" si="5"/>
        <v>1468.16</v>
      </c>
      <c r="O113" s="7">
        <f t="shared" si="6"/>
        <v>20581.84</v>
      </c>
    </row>
    <row r="114" spans="1:15" ht="24.75" customHeight="1" x14ac:dyDescent="0.25">
      <c r="A114" s="6">
        <v>106</v>
      </c>
      <c r="B114" s="6" t="s">
        <v>203</v>
      </c>
      <c r="C114" s="6" t="s">
        <v>184</v>
      </c>
      <c r="D114" s="6" t="s">
        <v>204</v>
      </c>
      <c r="E114" s="6" t="s">
        <v>55</v>
      </c>
      <c r="F114" s="6" t="s">
        <v>37</v>
      </c>
      <c r="G114" s="7">
        <v>40000</v>
      </c>
      <c r="H114" s="7">
        <v>0</v>
      </c>
      <c r="I114" s="7">
        <v>40000</v>
      </c>
      <c r="J114" s="7">
        <v>1148</v>
      </c>
      <c r="K114" s="7">
        <v>442.65</v>
      </c>
      <c r="L114" s="7">
        <v>1216</v>
      </c>
      <c r="M114" s="7">
        <v>425</v>
      </c>
      <c r="N114" s="7">
        <f t="shared" si="5"/>
        <v>3231.65</v>
      </c>
      <c r="O114" s="7">
        <f t="shared" si="6"/>
        <v>36768.35</v>
      </c>
    </row>
    <row r="115" spans="1:15" ht="24.75" customHeight="1" x14ac:dyDescent="0.25">
      <c r="A115" s="6">
        <v>107</v>
      </c>
      <c r="B115" t="s">
        <v>205</v>
      </c>
      <c r="C115" s="6" t="s">
        <v>184</v>
      </c>
      <c r="D115" t="s">
        <v>137</v>
      </c>
      <c r="E115" s="6" t="s">
        <v>36</v>
      </c>
      <c r="F115" s="6" t="s">
        <v>29</v>
      </c>
      <c r="G115" s="7">
        <v>20000</v>
      </c>
      <c r="H115" s="7">
        <v>0</v>
      </c>
      <c r="I115" s="7">
        <v>20000</v>
      </c>
      <c r="J115" s="7">
        <v>574</v>
      </c>
      <c r="K115" s="7">
        <v>0</v>
      </c>
      <c r="L115" s="7">
        <f t="shared" si="4"/>
        <v>608</v>
      </c>
      <c r="M115" s="7">
        <v>1840.46</v>
      </c>
      <c r="N115" s="7">
        <f t="shared" si="5"/>
        <v>3022.46</v>
      </c>
      <c r="O115" s="7">
        <f t="shared" si="6"/>
        <v>16977.54</v>
      </c>
    </row>
    <row r="116" spans="1:15" ht="24.75" customHeight="1" x14ac:dyDescent="0.25">
      <c r="A116" s="6">
        <v>108</v>
      </c>
      <c r="B116" s="6" t="s">
        <v>206</v>
      </c>
      <c r="C116" s="6" t="s">
        <v>184</v>
      </c>
      <c r="D116" t="s">
        <v>104</v>
      </c>
      <c r="E116" s="6" t="s">
        <v>36</v>
      </c>
      <c r="F116" s="6" t="s">
        <v>29</v>
      </c>
      <c r="G116" s="7">
        <v>15000</v>
      </c>
      <c r="H116" s="7">
        <v>0</v>
      </c>
      <c r="I116" s="7">
        <v>15000</v>
      </c>
      <c r="J116" s="7">
        <v>430.5</v>
      </c>
      <c r="K116" s="7">
        <v>0</v>
      </c>
      <c r="L116" s="7">
        <v>456</v>
      </c>
      <c r="M116" s="7">
        <v>1914.84</v>
      </c>
      <c r="N116" s="7">
        <f t="shared" si="5"/>
        <v>2801.34</v>
      </c>
      <c r="O116" s="7">
        <f t="shared" si="6"/>
        <v>12198.66</v>
      </c>
    </row>
    <row r="117" spans="1:15" ht="15" x14ac:dyDescent="0.25">
      <c r="A117" s="6">
        <v>109</v>
      </c>
      <c r="B117" s="6" t="s">
        <v>207</v>
      </c>
      <c r="C117" s="6" t="s">
        <v>208</v>
      </c>
      <c r="D117" s="6" t="s">
        <v>190</v>
      </c>
      <c r="E117" s="6" t="s">
        <v>28</v>
      </c>
      <c r="F117" s="6" t="s">
        <v>37</v>
      </c>
      <c r="G117" s="7">
        <v>50000</v>
      </c>
      <c r="H117" s="7">
        <v>0</v>
      </c>
      <c r="I117" s="7">
        <v>50000</v>
      </c>
      <c r="J117" s="7">
        <v>1435</v>
      </c>
      <c r="K117" s="7">
        <v>1854</v>
      </c>
      <c r="L117" s="7">
        <f t="shared" si="4"/>
        <v>1520</v>
      </c>
      <c r="M117" s="7">
        <v>12341.84</v>
      </c>
      <c r="N117" s="7">
        <f t="shared" si="5"/>
        <v>17150.84</v>
      </c>
      <c r="O117" s="7">
        <f t="shared" si="6"/>
        <v>32849.160000000003</v>
      </c>
    </row>
    <row r="118" spans="1:15" ht="15" x14ac:dyDescent="0.25">
      <c r="A118" s="6">
        <v>110</v>
      </c>
      <c r="B118" s="6" t="s">
        <v>209</v>
      </c>
      <c r="C118" s="6" t="s">
        <v>208</v>
      </c>
      <c r="D118" s="6" t="s">
        <v>190</v>
      </c>
      <c r="E118" s="6" t="s">
        <v>55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425</v>
      </c>
      <c r="N118" s="7">
        <f t="shared" si="5"/>
        <v>5234</v>
      </c>
      <c r="O118" s="7">
        <f t="shared" si="6"/>
        <v>44766</v>
      </c>
    </row>
    <row r="119" spans="1:15" ht="15" x14ac:dyDescent="0.25">
      <c r="A119" s="6">
        <v>111</v>
      </c>
      <c r="B119" s="6" t="s">
        <v>210</v>
      </c>
      <c r="C119" s="6" t="s">
        <v>208</v>
      </c>
      <c r="D119" s="6" t="s">
        <v>190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5"/>
        <v>5234</v>
      </c>
      <c r="O119" s="7">
        <f t="shared" si="6"/>
        <v>44766</v>
      </c>
    </row>
    <row r="120" spans="1:15" ht="15" x14ac:dyDescent="0.25">
      <c r="A120" s="6">
        <v>112</v>
      </c>
      <c r="B120" s="6" t="s">
        <v>211</v>
      </c>
      <c r="C120" s="6" t="s">
        <v>208</v>
      </c>
      <c r="D120" s="6" t="s">
        <v>104</v>
      </c>
      <c r="E120" s="6" t="s">
        <v>36</v>
      </c>
      <c r="F120" s="6" t="s">
        <v>29</v>
      </c>
      <c r="G120" s="7">
        <v>15000</v>
      </c>
      <c r="H120" s="7">
        <v>0</v>
      </c>
      <c r="I120" s="7">
        <v>15000</v>
      </c>
      <c r="J120" s="7">
        <v>430.5</v>
      </c>
      <c r="K120" s="7">
        <v>0</v>
      </c>
      <c r="L120" s="7">
        <v>456</v>
      </c>
      <c r="M120" s="7">
        <v>25</v>
      </c>
      <c r="N120" s="7">
        <f t="shared" si="5"/>
        <v>911.5</v>
      </c>
      <c r="O120" s="7">
        <f t="shared" si="6"/>
        <v>14088.5</v>
      </c>
    </row>
    <row r="121" spans="1:15" ht="15" x14ac:dyDescent="0.25">
      <c r="A121" s="6">
        <v>113</v>
      </c>
      <c r="B121" s="6" t="s">
        <v>212</v>
      </c>
      <c r="C121" s="6" t="s">
        <v>208</v>
      </c>
      <c r="D121" s="6" t="s">
        <v>190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11789.69</v>
      </c>
      <c r="N121" s="7">
        <f t="shared" si="5"/>
        <v>16598.690000000002</v>
      </c>
      <c r="O121" s="7">
        <f t="shared" si="6"/>
        <v>33401.31</v>
      </c>
    </row>
    <row r="122" spans="1:15" ht="15" x14ac:dyDescent="0.25">
      <c r="A122" s="6">
        <v>114</v>
      </c>
      <c r="B122" s="6" t="s">
        <v>213</v>
      </c>
      <c r="C122" s="6" t="s">
        <v>208</v>
      </c>
      <c r="D122" s="6" t="s">
        <v>190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1825</v>
      </c>
      <c r="N122" s="7">
        <f t="shared" si="5"/>
        <v>6634</v>
      </c>
      <c r="O122" s="7">
        <f t="shared" si="6"/>
        <v>43366</v>
      </c>
    </row>
    <row r="123" spans="1:15" ht="15" x14ac:dyDescent="0.25">
      <c r="A123" s="6">
        <v>115</v>
      </c>
      <c r="B123" s="6" t="s">
        <v>214</v>
      </c>
      <c r="C123" s="6" t="s">
        <v>208</v>
      </c>
      <c r="D123" s="6" t="s">
        <v>190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425</v>
      </c>
      <c r="N123" s="7">
        <f t="shared" si="5"/>
        <v>5234</v>
      </c>
      <c r="O123" s="7">
        <f t="shared" si="6"/>
        <v>44766</v>
      </c>
    </row>
    <row r="124" spans="1:15" ht="15" x14ac:dyDescent="0.25">
      <c r="A124" s="6">
        <v>116</v>
      </c>
      <c r="B124" s="6" t="s">
        <v>215</v>
      </c>
      <c r="C124" s="6" t="s">
        <v>208</v>
      </c>
      <c r="D124" s="6" t="s">
        <v>204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2211</v>
      </c>
      <c r="N124" s="7">
        <f t="shared" si="5"/>
        <v>6018.83</v>
      </c>
      <c r="O124" s="7">
        <f t="shared" si="6"/>
        <v>38981.17</v>
      </c>
    </row>
    <row r="125" spans="1:15" ht="15" x14ac:dyDescent="0.25">
      <c r="A125" s="6">
        <v>117</v>
      </c>
      <c r="B125" s="6" t="s">
        <v>216</v>
      </c>
      <c r="C125" s="6" t="s">
        <v>208</v>
      </c>
      <c r="D125" s="6" t="s">
        <v>190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8397.9</v>
      </c>
      <c r="N125" s="7">
        <f t="shared" si="5"/>
        <v>11948.41</v>
      </c>
      <c r="O125" s="7">
        <f t="shared" si="6"/>
        <v>33051.589999999997</v>
      </c>
    </row>
    <row r="126" spans="1:15" ht="30" x14ac:dyDescent="0.25">
      <c r="A126" s="6">
        <v>118</v>
      </c>
      <c r="B126" s="6" t="s">
        <v>217</v>
      </c>
      <c r="C126" s="6" t="s">
        <v>218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25</v>
      </c>
      <c r="N126" s="7">
        <f t="shared" si="5"/>
        <v>1328.16</v>
      </c>
      <c r="O126" s="7">
        <f t="shared" si="6"/>
        <v>20721.84</v>
      </c>
    </row>
    <row r="127" spans="1:15" s="8" customFormat="1" ht="30" x14ac:dyDescent="0.25">
      <c r="A127" s="6">
        <v>119</v>
      </c>
      <c r="B127" s="6" t="s">
        <v>219</v>
      </c>
      <c r="C127" s="6" t="s">
        <v>218</v>
      </c>
      <c r="D127" s="6" t="s">
        <v>220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4"/>
        <v>1824</v>
      </c>
      <c r="M127" s="7">
        <v>1840.46</v>
      </c>
      <c r="N127" s="7">
        <f t="shared" si="5"/>
        <v>8530.0400000000009</v>
      </c>
      <c r="O127" s="7">
        <f t="shared" si="6"/>
        <v>51469.96</v>
      </c>
    </row>
    <row r="128" spans="1:15" ht="15" x14ac:dyDescent="0.25">
      <c r="A128" s="6">
        <v>120</v>
      </c>
      <c r="B128" s="6" t="s">
        <v>221</v>
      </c>
      <c r="C128" s="6" t="s">
        <v>222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665</v>
      </c>
      <c r="N128" s="7">
        <f t="shared" si="5"/>
        <v>5474</v>
      </c>
      <c r="O128" s="7">
        <f t="shared" si="6"/>
        <v>44526</v>
      </c>
    </row>
    <row r="129" spans="1:15" ht="15" x14ac:dyDescent="0.25">
      <c r="A129" s="6">
        <v>121</v>
      </c>
      <c r="B129" s="6" t="s">
        <v>223</v>
      </c>
      <c r="C129" s="6" t="s">
        <v>224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4"/>
        <v>1520</v>
      </c>
      <c r="M129" s="7">
        <v>925</v>
      </c>
      <c r="N129" s="7">
        <f t="shared" si="5"/>
        <v>5734</v>
      </c>
      <c r="O129" s="7">
        <f t="shared" si="6"/>
        <v>44266</v>
      </c>
    </row>
    <row r="130" spans="1:15" ht="24" customHeight="1" x14ac:dyDescent="0.25">
      <c r="A130" s="6">
        <v>122</v>
      </c>
      <c r="B130" s="6" t="s">
        <v>225</v>
      </c>
      <c r="C130" s="6" t="s">
        <v>224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4"/>
        <v>608</v>
      </c>
      <c r="M130" s="7">
        <v>25</v>
      </c>
      <c r="N130" s="7">
        <f t="shared" si="5"/>
        <v>1207</v>
      </c>
      <c r="O130" s="7">
        <f t="shared" si="6"/>
        <v>18793</v>
      </c>
    </row>
    <row r="131" spans="1:15" ht="30" x14ac:dyDescent="0.25">
      <c r="A131" s="6">
        <v>123</v>
      </c>
      <c r="B131" s="6" t="s">
        <v>226</v>
      </c>
      <c r="C131" s="6" t="s">
        <v>227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4"/>
        <v>670.32</v>
      </c>
      <c r="M131" s="7">
        <v>365</v>
      </c>
      <c r="N131" s="7">
        <f t="shared" si="5"/>
        <v>1668.16</v>
      </c>
      <c r="O131" s="7">
        <f t="shared" si="6"/>
        <v>20381.84</v>
      </c>
    </row>
    <row r="132" spans="1:15" ht="30" x14ac:dyDescent="0.25">
      <c r="A132" s="6">
        <v>124</v>
      </c>
      <c r="B132" s="6" t="s">
        <v>228</v>
      </c>
      <c r="C132" s="6" t="s">
        <v>227</v>
      </c>
      <c r="D132" s="6" t="s">
        <v>190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4"/>
        <v>1520</v>
      </c>
      <c r="M132" s="7">
        <v>2640.46</v>
      </c>
      <c r="N132" s="7">
        <f t="shared" si="5"/>
        <v>7192.14</v>
      </c>
      <c r="O132" s="7">
        <f t="shared" si="6"/>
        <v>42807.86</v>
      </c>
    </row>
    <row r="133" spans="1:15" ht="30" x14ac:dyDescent="0.25">
      <c r="A133" s="6">
        <v>125</v>
      </c>
      <c r="B133" s="6" t="s">
        <v>229</v>
      </c>
      <c r="C133" s="6" t="s">
        <v>227</v>
      </c>
      <c r="D133" s="6" t="s">
        <v>190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425</v>
      </c>
      <c r="N133" s="7">
        <f t="shared" si="5"/>
        <v>5234</v>
      </c>
      <c r="O133" s="7">
        <f t="shared" si="6"/>
        <v>44766</v>
      </c>
    </row>
    <row r="134" spans="1:15" ht="30" x14ac:dyDescent="0.25">
      <c r="A134" s="6">
        <v>126</v>
      </c>
      <c r="B134" s="6" t="s">
        <v>230</v>
      </c>
      <c r="C134" s="6" t="s">
        <v>227</v>
      </c>
      <c r="D134" s="6" t="s">
        <v>190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925</v>
      </c>
      <c r="N134" s="7">
        <f t="shared" si="5"/>
        <v>5734</v>
      </c>
      <c r="O134" s="7">
        <f t="shared" si="6"/>
        <v>44266</v>
      </c>
    </row>
    <row r="135" spans="1:15" ht="30" x14ac:dyDescent="0.25">
      <c r="A135" s="6">
        <v>127</v>
      </c>
      <c r="B135" s="6" t="s">
        <v>231</v>
      </c>
      <c r="C135" s="6" t="s">
        <v>227</v>
      </c>
      <c r="D135" s="6" t="s">
        <v>190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12347.57</v>
      </c>
      <c r="N135" s="7">
        <f t="shared" si="5"/>
        <v>17156.57</v>
      </c>
      <c r="O135" s="7">
        <f t="shared" si="6"/>
        <v>32843.43</v>
      </c>
    </row>
    <row r="136" spans="1:15" ht="30" x14ac:dyDescent="0.25">
      <c r="A136" s="6">
        <v>128</v>
      </c>
      <c r="B136" s="6" t="s">
        <v>232</v>
      </c>
      <c r="C136" s="6" t="s">
        <v>227</v>
      </c>
      <c r="D136" s="6" t="s">
        <v>233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1596.68</v>
      </c>
      <c r="L136" s="7">
        <f t="shared" si="4"/>
        <v>1520</v>
      </c>
      <c r="M136" s="7">
        <v>4065.46</v>
      </c>
      <c r="N136" s="7">
        <f t="shared" si="5"/>
        <v>8617.14</v>
      </c>
      <c r="O136" s="7">
        <f t="shared" si="6"/>
        <v>41382.86</v>
      </c>
    </row>
    <row r="137" spans="1:15" ht="30" x14ac:dyDescent="0.25">
      <c r="A137" s="6">
        <v>129</v>
      </c>
      <c r="B137" s="6" t="s">
        <v>234</v>
      </c>
      <c r="C137" s="6" t="s">
        <v>227</v>
      </c>
      <c r="D137" s="6" t="s">
        <v>190</v>
      </c>
      <c r="E137" s="6" t="s">
        <v>28</v>
      </c>
      <c r="F137" s="6" t="s">
        <v>37</v>
      </c>
      <c r="G137" s="7">
        <v>40000</v>
      </c>
      <c r="H137" s="7">
        <v>0</v>
      </c>
      <c r="I137" s="7">
        <v>40000</v>
      </c>
      <c r="J137" s="7">
        <f>+I137*2.87%</f>
        <v>1148</v>
      </c>
      <c r="K137" s="7">
        <v>442.65</v>
      </c>
      <c r="L137" s="7">
        <f t="shared" si="4"/>
        <v>1216</v>
      </c>
      <c r="M137" s="7">
        <v>7125</v>
      </c>
      <c r="N137" s="7">
        <f t="shared" si="5"/>
        <v>9931.65</v>
      </c>
      <c r="O137" s="7">
        <f t="shared" si="6"/>
        <v>30068.35</v>
      </c>
    </row>
    <row r="138" spans="1:15" ht="30" x14ac:dyDescent="0.25">
      <c r="A138" s="6">
        <v>130</v>
      </c>
      <c r="B138" s="6" t="s">
        <v>235</v>
      </c>
      <c r="C138" s="6" t="s">
        <v>227</v>
      </c>
      <c r="D138" s="6" t="s">
        <v>190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425</v>
      </c>
      <c r="N138" s="7">
        <f t="shared" si="5"/>
        <v>5234</v>
      </c>
      <c r="O138" s="7">
        <f t="shared" si="6"/>
        <v>44766</v>
      </c>
    </row>
    <row r="139" spans="1:15" ht="45" customHeight="1" x14ac:dyDescent="0.25">
      <c r="A139" s="6">
        <v>131</v>
      </c>
      <c r="B139" s="6" t="s">
        <v>236</v>
      </c>
      <c r="C139" s="6" t="s">
        <v>227</v>
      </c>
      <c r="D139" s="6" t="s">
        <v>190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21794.53</v>
      </c>
      <c r="N139" s="7">
        <f t="shared" si="5"/>
        <v>26603.53</v>
      </c>
      <c r="O139" s="7">
        <f t="shared" si="6"/>
        <v>23396.47</v>
      </c>
    </row>
    <row r="140" spans="1:15" ht="30" x14ac:dyDescent="0.25">
      <c r="A140" s="6">
        <v>132</v>
      </c>
      <c r="B140" s="6" t="s">
        <v>237</v>
      </c>
      <c r="C140" s="6" t="s">
        <v>227</v>
      </c>
      <c r="D140" s="6" t="s">
        <v>190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5"/>
        <v>5234</v>
      </c>
      <c r="O140" s="7">
        <f t="shared" si="6"/>
        <v>44766</v>
      </c>
    </row>
    <row r="141" spans="1:15" ht="30" x14ac:dyDescent="0.25">
      <c r="A141" s="6">
        <v>133</v>
      </c>
      <c r="B141" s="6" t="s">
        <v>238</v>
      </c>
      <c r="C141" s="6" t="s">
        <v>227</v>
      </c>
      <c r="D141" s="6" t="s">
        <v>190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5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239</v>
      </c>
      <c r="C142" s="6" t="s">
        <v>227</v>
      </c>
      <c r="D142" s="6" t="s">
        <v>190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5"/>
        <v>5234</v>
      </c>
      <c r="O142" s="7">
        <f t="shared" si="6"/>
        <v>44766</v>
      </c>
    </row>
    <row r="143" spans="1:15" ht="30" x14ac:dyDescent="0.25">
      <c r="A143" s="6">
        <v>135</v>
      </c>
      <c r="B143" s="6" t="s">
        <v>240</v>
      </c>
      <c r="C143" s="6" t="s">
        <v>227</v>
      </c>
      <c r="D143" s="6" t="s">
        <v>190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10" si="7">+I143*3.04%</f>
        <v>1520</v>
      </c>
      <c r="M143" s="7">
        <v>3650</v>
      </c>
      <c r="N143" s="7">
        <f t="shared" si="5"/>
        <v>8459</v>
      </c>
      <c r="O143" s="7">
        <f t="shared" si="6"/>
        <v>41541</v>
      </c>
    </row>
    <row r="144" spans="1:15" ht="34.5" customHeight="1" x14ac:dyDescent="0.25">
      <c r="A144" s="6">
        <v>136</v>
      </c>
      <c r="B144" s="6" t="s">
        <v>241</v>
      </c>
      <c r="C144" s="6" t="s">
        <v>227</v>
      </c>
      <c r="D144" s="6" t="s">
        <v>190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7"/>
        <v>1520</v>
      </c>
      <c r="M144" s="7">
        <v>21582.02</v>
      </c>
      <c r="N144" s="7">
        <f t="shared" ref="N144:N207" si="8">+J144+K144+L144+M144</f>
        <v>26391.02</v>
      </c>
      <c r="O144" s="7">
        <f t="shared" ref="O144:O207" si="9">+G144-N144</f>
        <v>23608.98</v>
      </c>
    </row>
    <row r="145" spans="1:15" ht="30" x14ac:dyDescent="0.25">
      <c r="A145" s="6">
        <v>137</v>
      </c>
      <c r="B145" s="6" t="s">
        <v>242</v>
      </c>
      <c r="C145" s="6" t="s">
        <v>227</v>
      </c>
      <c r="D145" s="6" t="s">
        <v>190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7"/>
        <v>1520</v>
      </c>
      <c r="M145" s="7">
        <v>11741.27</v>
      </c>
      <c r="N145" s="7">
        <f t="shared" si="8"/>
        <v>16035.630000000001</v>
      </c>
      <c r="O145" s="7">
        <f t="shared" si="9"/>
        <v>33964.369999999995</v>
      </c>
    </row>
    <row r="146" spans="1:15" ht="30" x14ac:dyDescent="0.25">
      <c r="A146" s="6">
        <v>138</v>
      </c>
      <c r="B146" s="6" t="s">
        <v>243</v>
      </c>
      <c r="C146" s="6" t="s">
        <v>227</v>
      </c>
      <c r="D146" s="6" t="s">
        <v>190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525</v>
      </c>
      <c r="N146" s="7">
        <f t="shared" si="8"/>
        <v>5334</v>
      </c>
      <c r="O146" s="7">
        <f t="shared" si="9"/>
        <v>44666</v>
      </c>
    </row>
    <row r="147" spans="1:15" ht="30" x14ac:dyDescent="0.25">
      <c r="A147" s="6">
        <v>139</v>
      </c>
      <c r="B147" s="6" t="s">
        <v>244</v>
      </c>
      <c r="C147" s="6" t="s">
        <v>227</v>
      </c>
      <c r="D147" s="6" t="s">
        <v>190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7"/>
        <v>1520</v>
      </c>
      <c r="M147" s="7">
        <v>3900.46</v>
      </c>
      <c r="N147" s="7">
        <f t="shared" si="8"/>
        <v>8452.14</v>
      </c>
      <c r="O147" s="7">
        <f t="shared" si="9"/>
        <v>41547.86</v>
      </c>
    </row>
    <row r="148" spans="1:15" ht="30" x14ac:dyDescent="0.25">
      <c r="A148" s="6">
        <v>140</v>
      </c>
      <c r="B148" s="6" t="s">
        <v>245</v>
      </c>
      <c r="C148" s="6" t="s">
        <v>227</v>
      </c>
      <c r="D148" s="6" t="s">
        <v>190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8"/>
        <v>5334</v>
      </c>
      <c r="O148" s="7">
        <f t="shared" si="9"/>
        <v>44666</v>
      </c>
    </row>
    <row r="149" spans="1:15" ht="30" x14ac:dyDescent="0.25">
      <c r="A149" s="6">
        <v>141</v>
      </c>
      <c r="B149" s="6" t="s">
        <v>246</v>
      </c>
      <c r="C149" s="6" t="s">
        <v>227</v>
      </c>
      <c r="D149" s="6" t="s">
        <v>190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1854</v>
      </c>
      <c r="L149" s="7">
        <f t="shared" si="7"/>
        <v>1520</v>
      </c>
      <c r="M149" s="7">
        <v>525</v>
      </c>
      <c r="N149" s="7">
        <f t="shared" si="8"/>
        <v>5334</v>
      </c>
      <c r="O149" s="7">
        <f t="shared" si="9"/>
        <v>44666</v>
      </c>
    </row>
    <row r="150" spans="1:15" ht="30" x14ac:dyDescent="0.25">
      <c r="A150" s="6">
        <v>142</v>
      </c>
      <c r="B150" s="6" t="s">
        <v>247</v>
      </c>
      <c r="C150" s="6" t="s">
        <v>227</v>
      </c>
      <c r="D150" s="6" t="s">
        <v>120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7"/>
        <v>334.4</v>
      </c>
      <c r="M150" s="7">
        <v>25</v>
      </c>
      <c r="N150" s="7">
        <f t="shared" si="8"/>
        <v>675.09999999999991</v>
      </c>
      <c r="O150" s="7">
        <f t="shared" si="9"/>
        <v>10324.9</v>
      </c>
    </row>
    <row r="151" spans="1:15" ht="30" x14ac:dyDescent="0.25">
      <c r="A151" s="6">
        <v>143</v>
      </c>
      <c r="B151" s="6" t="s">
        <v>248</v>
      </c>
      <c r="C151" s="6" t="s">
        <v>227</v>
      </c>
      <c r="D151" s="6" t="s">
        <v>233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425</v>
      </c>
      <c r="N151" s="7">
        <f t="shared" si="8"/>
        <v>5234</v>
      </c>
      <c r="O151" s="7">
        <f t="shared" si="9"/>
        <v>44766</v>
      </c>
    </row>
    <row r="152" spans="1:15" ht="30" x14ac:dyDescent="0.25">
      <c r="A152" s="6">
        <v>144</v>
      </c>
      <c r="B152" s="6" t="s">
        <v>249</v>
      </c>
      <c r="C152" s="6" t="s">
        <v>227</v>
      </c>
      <c r="D152" s="6" t="s">
        <v>190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1825</v>
      </c>
      <c r="N152" s="7">
        <f t="shared" si="8"/>
        <v>6634</v>
      </c>
      <c r="O152" s="7">
        <f t="shared" si="9"/>
        <v>43366</v>
      </c>
    </row>
    <row r="153" spans="1:15" ht="30" x14ac:dyDescent="0.25">
      <c r="A153" s="6">
        <v>145</v>
      </c>
      <c r="B153" s="6" t="s">
        <v>250</v>
      </c>
      <c r="C153" s="6" t="s">
        <v>227</v>
      </c>
      <c r="D153" s="6" t="s">
        <v>190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7329.64</v>
      </c>
      <c r="N153" s="7">
        <f t="shared" si="8"/>
        <v>12138.64</v>
      </c>
      <c r="O153" s="7">
        <f t="shared" si="9"/>
        <v>37861.360000000001</v>
      </c>
    </row>
    <row r="154" spans="1:15" ht="30" x14ac:dyDescent="0.25">
      <c r="A154" s="6">
        <v>146</v>
      </c>
      <c r="B154" s="6" t="s">
        <v>251</v>
      </c>
      <c r="C154" s="6" t="s">
        <v>227</v>
      </c>
      <c r="D154" s="6" t="s">
        <v>190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4315.46</v>
      </c>
      <c r="N154" s="7">
        <f t="shared" si="8"/>
        <v>8867.14</v>
      </c>
      <c r="O154" s="7">
        <f t="shared" si="9"/>
        <v>41132.86</v>
      </c>
    </row>
    <row r="155" spans="1:15" ht="45" customHeight="1" x14ac:dyDescent="0.25">
      <c r="A155" s="6">
        <v>147</v>
      </c>
      <c r="B155" s="6" t="s">
        <v>252</v>
      </c>
      <c r="C155" s="6" t="s">
        <v>227</v>
      </c>
      <c r="D155" s="6" t="s">
        <v>190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1854</v>
      </c>
      <c r="L155" s="7">
        <f t="shared" si="7"/>
        <v>1520</v>
      </c>
      <c r="M155" s="7">
        <v>7825</v>
      </c>
      <c r="N155" s="7">
        <f t="shared" si="8"/>
        <v>12634</v>
      </c>
      <c r="O155" s="7">
        <f t="shared" si="9"/>
        <v>37366</v>
      </c>
    </row>
    <row r="156" spans="1:15" ht="45" customHeight="1" x14ac:dyDescent="0.25">
      <c r="A156" s="6">
        <v>148</v>
      </c>
      <c r="B156" s="6" t="s">
        <v>253</v>
      </c>
      <c r="C156" s="6" t="s">
        <v>227</v>
      </c>
      <c r="D156" s="6" t="s">
        <v>190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13819.04</v>
      </c>
      <c r="N156" s="7">
        <f t="shared" si="8"/>
        <v>18370.72</v>
      </c>
      <c r="O156" s="7">
        <f t="shared" si="9"/>
        <v>31629.279999999999</v>
      </c>
    </row>
    <row r="157" spans="1:15" ht="30" x14ac:dyDescent="0.25">
      <c r="A157" s="6">
        <v>149</v>
      </c>
      <c r="B157" s="6" t="s">
        <v>254</v>
      </c>
      <c r="C157" s="6" t="s">
        <v>227</v>
      </c>
      <c r="D157" s="6" t="s">
        <v>190</v>
      </c>
      <c r="E157" s="6" t="s">
        <v>55</v>
      </c>
      <c r="F157" s="6" t="s">
        <v>29</v>
      </c>
      <c r="G157" s="7">
        <v>50000</v>
      </c>
      <c r="H157" s="7">
        <v>0</v>
      </c>
      <c r="I157" s="7">
        <v>50000</v>
      </c>
      <c r="J157" s="7">
        <v>1435</v>
      </c>
      <c r="K157" s="7">
        <v>1854</v>
      </c>
      <c r="L157" s="7">
        <f t="shared" si="7"/>
        <v>1520</v>
      </c>
      <c r="M157" s="7">
        <v>425</v>
      </c>
      <c r="N157" s="7">
        <f t="shared" si="8"/>
        <v>5234</v>
      </c>
      <c r="O157" s="7">
        <f t="shared" si="9"/>
        <v>44766</v>
      </c>
    </row>
    <row r="158" spans="1:15" ht="30" x14ac:dyDescent="0.25">
      <c r="A158" s="6">
        <v>150</v>
      </c>
      <c r="B158" s="6" t="s">
        <v>255</v>
      </c>
      <c r="C158" s="6" t="s">
        <v>227</v>
      </c>
      <c r="D158" s="6" t="s">
        <v>190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1339.36</v>
      </c>
      <c r="L158" s="7">
        <f t="shared" si="7"/>
        <v>1520</v>
      </c>
      <c r="M158" s="7">
        <v>12433.28</v>
      </c>
      <c r="N158" s="7">
        <f t="shared" si="8"/>
        <v>16727.64</v>
      </c>
      <c r="O158" s="7">
        <f t="shared" si="9"/>
        <v>33272.36</v>
      </c>
    </row>
    <row r="159" spans="1:15" ht="30" x14ac:dyDescent="0.25">
      <c r="A159" s="6">
        <v>151</v>
      </c>
      <c r="B159" s="6" t="s">
        <v>256</v>
      </c>
      <c r="C159" s="6" t="s">
        <v>227</v>
      </c>
      <c r="D159" s="6" t="s">
        <v>233</v>
      </c>
      <c r="E159" s="6" t="s">
        <v>55</v>
      </c>
      <c r="F159" s="6" t="s">
        <v>37</v>
      </c>
      <c r="G159" s="7">
        <v>50000</v>
      </c>
      <c r="H159" s="7">
        <v>0</v>
      </c>
      <c r="I159" s="7">
        <v>50000</v>
      </c>
      <c r="J159" s="7">
        <v>1435</v>
      </c>
      <c r="K159" s="7">
        <v>1854</v>
      </c>
      <c r="L159" s="7">
        <f t="shared" si="7"/>
        <v>1520</v>
      </c>
      <c r="M159" s="7">
        <v>2350</v>
      </c>
      <c r="N159" s="7">
        <f t="shared" si="8"/>
        <v>7159</v>
      </c>
      <c r="O159" s="7">
        <f t="shared" si="9"/>
        <v>42841</v>
      </c>
    </row>
    <row r="160" spans="1:15" ht="30" x14ac:dyDescent="0.25">
      <c r="A160" s="6">
        <v>152</v>
      </c>
      <c r="B160" s="6" t="s">
        <v>257</v>
      </c>
      <c r="C160" s="6" t="s">
        <v>258</v>
      </c>
      <c r="D160" s="6" t="s">
        <v>127</v>
      </c>
      <c r="E160" s="6" t="s">
        <v>36</v>
      </c>
      <c r="F160" s="6" t="s">
        <v>29</v>
      </c>
      <c r="G160" s="7">
        <v>15000</v>
      </c>
      <c r="H160" s="7">
        <v>0</v>
      </c>
      <c r="I160" s="7">
        <v>15000</v>
      </c>
      <c r="J160" s="7">
        <v>430.5</v>
      </c>
      <c r="K160" s="7">
        <v>0</v>
      </c>
      <c r="L160" s="7">
        <v>456</v>
      </c>
      <c r="M160" s="7">
        <v>25</v>
      </c>
      <c r="N160" s="7">
        <f t="shared" si="8"/>
        <v>911.5</v>
      </c>
      <c r="O160" s="7">
        <f t="shared" si="9"/>
        <v>14088.5</v>
      </c>
    </row>
    <row r="161" spans="1:15" ht="30" x14ac:dyDescent="0.25">
      <c r="A161" s="6">
        <v>153</v>
      </c>
      <c r="B161" s="6" t="s">
        <v>259</v>
      </c>
      <c r="C161" s="6" t="s">
        <v>258</v>
      </c>
      <c r="D161" s="6" t="s">
        <v>127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8"/>
        <v>675.09999999999991</v>
      </c>
      <c r="O161" s="7">
        <f t="shared" si="9"/>
        <v>10324.9</v>
      </c>
    </row>
    <row r="162" spans="1:15" ht="30" x14ac:dyDescent="0.25">
      <c r="A162" s="6">
        <v>154</v>
      </c>
      <c r="B162" s="6" t="s">
        <v>260</v>
      </c>
      <c r="C162" s="6" t="s">
        <v>258</v>
      </c>
      <c r="D162" s="6" t="s">
        <v>127</v>
      </c>
      <c r="E162" s="6" t="s">
        <v>36</v>
      </c>
      <c r="F162" s="6" t="s">
        <v>29</v>
      </c>
      <c r="G162" s="7">
        <v>15000</v>
      </c>
      <c r="H162" s="7">
        <v>0</v>
      </c>
      <c r="I162" s="7">
        <v>15000</v>
      </c>
      <c r="J162" s="7">
        <v>430.5</v>
      </c>
      <c r="K162" s="7">
        <v>0</v>
      </c>
      <c r="L162" s="7">
        <v>456</v>
      </c>
      <c r="M162" s="7">
        <v>25</v>
      </c>
      <c r="N162" s="7">
        <f t="shared" si="8"/>
        <v>911.5</v>
      </c>
      <c r="O162" s="7">
        <f t="shared" si="9"/>
        <v>14088.5</v>
      </c>
    </row>
    <row r="163" spans="1:15" ht="30" x14ac:dyDescent="0.25">
      <c r="A163" s="6">
        <v>155</v>
      </c>
      <c r="B163" s="6" t="s">
        <v>261</v>
      </c>
      <c r="C163" s="6" t="s">
        <v>258</v>
      </c>
      <c r="D163" s="6" t="s">
        <v>181</v>
      </c>
      <c r="E163" s="6" t="s">
        <v>36</v>
      </c>
      <c r="F163" s="6" t="s">
        <v>29</v>
      </c>
      <c r="G163" s="7">
        <v>11000</v>
      </c>
      <c r="H163" s="7">
        <v>0</v>
      </c>
      <c r="I163" s="7">
        <v>11000</v>
      </c>
      <c r="J163" s="7">
        <v>315.7</v>
      </c>
      <c r="K163" s="7">
        <v>0</v>
      </c>
      <c r="L163" s="7">
        <f t="shared" si="7"/>
        <v>334.4</v>
      </c>
      <c r="M163" s="7">
        <v>25</v>
      </c>
      <c r="N163" s="7">
        <f t="shared" si="8"/>
        <v>675.09999999999991</v>
      </c>
      <c r="O163" s="7">
        <f t="shared" si="9"/>
        <v>10324.9</v>
      </c>
    </row>
    <row r="164" spans="1:15" ht="30" x14ac:dyDescent="0.25">
      <c r="A164" s="6">
        <v>156</v>
      </c>
      <c r="B164" s="6" t="s">
        <v>262</v>
      </c>
      <c r="C164" s="6" t="s">
        <v>258</v>
      </c>
      <c r="D164" s="6" t="s">
        <v>263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8"/>
        <v>616</v>
      </c>
      <c r="O164" s="7">
        <f t="shared" si="9"/>
        <v>9384</v>
      </c>
    </row>
    <row r="165" spans="1:15" ht="34.5" customHeight="1" x14ac:dyDescent="0.25">
      <c r="A165" s="6">
        <v>157</v>
      </c>
      <c r="B165" s="6" t="s">
        <v>264</v>
      </c>
      <c r="C165" s="6" t="s">
        <v>258</v>
      </c>
      <c r="D165" s="6" t="s">
        <v>263</v>
      </c>
      <c r="E165" s="6" t="s">
        <v>36</v>
      </c>
      <c r="F165" s="6" t="s">
        <v>29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8"/>
        <v>616</v>
      </c>
      <c r="O165" s="7">
        <f t="shared" si="9"/>
        <v>9384</v>
      </c>
    </row>
    <row r="166" spans="1:15" ht="30" x14ac:dyDescent="0.25">
      <c r="A166" s="6">
        <v>158</v>
      </c>
      <c r="B166" s="6" t="s">
        <v>265</v>
      </c>
      <c r="C166" s="6" t="s">
        <v>258</v>
      </c>
      <c r="D166" s="6" t="s">
        <v>266</v>
      </c>
      <c r="E166" s="6" t="s">
        <v>36</v>
      </c>
      <c r="F166" s="6" t="s">
        <v>29</v>
      </c>
      <c r="G166" s="7">
        <v>11000</v>
      </c>
      <c r="H166" s="7">
        <v>0</v>
      </c>
      <c r="I166" s="7">
        <v>11000</v>
      </c>
      <c r="J166" s="7">
        <v>315.7</v>
      </c>
      <c r="K166" s="7">
        <v>0</v>
      </c>
      <c r="L166" s="7">
        <f t="shared" si="7"/>
        <v>334.4</v>
      </c>
      <c r="M166" s="7">
        <v>25</v>
      </c>
      <c r="N166" s="7">
        <f t="shared" si="8"/>
        <v>675.09999999999991</v>
      </c>
      <c r="O166" s="7">
        <f t="shared" si="9"/>
        <v>10324.9</v>
      </c>
    </row>
    <row r="167" spans="1:15" ht="30" x14ac:dyDescent="0.25">
      <c r="A167" s="6">
        <v>159</v>
      </c>
      <c r="B167" s="6" t="s">
        <v>267</v>
      </c>
      <c r="C167" s="6" t="s">
        <v>258</v>
      </c>
      <c r="D167" s="6" t="s">
        <v>181</v>
      </c>
      <c r="E167" s="6" t="s">
        <v>36</v>
      </c>
      <c r="F167" s="6" t="s">
        <v>37</v>
      </c>
      <c r="G167" s="7">
        <v>11000</v>
      </c>
      <c r="H167" s="7">
        <v>0</v>
      </c>
      <c r="I167" s="7">
        <v>11000</v>
      </c>
      <c r="J167" s="7">
        <v>315.7</v>
      </c>
      <c r="K167" s="7">
        <v>0</v>
      </c>
      <c r="L167" s="7">
        <f t="shared" si="7"/>
        <v>334.4</v>
      </c>
      <c r="M167" s="7">
        <v>25</v>
      </c>
      <c r="N167" s="7">
        <f t="shared" si="8"/>
        <v>675.09999999999991</v>
      </c>
      <c r="O167" s="7">
        <f t="shared" si="9"/>
        <v>10324.9</v>
      </c>
    </row>
    <row r="168" spans="1:15" ht="30" x14ac:dyDescent="0.25">
      <c r="A168" s="6">
        <v>160</v>
      </c>
      <c r="B168" s="6" t="s">
        <v>268</v>
      </c>
      <c r="C168" s="6" t="s">
        <v>258</v>
      </c>
      <c r="D168" s="6" t="s">
        <v>120</v>
      </c>
      <c r="E168" s="6" t="s">
        <v>36</v>
      </c>
      <c r="F168" s="6" t="s">
        <v>37</v>
      </c>
      <c r="G168" s="7">
        <v>10000</v>
      </c>
      <c r="H168" s="7">
        <v>0</v>
      </c>
      <c r="I168" s="7">
        <v>10000</v>
      </c>
      <c r="J168" s="7">
        <v>287</v>
      </c>
      <c r="K168" s="7">
        <v>0</v>
      </c>
      <c r="L168" s="7">
        <f t="shared" si="7"/>
        <v>304</v>
      </c>
      <c r="M168" s="7">
        <v>25</v>
      </c>
      <c r="N168" s="7">
        <f t="shared" si="8"/>
        <v>616</v>
      </c>
      <c r="O168" s="7">
        <f t="shared" si="9"/>
        <v>9384</v>
      </c>
    </row>
    <row r="169" spans="1:15" ht="25.5" customHeight="1" x14ac:dyDescent="0.25">
      <c r="A169" s="6">
        <v>161</v>
      </c>
      <c r="B169" s="6" t="s">
        <v>269</v>
      </c>
      <c r="C169" s="6" t="s">
        <v>270</v>
      </c>
      <c r="D169" s="6" t="s">
        <v>67</v>
      </c>
      <c r="E169" s="6" t="s">
        <v>28</v>
      </c>
      <c r="F169" s="6" t="s">
        <v>37</v>
      </c>
      <c r="G169" s="7">
        <v>21000</v>
      </c>
      <c r="H169" s="7">
        <v>0</v>
      </c>
      <c r="I169" s="7">
        <v>21000</v>
      </c>
      <c r="J169" s="7">
        <v>602.70000000000005</v>
      </c>
      <c r="K169" s="7">
        <v>0</v>
      </c>
      <c r="L169" s="7">
        <f t="shared" si="7"/>
        <v>638.4</v>
      </c>
      <c r="M169" s="7">
        <v>25</v>
      </c>
      <c r="N169" s="7">
        <f t="shared" si="8"/>
        <v>1266.0999999999999</v>
      </c>
      <c r="O169" s="7">
        <f t="shared" si="9"/>
        <v>19733.900000000001</v>
      </c>
    </row>
    <row r="170" spans="1:15" ht="24.75" customHeight="1" x14ac:dyDescent="0.25">
      <c r="A170" s="6">
        <v>162</v>
      </c>
      <c r="B170" s="6" t="s">
        <v>271</v>
      </c>
      <c r="C170" s="6" t="s">
        <v>272</v>
      </c>
      <c r="D170" s="6" t="s">
        <v>190</v>
      </c>
      <c r="E170" s="6" t="s">
        <v>55</v>
      </c>
      <c r="F170" s="6" t="s">
        <v>37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25</v>
      </c>
      <c r="N170" s="7">
        <f t="shared" si="8"/>
        <v>4834</v>
      </c>
      <c r="O170" s="7">
        <f t="shared" si="9"/>
        <v>45166</v>
      </c>
    </row>
    <row r="171" spans="1:15" ht="24.75" customHeight="1" x14ac:dyDescent="0.25">
      <c r="A171" s="6">
        <v>163</v>
      </c>
      <c r="B171" s="6" t="s">
        <v>273</v>
      </c>
      <c r="C171" s="6" t="s">
        <v>274</v>
      </c>
      <c r="D171" s="6" t="s">
        <v>190</v>
      </c>
      <c r="E171" s="6" t="s">
        <v>55</v>
      </c>
      <c r="F171" s="6" t="s">
        <v>37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1795</v>
      </c>
      <c r="N171" s="7">
        <f t="shared" si="8"/>
        <v>6604</v>
      </c>
      <c r="O171" s="7">
        <f t="shared" si="9"/>
        <v>43396</v>
      </c>
    </row>
    <row r="172" spans="1:15" ht="24.75" customHeight="1" x14ac:dyDescent="0.25">
      <c r="A172" s="6">
        <v>164</v>
      </c>
      <c r="B172" s="6" t="s">
        <v>275</v>
      </c>
      <c r="C172" s="6" t="s">
        <v>274</v>
      </c>
      <c r="D172" s="6" t="s">
        <v>155</v>
      </c>
      <c r="E172" s="6" t="s">
        <v>36</v>
      </c>
      <c r="F172" s="6" t="s">
        <v>37</v>
      </c>
      <c r="G172" s="7">
        <v>22050</v>
      </c>
      <c r="H172" s="7">
        <v>0</v>
      </c>
      <c r="I172" s="7">
        <v>22050</v>
      </c>
      <c r="J172" s="7">
        <v>632.84</v>
      </c>
      <c r="K172" s="7">
        <v>0</v>
      </c>
      <c r="L172" s="7">
        <f t="shared" si="7"/>
        <v>670.32</v>
      </c>
      <c r="M172" s="7">
        <v>2895.46</v>
      </c>
      <c r="N172" s="7">
        <f t="shared" si="8"/>
        <v>4198.62</v>
      </c>
      <c r="O172" s="7">
        <f t="shared" si="9"/>
        <v>17851.38</v>
      </c>
    </row>
    <row r="173" spans="1:15" ht="24.75" customHeight="1" x14ac:dyDescent="0.25">
      <c r="A173" s="6">
        <v>165</v>
      </c>
      <c r="B173" s="6" t="s">
        <v>276</v>
      </c>
      <c r="C173" s="6" t="s">
        <v>277</v>
      </c>
      <c r="D173" s="6" t="s">
        <v>190</v>
      </c>
      <c r="E173" s="6" t="s">
        <v>28</v>
      </c>
      <c r="F173" s="6" t="s">
        <v>29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725</v>
      </c>
      <c r="N173" s="7">
        <f t="shared" si="8"/>
        <v>5534</v>
      </c>
      <c r="O173" s="7">
        <f t="shared" si="9"/>
        <v>44466</v>
      </c>
    </row>
    <row r="174" spans="1:15" ht="30" x14ac:dyDescent="0.25">
      <c r="A174" s="6">
        <v>166</v>
      </c>
      <c r="B174" s="6" t="s">
        <v>278</v>
      </c>
      <c r="C174" s="6" t="s">
        <v>279</v>
      </c>
      <c r="D174" s="6" t="s">
        <v>190</v>
      </c>
      <c r="E174" s="6" t="s">
        <v>28</v>
      </c>
      <c r="F174" s="6" t="s">
        <v>29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f t="shared" si="7"/>
        <v>1520</v>
      </c>
      <c r="M174" s="7">
        <v>25</v>
      </c>
      <c r="N174" s="7">
        <f t="shared" si="8"/>
        <v>4834</v>
      </c>
      <c r="O174" s="7">
        <f t="shared" si="9"/>
        <v>45166</v>
      </c>
    </row>
    <row r="175" spans="1:15" ht="24.75" customHeight="1" x14ac:dyDescent="0.25">
      <c r="A175" s="6">
        <v>167</v>
      </c>
      <c r="B175" s="6" t="s">
        <v>280</v>
      </c>
      <c r="C175" s="6" t="s">
        <v>281</v>
      </c>
      <c r="D175" s="6" t="s">
        <v>137</v>
      </c>
      <c r="E175" s="6" t="s">
        <v>36</v>
      </c>
      <c r="F175" s="6" t="s">
        <v>29</v>
      </c>
      <c r="G175" s="7">
        <v>16500</v>
      </c>
      <c r="H175" s="7">
        <v>0</v>
      </c>
      <c r="I175" s="7">
        <v>16500</v>
      </c>
      <c r="J175" s="7">
        <v>473.55</v>
      </c>
      <c r="K175" s="7">
        <v>0</v>
      </c>
      <c r="L175" s="7">
        <f t="shared" si="7"/>
        <v>501.6</v>
      </c>
      <c r="M175" s="7">
        <v>2360.46</v>
      </c>
      <c r="N175" s="7">
        <f t="shared" si="8"/>
        <v>3335.61</v>
      </c>
      <c r="O175" s="7">
        <f t="shared" si="9"/>
        <v>13164.39</v>
      </c>
    </row>
    <row r="176" spans="1:15" ht="15" x14ac:dyDescent="0.25">
      <c r="A176" s="6">
        <v>168</v>
      </c>
      <c r="B176" s="6" t="s">
        <v>282</v>
      </c>
      <c r="C176" s="6" t="s">
        <v>283</v>
      </c>
      <c r="D176" s="6" t="s">
        <v>190</v>
      </c>
      <c r="E176" s="6" t="s">
        <v>28</v>
      </c>
      <c r="F176" s="6" t="s">
        <v>37</v>
      </c>
      <c r="G176" s="7">
        <v>45000</v>
      </c>
      <c r="H176" s="7">
        <v>0</v>
      </c>
      <c r="I176" s="7">
        <v>45000</v>
      </c>
      <c r="J176" s="7">
        <v>1291.5</v>
      </c>
      <c r="K176" s="7">
        <v>1148.33</v>
      </c>
      <c r="L176" s="7">
        <f t="shared" si="7"/>
        <v>1368</v>
      </c>
      <c r="M176" s="7">
        <v>25</v>
      </c>
      <c r="N176" s="7">
        <f t="shared" si="8"/>
        <v>3832.83</v>
      </c>
      <c r="O176" s="7">
        <f t="shared" si="9"/>
        <v>41167.17</v>
      </c>
    </row>
    <row r="177" spans="1:15" ht="15" x14ac:dyDescent="0.25">
      <c r="A177" s="6">
        <v>169</v>
      </c>
      <c r="B177" s="6" t="s">
        <v>284</v>
      </c>
      <c r="C177" s="6" t="s">
        <v>283</v>
      </c>
      <c r="D177" s="6" t="s">
        <v>41</v>
      </c>
      <c r="E177" s="6" t="s">
        <v>28</v>
      </c>
      <c r="F177" s="6" t="s">
        <v>29</v>
      </c>
      <c r="G177" s="7">
        <v>35000</v>
      </c>
      <c r="H177" s="7">
        <v>0</v>
      </c>
      <c r="I177" s="7">
        <v>35000</v>
      </c>
      <c r="J177" s="7">
        <v>1004.5</v>
      </c>
      <c r="K177" s="7">
        <v>0</v>
      </c>
      <c r="L177" s="7">
        <v>1064</v>
      </c>
      <c r="M177" s="7">
        <v>25</v>
      </c>
      <c r="N177" s="7">
        <f t="shared" si="8"/>
        <v>2093.5</v>
      </c>
      <c r="O177" s="7">
        <f t="shared" si="9"/>
        <v>32906.5</v>
      </c>
    </row>
    <row r="178" spans="1:15" ht="15" x14ac:dyDescent="0.25">
      <c r="A178" s="6">
        <v>170</v>
      </c>
      <c r="B178" s="6" t="s">
        <v>285</v>
      </c>
      <c r="C178" s="6" t="s">
        <v>283</v>
      </c>
      <c r="D178" s="6" t="s">
        <v>67</v>
      </c>
      <c r="E178" s="6" t="s">
        <v>36</v>
      </c>
      <c r="F178" s="6" t="s">
        <v>37</v>
      </c>
      <c r="G178" s="7">
        <v>22050</v>
      </c>
      <c r="H178" s="7">
        <v>0</v>
      </c>
      <c r="I178" s="7">
        <v>22050</v>
      </c>
      <c r="J178" s="7">
        <v>632.84</v>
      </c>
      <c r="K178" s="7">
        <v>0</v>
      </c>
      <c r="L178" s="7">
        <f t="shared" si="7"/>
        <v>670.32</v>
      </c>
      <c r="M178" s="7">
        <v>1840.46</v>
      </c>
      <c r="N178" s="7">
        <f t="shared" si="8"/>
        <v>3143.62</v>
      </c>
      <c r="O178" s="7">
        <f t="shared" si="9"/>
        <v>18906.38</v>
      </c>
    </row>
    <row r="179" spans="1:15" ht="15" x14ac:dyDescent="0.25">
      <c r="A179" s="6">
        <v>171</v>
      </c>
      <c r="B179" t="s">
        <v>286</v>
      </c>
      <c r="C179" s="6" t="s">
        <v>283</v>
      </c>
      <c r="D179" t="s">
        <v>47</v>
      </c>
      <c r="E179" s="6" t="s">
        <v>36</v>
      </c>
      <c r="F179" s="6" t="s">
        <v>29</v>
      </c>
      <c r="G179" s="7">
        <v>15000</v>
      </c>
      <c r="H179" s="7">
        <v>0</v>
      </c>
      <c r="I179" s="7">
        <v>15000</v>
      </c>
      <c r="J179" s="7">
        <v>430.5</v>
      </c>
      <c r="K179" s="7">
        <v>0</v>
      </c>
      <c r="L179" s="7">
        <v>456</v>
      </c>
      <c r="M179" s="7">
        <v>25</v>
      </c>
      <c r="N179" s="7">
        <f t="shared" si="8"/>
        <v>911.5</v>
      </c>
      <c r="O179" s="7">
        <f t="shared" si="9"/>
        <v>14088.5</v>
      </c>
    </row>
    <row r="180" spans="1:15" ht="15" x14ac:dyDescent="0.25">
      <c r="A180" s="6">
        <v>172</v>
      </c>
      <c r="B180" s="6" t="s">
        <v>287</v>
      </c>
      <c r="C180" s="6" t="s">
        <v>288</v>
      </c>
      <c r="D180" s="6" t="s">
        <v>190</v>
      </c>
      <c r="E180" s="6" t="s">
        <v>28</v>
      </c>
      <c r="F180" s="6" t="s">
        <v>29</v>
      </c>
      <c r="G180" s="7">
        <v>50000</v>
      </c>
      <c r="H180" s="7">
        <v>0</v>
      </c>
      <c r="I180" s="7">
        <v>50000</v>
      </c>
      <c r="J180" s="7">
        <v>1435</v>
      </c>
      <c r="K180" s="7">
        <v>1596.68</v>
      </c>
      <c r="L180" s="7">
        <f t="shared" si="7"/>
        <v>1520</v>
      </c>
      <c r="M180" s="7">
        <v>12340.46</v>
      </c>
      <c r="N180" s="7">
        <f t="shared" si="8"/>
        <v>16892.14</v>
      </c>
      <c r="O180" s="7">
        <f t="shared" si="9"/>
        <v>33107.86</v>
      </c>
    </row>
    <row r="181" spans="1:15" ht="15" x14ac:dyDescent="0.25">
      <c r="A181" s="6">
        <v>173</v>
      </c>
      <c r="B181" s="6" t="s">
        <v>289</v>
      </c>
      <c r="C181" s="6" t="s">
        <v>288</v>
      </c>
      <c r="D181" s="6" t="s">
        <v>77</v>
      </c>
      <c r="E181" s="6" t="s">
        <v>55</v>
      </c>
      <c r="F181" s="6" t="s">
        <v>29</v>
      </c>
      <c r="G181" s="7">
        <v>75000</v>
      </c>
      <c r="H181" s="7">
        <v>0</v>
      </c>
      <c r="I181" s="7">
        <v>75000</v>
      </c>
      <c r="J181" s="7">
        <v>2152.5</v>
      </c>
      <c r="K181" s="7">
        <v>5966.28</v>
      </c>
      <c r="L181" s="7">
        <f t="shared" si="7"/>
        <v>2280</v>
      </c>
      <c r="M181" s="7">
        <v>2240.46</v>
      </c>
      <c r="N181" s="7">
        <f t="shared" si="8"/>
        <v>12639.239999999998</v>
      </c>
      <c r="O181" s="7">
        <f t="shared" si="9"/>
        <v>62360.76</v>
      </c>
    </row>
    <row r="182" spans="1:15" ht="15" x14ac:dyDescent="0.25">
      <c r="A182" s="6">
        <v>174</v>
      </c>
      <c r="B182" s="6" t="s">
        <v>290</v>
      </c>
      <c r="C182" s="6" t="s">
        <v>288</v>
      </c>
      <c r="D182" s="6" t="s">
        <v>190</v>
      </c>
      <c r="E182" s="6" t="s">
        <v>28</v>
      </c>
      <c r="F182" s="6" t="s">
        <v>37</v>
      </c>
      <c r="G182" s="7">
        <v>50000</v>
      </c>
      <c r="H182" s="7">
        <v>0</v>
      </c>
      <c r="I182" s="7">
        <v>50000</v>
      </c>
      <c r="J182" s="7">
        <v>1435</v>
      </c>
      <c r="K182" s="7">
        <v>1596.68</v>
      </c>
      <c r="L182" s="7">
        <f t="shared" si="7"/>
        <v>1520</v>
      </c>
      <c r="M182" s="7">
        <v>5317.38</v>
      </c>
      <c r="N182" s="7">
        <f t="shared" si="8"/>
        <v>9869.0600000000013</v>
      </c>
      <c r="O182" s="7">
        <f t="shared" si="9"/>
        <v>40130.94</v>
      </c>
    </row>
    <row r="183" spans="1:15" ht="15" x14ac:dyDescent="0.25">
      <c r="A183" s="6">
        <v>175</v>
      </c>
      <c r="B183" s="6" t="s">
        <v>291</v>
      </c>
      <c r="C183" s="6" t="s">
        <v>288</v>
      </c>
      <c r="D183" s="6" t="s">
        <v>190</v>
      </c>
      <c r="E183" s="6" t="s">
        <v>55</v>
      </c>
      <c r="F183" s="6" t="s">
        <v>37</v>
      </c>
      <c r="G183" s="7">
        <v>50000</v>
      </c>
      <c r="H183" s="7">
        <v>0</v>
      </c>
      <c r="I183" s="7">
        <v>50000</v>
      </c>
      <c r="J183" s="7">
        <v>1435</v>
      </c>
      <c r="K183" s="7">
        <v>1854</v>
      </c>
      <c r="L183" s="7">
        <f t="shared" si="7"/>
        <v>1520</v>
      </c>
      <c r="M183" s="7">
        <v>34475.93</v>
      </c>
      <c r="N183" s="7">
        <f t="shared" si="8"/>
        <v>39284.93</v>
      </c>
      <c r="O183" s="7">
        <f t="shared" si="9"/>
        <v>10715.07</v>
      </c>
    </row>
    <row r="184" spans="1:15" ht="15" x14ac:dyDescent="0.25">
      <c r="A184" s="6">
        <v>176</v>
      </c>
      <c r="B184" s="6" t="s">
        <v>292</v>
      </c>
      <c r="C184" s="6" t="s">
        <v>288</v>
      </c>
      <c r="D184" s="6" t="s">
        <v>67</v>
      </c>
      <c r="E184" s="6" t="s">
        <v>28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8"/>
        <v>3513.46</v>
      </c>
      <c r="O184" s="7">
        <f t="shared" si="9"/>
        <v>26486.54</v>
      </c>
    </row>
    <row r="185" spans="1:15" ht="15" x14ac:dyDescent="0.25">
      <c r="A185" s="6">
        <v>177</v>
      </c>
      <c r="B185" s="6" t="s">
        <v>293</v>
      </c>
      <c r="C185" s="6" t="s">
        <v>288</v>
      </c>
      <c r="D185" s="6" t="s">
        <v>35</v>
      </c>
      <c r="E185" s="6" t="s">
        <v>55</v>
      </c>
      <c r="F185" s="6" t="s">
        <v>37</v>
      </c>
      <c r="G185" s="7">
        <v>22050</v>
      </c>
      <c r="H185" s="7">
        <v>0</v>
      </c>
      <c r="I185" s="7">
        <v>22050</v>
      </c>
      <c r="J185" s="7">
        <v>632.84</v>
      </c>
      <c r="K185" s="7">
        <v>0</v>
      </c>
      <c r="L185" s="7">
        <f t="shared" si="7"/>
        <v>670.32</v>
      </c>
      <c r="M185" s="7">
        <v>12321.17</v>
      </c>
      <c r="N185" s="7">
        <f t="shared" si="8"/>
        <v>13624.33</v>
      </c>
      <c r="O185" s="7">
        <f t="shared" si="9"/>
        <v>8425.67</v>
      </c>
    </row>
    <row r="186" spans="1:15" ht="15" x14ac:dyDescent="0.25">
      <c r="A186" s="6">
        <v>178</v>
      </c>
      <c r="B186" s="6" t="s">
        <v>294</v>
      </c>
      <c r="C186" s="6" t="s">
        <v>288</v>
      </c>
      <c r="D186" s="6" t="s">
        <v>35</v>
      </c>
      <c r="E186" s="6" t="s">
        <v>55</v>
      </c>
      <c r="F186" s="6" t="s">
        <v>37</v>
      </c>
      <c r="G186" s="7">
        <v>30000</v>
      </c>
      <c r="H186" s="7">
        <v>0</v>
      </c>
      <c r="I186" s="7">
        <v>30000</v>
      </c>
      <c r="J186" s="7">
        <f>+G186*2.87%</f>
        <v>861</v>
      </c>
      <c r="K186" s="7">
        <v>0</v>
      </c>
      <c r="L186" s="7">
        <f t="shared" si="7"/>
        <v>912</v>
      </c>
      <c r="M186" s="7">
        <v>1740.46</v>
      </c>
      <c r="N186" s="7">
        <f t="shared" si="8"/>
        <v>3513.46</v>
      </c>
      <c r="O186" s="7">
        <f t="shared" si="9"/>
        <v>26486.54</v>
      </c>
    </row>
    <row r="187" spans="1:15" ht="30" customHeight="1" x14ac:dyDescent="0.25">
      <c r="A187" s="6">
        <v>179</v>
      </c>
      <c r="B187" s="6" t="s">
        <v>295</v>
      </c>
      <c r="C187" t="s">
        <v>288</v>
      </c>
      <c r="D187" t="s">
        <v>47</v>
      </c>
      <c r="E187" s="6" t="s">
        <v>36</v>
      </c>
      <c r="F187" s="6" t="s">
        <v>29</v>
      </c>
      <c r="G187" s="7">
        <v>11000</v>
      </c>
      <c r="H187" s="7">
        <v>0</v>
      </c>
      <c r="I187" s="7">
        <v>11000</v>
      </c>
      <c r="J187" s="7">
        <v>315.7</v>
      </c>
      <c r="K187" s="7">
        <v>0</v>
      </c>
      <c r="L187" s="7">
        <f t="shared" si="7"/>
        <v>334.4</v>
      </c>
      <c r="M187" s="7">
        <v>25</v>
      </c>
      <c r="N187" s="7">
        <f t="shared" si="8"/>
        <v>675.09999999999991</v>
      </c>
      <c r="O187" s="7">
        <f t="shared" si="9"/>
        <v>10324.9</v>
      </c>
    </row>
    <row r="188" spans="1:15" ht="30" customHeight="1" x14ac:dyDescent="0.25">
      <c r="A188" s="6">
        <v>180</v>
      </c>
      <c r="B188" s="6" t="s">
        <v>296</v>
      </c>
      <c r="C188" s="6" t="s">
        <v>288</v>
      </c>
      <c r="D188" s="6" t="s">
        <v>297</v>
      </c>
      <c r="E188" s="6" t="s">
        <v>28</v>
      </c>
      <c r="F188" s="6" t="s">
        <v>37</v>
      </c>
      <c r="G188" s="7">
        <v>40000</v>
      </c>
      <c r="H188" s="7">
        <v>0</v>
      </c>
      <c r="I188" s="7">
        <v>40000</v>
      </c>
      <c r="J188" s="7">
        <f>+I188*2.87%</f>
        <v>1148</v>
      </c>
      <c r="K188" s="7">
        <v>442.65</v>
      </c>
      <c r="L188" s="7">
        <f t="shared" si="7"/>
        <v>1216</v>
      </c>
      <c r="M188" s="7">
        <v>325</v>
      </c>
      <c r="N188" s="7">
        <f t="shared" si="8"/>
        <v>3131.65</v>
      </c>
      <c r="O188" s="7">
        <f t="shared" si="9"/>
        <v>36868.35</v>
      </c>
    </row>
    <row r="189" spans="1:15" ht="30" customHeight="1" x14ac:dyDescent="0.25">
      <c r="A189" s="6">
        <v>181</v>
      </c>
      <c r="B189" s="6" t="s">
        <v>298</v>
      </c>
      <c r="C189" s="6" t="s">
        <v>288</v>
      </c>
      <c r="D189" s="6" t="s">
        <v>299</v>
      </c>
      <c r="E189" s="6" t="s">
        <v>36</v>
      </c>
      <c r="F189" s="6" t="s">
        <v>37</v>
      </c>
      <c r="G189" s="7">
        <v>21000</v>
      </c>
      <c r="H189" s="7">
        <v>0</v>
      </c>
      <c r="I189" s="7">
        <v>21000</v>
      </c>
      <c r="J189" s="7">
        <f>+I189*2.87%</f>
        <v>602.70000000000005</v>
      </c>
      <c r="K189" s="7">
        <v>0</v>
      </c>
      <c r="L189" s="7">
        <f t="shared" si="7"/>
        <v>638.4</v>
      </c>
      <c r="M189" s="7">
        <v>25</v>
      </c>
      <c r="N189" s="7">
        <f t="shared" si="8"/>
        <v>1266.0999999999999</v>
      </c>
      <c r="O189" s="7">
        <f t="shared" si="9"/>
        <v>19733.900000000001</v>
      </c>
    </row>
    <row r="190" spans="1:15" ht="30" customHeight="1" x14ac:dyDescent="0.25">
      <c r="A190" s="6">
        <v>182</v>
      </c>
      <c r="B190" t="s">
        <v>1416</v>
      </c>
      <c r="C190" s="6" t="s">
        <v>288</v>
      </c>
      <c r="D190" t="s">
        <v>35</v>
      </c>
      <c r="E190" s="6" t="s">
        <v>28</v>
      </c>
      <c r="F190" s="6" t="s">
        <v>37</v>
      </c>
      <c r="G190" s="7">
        <v>28000</v>
      </c>
      <c r="H190" s="7">
        <v>0</v>
      </c>
      <c r="I190" s="7">
        <v>28000</v>
      </c>
      <c r="J190" s="7">
        <v>803.6</v>
      </c>
      <c r="K190" s="7">
        <v>0</v>
      </c>
      <c r="L190" s="7">
        <v>851.2</v>
      </c>
      <c r="M190" s="7">
        <v>25</v>
      </c>
      <c r="N190" s="7">
        <f t="shared" si="8"/>
        <v>1679.8000000000002</v>
      </c>
      <c r="O190" s="7">
        <f t="shared" si="9"/>
        <v>26320.2</v>
      </c>
    </row>
    <row r="191" spans="1:15" ht="30" customHeight="1" x14ac:dyDescent="0.25">
      <c r="A191" s="6">
        <v>183</v>
      </c>
      <c r="B191" t="s">
        <v>1419</v>
      </c>
      <c r="C191" s="6" t="s">
        <v>288</v>
      </c>
      <c r="D191" t="s">
        <v>41</v>
      </c>
      <c r="E191" s="6" t="s">
        <v>28</v>
      </c>
      <c r="F191" s="6" t="s">
        <v>29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f t="shared" si="8"/>
        <v>2093.5</v>
      </c>
      <c r="O191" s="7">
        <f t="shared" si="9"/>
        <v>32906.5</v>
      </c>
    </row>
    <row r="192" spans="1:15" ht="30" customHeight="1" x14ac:dyDescent="0.25">
      <c r="A192" s="6">
        <v>184</v>
      </c>
      <c r="B192" t="s">
        <v>1420</v>
      </c>
      <c r="C192" s="6" t="s">
        <v>288</v>
      </c>
      <c r="D192" t="s">
        <v>41</v>
      </c>
      <c r="E192" s="6" t="s">
        <v>28</v>
      </c>
      <c r="F192" s="6" t="s">
        <v>37</v>
      </c>
      <c r="G192" s="7">
        <v>35000</v>
      </c>
      <c r="H192" s="7">
        <v>0</v>
      </c>
      <c r="I192" s="7">
        <v>35000</v>
      </c>
      <c r="J192" s="7">
        <v>1004.5</v>
      </c>
      <c r="K192" s="7">
        <v>0</v>
      </c>
      <c r="L192" s="7">
        <v>1064</v>
      </c>
      <c r="M192" s="7">
        <v>25</v>
      </c>
      <c r="N192" s="7">
        <f t="shared" si="8"/>
        <v>2093.5</v>
      </c>
      <c r="O192" s="7">
        <f t="shared" si="9"/>
        <v>32906.5</v>
      </c>
    </row>
    <row r="193" spans="1:15" ht="30" customHeight="1" x14ac:dyDescent="0.25">
      <c r="A193" s="6">
        <v>185</v>
      </c>
      <c r="B193" t="s">
        <v>1421</v>
      </c>
      <c r="C193" s="6" t="s">
        <v>288</v>
      </c>
      <c r="D193" t="s">
        <v>41</v>
      </c>
      <c r="E193" s="6" t="s">
        <v>28</v>
      </c>
      <c r="F193" s="6" t="s">
        <v>37</v>
      </c>
      <c r="G193" s="7">
        <v>35000</v>
      </c>
      <c r="H193" s="7">
        <v>0</v>
      </c>
      <c r="I193" s="7">
        <v>35000</v>
      </c>
      <c r="J193" s="7">
        <v>1004.5</v>
      </c>
      <c r="K193" s="7">
        <v>0</v>
      </c>
      <c r="L193" s="7">
        <v>1064</v>
      </c>
      <c r="M193" s="7">
        <v>25</v>
      </c>
      <c r="N193" s="7">
        <f t="shared" si="8"/>
        <v>2093.5</v>
      </c>
      <c r="O193" s="7">
        <f t="shared" si="9"/>
        <v>32906.5</v>
      </c>
    </row>
    <row r="194" spans="1:15" ht="24.75" customHeight="1" x14ac:dyDescent="0.25">
      <c r="A194" s="6">
        <v>186</v>
      </c>
      <c r="B194" s="6" t="s">
        <v>300</v>
      </c>
      <c r="C194" s="6" t="s">
        <v>301</v>
      </c>
      <c r="D194" s="6" t="s">
        <v>302</v>
      </c>
      <c r="E194" s="6" t="s">
        <v>55</v>
      </c>
      <c r="F194" s="6" t="s">
        <v>29</v>
      </c>
      <c r="G194" s="7">
        <v>180000</v>
      </c>
      <c r="H194" s="7">
        <v>0</v>
      </c>
      <c r="I194" s="7">
        <v>180000</v>
      </c>
      <c r="J194" s="7">
        <f>+I194*2.87%</f>
        <v>5166</v>
      </c>
      <c r="K194" s="7">
        <v>30923.37</v>
      </c>
      <c r="L194" s="7">
        <f t="shared" si="7"/>
        <v>5472</v>
      </c>
      <c r="M194" s="7">
        <v>25</v>
      </c>
      <c r="N194" s="7">
        <f t="shared" si="8"/>
        <v>41586.369999999995</v>
      </c>
      <c r="O194" s="7">
        <f t="shared" si="9"/>
        <v>138413.63</v>
      </c>
    </row>
    <row r="195" spans="1:15" ht="24.75" customHeight="1" x14ac:dyDescent="0.25">
      <c r="A195" s="6">
        <v>187</v>
      </c>
      <c r="B195" s="6" t="s">
        <v>303</v>
      </c>
      <c r="C195" s="6" t="s">
        <v>301</v>
      </c>
      <c r="D195" s="6" t="s">
        <v>190</v>
      </c>
      <c r="E195" s="6" t="s">
        <v>28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1854</v>
      </c>
      <c r="L195" s="7">
        <f t="shared" si="7"/>
        <v>1520</v>
      </c>
      <c r="M195" s="7">
        <v>425</v>
      </c>
      <c r="N195" s="7">
        <f t="shared" si="8"/>
        <v>5234</v>
      </c>
      <c r="O195" s="7">
        <f t="shared" si="9"/>
        <v>44766</v>
      </c>
    </row>
    <row r="196" spans="1:15" s="8" customFormat="1" ht="24.75" customHeight="1" x14ac:dyDescent="0.25">
      <c r="A196" s="6">
        <v>188</v>
      </c>
      <c r="B196" s="6" t="s">
        <v>304</v>
      </c>
      <c r="C196" s="6" t="s">
        <v>301</v>
      </c>
      <c r="D196" s="6" t="s">
        <v>305</v>
      </c>
      <c r="E196" s="6" t="s">
        <v>55</v>
      </c>
      <c r="F196" s="6" t="s">
        <v>29</v>
      </c>
      <c r="G196" s="7">
        <v>60000</v>
      </c>
      <c r="H196" s="7">
        <v>0</v>
      </c>
      <c r="I196" s="7">
        <v>60000</v>
      </c>
      <c r="J196" s="7">
        <v>1722</v>
      </c>
      <c r="K196" s="7">
        <v>3486.68</v>
      </c>
      <c r="L196" s="7">
        <f t="shared" si="7"/>
        <v>1824</v>
      </c>
      <c r="M196" s="7">
        <v>625</v>
      </c>
      <c r="N196" s="7">
        <f t="shared" si="8"/>
        <v>7657.68</v>
      </c>
      <c r="O196" s="7">
        <f t="shared" si="9"/>
        <v>52342.32</v>
      </c>
    </row>
    <row r="197" spans="1:15" ht="39.75" customHeight="1" x14ac:dyDescent="0.25">
      <c r="A197" s="6">
        <v>189</v>
      </c>
      <c r="B197" s="6" t="s">
        <v>306</v>
      </c>
      <c r="C197" s="6" t="s">
        <v>301</v>
      </c>
      <c r="D197" s="6" t="s">
        <v>307</v>
      </c>
      <c r="E197" s="6" t="s">
        <v>55</v>
      </c>
      <c r="F197" s="6" t="s">
        <v>29</v>
      </c>
      <c r="G197" s="7">
        <v>75000</v>
      </c>
      <c r="H197" s="7">
        <v>0</v>
      </c>
      <c r="I197" s="7">
        <v>75000</v>
      </c>
      <c r="J197" s="7">
        <v>2152.5</v>
      </c>
      <c r="K197" s="7">
        <v>6309.38</v>
      </c>
      <c r="L197" s="7">
        <f t="shared" si="7"/>
        <v>2280</v>
      </c>
      <c r="M197" s="7">
        <v>875</v>
      </c>
      <c r="N197" s="7">
        <f t="shared" si="8"/>
        <v>11616.880000000001</v>
      </c>
      <c r="O197" s="7">
        <f t="shared" si="9"/>
        <v>63383.119999999995</v>
      </c>
    </row>
    <row r="198" spans="1:15" ht="15" x14ac:dyDescent="0.25">
      <c r="A198" s="6">
        <v>190</v>
      </c>
      <c r="B198" s="6" t="s">
        <v>308</v>
      </c>
      <c r="C198" s="6" t="s">
        <v>301</v>
      </c>
      <c r="D198" s="6" t="s">
        <v>233</v>
      </c>
      <c r="E198" s="6" t="s">
        <v>28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45010.41</v>
      </c>
      <c r="N198" s="7">
        <f t="shared" si="8"/>
        <v>49819.41</v>
      </c>
      <c r="O198" s="7">
        <f t="shared" si="9"/>
        <v>180.58999999999651</v>
      </c>
    </row>
    <row r="199" spans="1:15" s="8" customFormat="1" ht="15" x14ac:dyDescent="0.25">
      <c r="A199" s="6">
        <v>191</v>
      </c>
      <c r="B199" s="6" t="s">
        <v>309</v>
      </c>
      <c r="C199" s="6" t="s">
        <v>301</v>
      </c>
      <c r="D199" s="6" t="s">
        <v>305</v>
      </c>
      <c r="E199" s="6" t="s">
        <v>55</v>
      </c>
      <c r="F199" s="6" t="s">
        <v>29</v>
      </c>
      <c r="G199" s="7">
        <v>60000</v>
      </c>
      <c r="H199" s="7">
        <v>0</v>
      </c>
      <c r="I199" s="7">
        <v>60000</v>
      </c>
      <c r="J199" s="7">
        <v>1722</v>
      </c>
      <c r="K199" s="7">
        <v>3486.68</v>
      </c>
      <c r="L199" s="7">
        <f t="shared" si="7"/>
        <v>1824</v>
      </c>
      <c r="M199" s="7">
        <v>1822</v>
      </c>
      <c r="N199" s="7">
        <f t="shared" si="8"/>
        <v>8854.68</v>
      </c>
      <c r="O199" s="7">
        <f t="shared" si="9"/>
        <v>51145.32</v>
      </c>
    </row>
    <row r="200" spans="1:15" ht="15" x14ac:dyDescent="0.25">
      <c r="A200" s="6">
        <v>192</v>
      </c>
      <c r="B200" s="6" t="s">
        <v>310</v>
      </c>
      <c r="C200" s="6" t="s">
        <v>301</v>
      </c>
      <c r="D200" s="6" t="s">
        <v>190</v>
      </c>
      <c r="E200" s="6" t="s">
        <v>55</v>
      </c>
      <c r="F200" s="6" t="s">
        <v>37</v>
      </c>
      <c r="G200" s="7">
        <v>50000</v>
      </c>
      <c r="H200" s="7">
        <v>0</v>
      </c>
      <c r="I200" s="7">
        <v>50000</v>
      </c>
      <c r="J200" s="7">
        <v>1435</v>
      </c>
      <c r="K200" s="7">
        <v>1854</v>
      </c>
      <c r="L200" s="7">
        <f t="shared" si="7"/>
        <v>1520</v>
      </c>
      <c r="M200" s="7">
        <v>925</v>
      </c>
      <c r="N200" s="7">
        <f t="shared" si="8"/>
        <v>5734</v>
      </c>
      <c r="O200" s="7">
        <f t="shared" si="9"/>
        <v>44266</v>
      </c>
    </row>
    <row r="201" spans="1:15" ht="15" x14ac:dyDescent="0.25">
      <c r="A201" s="6">
        <v>193</v>
      </c>
      <c r="B201" s="6" t="s">
        <v>311</v>
      </c>
      <c r="C201" s="6" t="s">
        <v>301</v>
      </c>
      <c r="D201" s="6" t="s">
        <v>312</v>
      </c>
      <c r="E201" s="6" t="s">
        <v>55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1596.68</v>
      </c>
      <c r="L201" s="7">
        <f t="shared" si="7"/>
        <v>1520</v>
      </c>
      <c r="M201" s="7">
        <v>2440.46</v>
      </c>
      <c r="N201" s="7">
        <f t="shared" si="8"/>
        <v>6992.14</v>
      </c>
      <c r="O201" s="7">
        <f t="shared" si="9"/>
        <v>43007.86</v>
      </c>
    </row>
    <row r="202" spans="1:15" ht="31.5" customHeight="1" x14ac:dyDescent="0.25">
      <c r="A202" s="6">
        <v>194</v>
      </c>
      <c r="B202" t="s">
        <v>313</v>
      </c>
      <c r="C202" s="6" t="s">
        <v>301</v>
      </c>
      <c r="D202" t="s">
        <v>47</v>
      </c>
      <c r="E202" s="6" t="s">
        <v>36</v>
      </c>
      <c r="F202" s="6" t="s">
        <v>29</v>
      </c>
      <c r="G202" s="7">
        <v>11000</v>
      </c>
      <c r="H202" s="7">
        <v>0</v>
      </c>
      <c r="I202" s="7">
        <v>11000</v>
      </c>
      <c r="J202" s="7">
        <v>315.7</v>
      </c>
      <c r="K202" s="7">
        <v>0</v>
      </c>
      <c r="L202" s="7">
        <f t="shared" si="7"/>
        <v>334.4</v>
      </c>
      <c r="M202" s="7">
        <v>25</v>
      </c>
      <c r="N202" s="7">
        <f t="shared" si="8"/>
        <v>675.09999999999991</v>
      </c>
      <c r="O202" s="7">
        <f t="shared" si="9"/>
        <v>10324.9</v>
      </c>
    </row>
    <row r="203" spans="1:15" ht="15" x14ac:dyDescent="0.25">
      <c r="A203" s="6">
        <v>195</v>
      </c>
      <c r="B203" s="6" t="s">
        <v>314</v>
      </c>
      <c r="C203" s="6" t="s">
        <v>315</v>
      </c>
      <c r="D203" s="6" t="s">
        <v>190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v>1435</v>
      </c>
      <c r="K203" s="7">
        <v>1854</v>
      </c>
      <c r="L203" s="7">
        <f t="shared" si="7"/>
        <v>1520</v>
      </c>
      <c r="M203" s="7">
        <v>25</v>
      </c>
      <c r="N203" s="7">
        <f t="shared" si="8"/>
        <v>4834</v>
      </c>
      <c r="O203" s="7">
        <f t="shared" si="9"/>
        <v>45166</v>
      </c>
    </row>
    <row r="204" spans="1:15" s="8" customFormat="1" ht="24.75" customHeight="1" x14ac:dyDescent="0.25">
      <c r="A204" s="6">
        <v>196</v>
      </c>
      <c r="B204" s="9" t="s">
        <v>316</v>
      </c>
      <c r="C204" s="9" t="s">
        <v>315</v>
      </c>
      <c r="D204" s="9" t="s">
        <v>70</v>
      </c>
      <c r="E204" s="9" t="s">
        <v>55</v>
      </c>
      <c r="F204" s="9" t="s">
        <v>37</v>
      </c>
      <c r="G204" s="7">
        <v>60000</v>
      </c>
      <c r="H204" s="7">
        <v>0</v>
      </c>
      <c r="I204" s="7">
        <v>60000</v>
      </c>
      <c r="J204" s="7">
        <v>1722</v>
      </c>
      <c r="K204" s="7">
        <v>3486.68</v>
      </c>
      <c r="L204" s="7">
        <f t="shared" si="7"/>
        <v>1824</v>
      </c>
      <c r="M204" s="7">
        <v>425</v>
      </c>
      <c r="N204" s="7">
        <f t="shared" si="8"/>
        <v>7457.68</v>
      </c>
      <c r="O204" s="7">
        <f t="shared" si="9"/>
        <v>52542.32</v>
      </c>
    </row>
    <row r="205" spans="1:15" ht="15" x14ac:dyDescent="0.25">
      <c r="A205" s="6">
        <v>197</v>
      </c>
      <c r="B205" s="6" t="s">
        <v>317</v>
      </c>
      <c r="C205" s="6" t="s">
        <v>315</v>
      </c>
      <c r="D205" s="6" t="s">
        <v>190</v>
      </c>
      <c r="E205" s="6" t="s">
        <v>28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7"/>
        <v>1520</v>
      </c>
      <c r="M205" s="7">
        <v>875</v>
      </c>
      <c r="N205" s="7">
        <f t="shared" si="8"/>
        <v>5684</v>
      </c>
      <c r="O205" s="7">
        <f t="shared" si="9"/>
        <v>44316</v>
      </c>
    </row>
    <row r="206" spans="1:15" ht="15" x14ac:dyDescent="0.25">
      <c r="A206" s="6">
        <v>198</v>
      </c>
      <c r="B206" s="6" t="s">
        <v>318</v>
      </c>
      <c r="C206" s="6" t="s">
        <v>315</v>
      </c>
      <c r="D206" s="6" t="s">
        <v>233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11525</v>
      </c>
      <c r="N206" s="7">
        <f t="shared" si="8"/>
        <v>16334</v>
      </c>
      <c r="O206" s="7">
        <f t="shared" si="9"/>
        <v>33666</v>
      </c>
    </row>
    <row r="207" spans="1:15" ht="24.75" customHeight="1" x14ac:dyDescent="0.25">
      <c r="A207" s="6">
        <v>199</v>
      </c>
      <c r="B207" s="6" t="s">
        <v>319</v>
      </c>
      <c r="C207" s="6" t="s">
        <v>315</v>
      </c>
      <c r="D207" s="6" t="s">
        <v>320</v>
      </c>
      <c r="E207" s="6" t="s">
        <v>28</v>
      </c>
      <c r="F207" s="6" t="s">
        <v>29</v>
      </c>
      <c r="G207" s="7">
        <v>22050</v>
      </c>
      <c r="H207" s="7">
        <v>0</v>
      </c>
      <c r="I207" s="7">
        <v>22050</v>
      </c>
      <c r="J207" s="7">
        <f>+I207*2.87%</f>
        <v>632.83500000000004</v>
      </c>
      <c r="K207" s="7">
        <v>0</v>
      </c>
      <c r="L207" s="7">
        <f t="shared" si="7"/>
        <v>670.32</v>
      </c>
      <c r="M207" s="7">
        <v>449</v>
      </c>
      <c r="N207" s="7">
        <f t="shared" si="8"/>
        <v>1752.1550000000002</v>
      </c>
      <c r="O207" s="7">
        <f t="shared" si="9"/>
        <v>20297.845000000001</v>
      </c>
    </row>
    <row r="208" spans="1:15" ht="15" x14ac:dyDescent="0.25">
      <c r="A208" s="6">
        <v>200</v>
      </c>
      <c r="B208" s="6" t="s">
        <v>321</v>
      </c>
      <c r="C208" s="6" t="s">
        <v>315</v>
      </c>
      <c r="D208" s="6" t="s">
        <v>233</v>
      </c>
      <c r="E208" s="6" t="s">
        <v>55</v>
      </c>
      <c r="F208" s="6" t="s">
        <v>29</v>
      </c>
      <c r="G208" s="7">
        <v>50000</v>
      </c>
      <c r="H208" s="7">
        <v>0</v>
      </c>
      <c r="I208" s="7">
        <v>50000</v>
      </c>
      <c r="J208" s="7">
        <f>+I208*2.87%</f>
        <v>1435</v>
      </c>
      <c r="K208" s="7">
        <v>1854</v>
      </c>
      <c r="L208" s="7">
        <f t="shared" si="7"/>
        <v>1520</v>
      </c>
      <c r="M208" s="7">
        <v>18871.439999999999</v>
      </c>
      <c r="N208" s="7">
        <f t="shared" ref="N208:N271" si="10">+J208+K208+L208+M208</f>
        <v>23680.44</v>
      </c>
      <c r="O208" s="7">
        <f t="shared" ref="O208:O271" si="11">+G208-N208</f>
        <v>26319.56</v>
      </c>
    </row>
    <row r="209" spans="1:15" ht="15" x14ac:dyDescent="0.25">
      <c r="A209" s="6">
        <v>201</v>
      </c>
      <c r="B209" t="s">
        <v>322</v>
      </c>
      <c r="C209" s="6" t="s">
        <v>315</v>
      </c>
      <c r="D209" s="6" t="s">
        <v>263</v>
      </c>
      <c r="E209" s="6" t="s">
        <v>36</v>
      </c>
      <c r="F209" s="6" t="s">
        <v>29</v>
      </c>
      <c r="G209" s="7">
        <v>11000</v>
      </c>
      <c r="H209" s="7">
        <v>0</v>
      </c>
      <c r="I209" s="7">
        <v>11000</v>
      </c>
      <c r="J209" s="7">
        <v>315.7</v>
      </c>
      <c r="K209" s="7">
        <v>0</v>
      </c>
      <c r="L209" s="7">
        <v>334.4</v>
      </c>
      <c r="M209" s="7">
        <v>25</v>
      </c>
      <c r="N209" s="7">
        <f t="shared" si="10"/>
        <v>675.09999999999991</v>
      </c>
      <c r="O209" s="7">
        <f t="shared" si="11"/>
        <v>10324.9</v>
      </c>
    </row>
    <row r="210" spans="1:15" ht="30" x14ac:dyDescent="0.25">
      <c r="A210" s="6">
        <v>202</v>
      </c>
      <c r="B210" s="6" t="s">
        <v>323</v>
      </c>
      <c r="C210" s="6" t="s">
        <v>324</v>
      </c>
      <c r="D210" s="6" t="s">
        <v>67</v>
      </c>
      <c r="E210" s="6" t="s">
        <v>36</v>
      </c>
      <c r="F210" s="6" t="s">
        <v>37</v>
      </c>
      <c r="G210" s="7">
        <v>22050</v>
      </c>
      <c r="H210" s="7">
        <v>0</v>
      </c>
      <c r="I210" s="7">
        <v>22050</v>
      </c>
      <c r="J210" s="7">
        <f>+I210*2.87%</f>
        <v>632.83500000000004</v>
      </c>
      <c r="K210" s="7">
        <v>0</v>
      </c>
      <c r="L210" s="7">
        <f t="shared" si="7"/>
        <v>670.32</v>
      </c>
      <c r="M210" s="7">
        <v>25</v>
      </c>
      <c r="N210" s="7">
        <f t="shared" si="10"/>
        <v>1328.1550000000002</v>
      </c>
      <c r="O210" s="7">
        <f t="shared" si="11"/>
        <v>20721.845000000001</v>
      </c>
    </row>
    <row r="211" spans="1:15" ht="30" x14ac:dyDescent="0.25">
      <c r="A211" s="6">
        <v>203</v>
      </c>
      <c r="B211" s="6" t="s">
        <v>325</v>
      </c>
      <c r="C211" s="6" t="s">
        <v>324</v>
      </c>
      <c r="D211" s="6" t="s">
        <v>67</v>
      </c>
      <c r="E211" s="6" t="s">
        <v>36</v>
      </c>
      <c r="F211" s="6" t="s">
        <v>37</v>
      </c>
      <c r="G211" s="7">
        <v>26000</v>
      </c>
      <c r="H211" s="7">
        <v>0</v>
      </c>
      <c r="I211" s="7">
        <v>26000</v>
      </c>
      <c r="J211" s="7">
        <v>746.2</v>
      </c>
      <c r="K211" s="7">
        <v>0</v>
      </c>
      <c r="L211" s="7">
        <f t="shared" ref="L211:L267" si="12">+I211*3.04%</f>
        <v>790.4</v>
      </c>
      <c r="M211" s="7">
        <v>25</v>
      </c>
      <c r="N211" s="7">
        <f t="shared" si="10"/>
        <v>1561.6</v>
      </c>
      <c r="O211" s="7">
        <f t="shared" si="11"/>
        <v>24438.400000000001</v>
      </c>
    </row>
    <row r="212" spans="1:15" ht="30" x14ac:dyDescent="0.25">
      <c r="A212" s="6">
        <v>204</v>
      </c>
      <c r="B212" s="6" t="s">
        <v>326</v>
      </c>
      <c r="C212" s="6" t="s">
        <v>324</v>
      </c>
      <c r="D212" s="6" t="s">
        <v>204</v>
      </c>
      <c r="E212" s="6" t="s">
        <v>55</v>
      </c>
      <c r="F212" s="6" t="s">
        <v>29</v>
      </c>
      <c r="G212" s="7">
        <v>50000</v>
      </c>
      <c r="H212" s="7">
        <v>0</v>
      </c>
      <c r="I212" s="7">
        <v>50000</v>
      </c>
      <c r="J212" s="7">
        <v>1435</v>
      </c>
      <c r="K212" s="7">
        <v>1854</v>
      </c>
      <c r="L212" s="7">
        <v>1520</v>
      </c>
      <c r="M212" s="7">
        <v>425</v>
      </c>
      <c r="N212" s="7">
        <f t="shared" si="10"/>
        <v>5234</v>
      </c>
      <c r="O212" s="7">
        <f t="shared" si="11"/>
        <v>44766</v>
      </c>
    </row>
    <row r="213" spans="1:15" ht="30" x14ac:dyDescent="0.25">
      <c r="A213" s="6">
        <v>205</v>
      </c>
      <c r="B213" s="6" t="s">
        <v>327</v>
      </c>
      <c r="C213" s="6" t="s">
        <v>324</v>
      </c>
      <c r="D213" s="6" t="s">
        <v>204</v>
      </c>
      <c r="E213" s="6" t="s">
        <v>55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v>1520</v>
      </c>
      <c r="M213" s="7">
        <v>685</v>
      </c>
      <c r="N213" s="7">
        <f t="shared" si="10"/>
        <v>5494</v>
      </c>
      <c r="O213" s="7">
        <f t="shared" si="11"/>
        <v>44506</v>
      </c>
    </row>
    <row r="214" spans="1:15" ht="30" x14ac:dyDescent="0.25">
      <c r="A214" s="6">
        <v>206</v>
      </c>
      <c r="B214" t="s">
        <v>1123</v>
      </c>
      <c r="C214" s="6" t="s">
        <v>324</v>
      </c>
      <c r="D214" s="6" t="s">
        <v>204</v>
      </c>
      <c r="E214" s="6" t="s">
        <v>55</v>
      </c>
      <c r="F214" s="6" t="s">
        <v>37</v>
      </c>
      <c r="G214" s="7">
        <v>35000</v>
      </c>
      <c r="H214" s="7">
        <v>0</v>
      </c>
      <c r="I214" s="7">
        <v>35000</v>
      </c>
      <c r="J214" s="7">
        <v>1004.5</v>
      </c>
      <c r="K214" s="7">
        <v>0</v>
      </c>
      <c r="L214" s="7">
        <v>1064</v>
      </c>
      <c r="M214" s="7">
        <v>25</v>
      </c>
      <c r="N214" s="7">
        <f t="shared" si="10"/>
        <v>2093.5</v>
      </c>
      <c r="O214" s="7">
        <f t="shared" si="11"/>
        <v>32906.5</v>
      </c>
    </row>
    <row r="215" spans="1:15" ht="30" x14ac:dyDescent="0.25">
      <c r="A215" s="6">
        <v>207</v>
      </c>
      <c r="B215" s="6" t="s">
        <v>328</v>
      </c>
      <c r="C215" s="6" t="s">
        <v>324</v>
      </c>
      <c r="D215" s="6" t="s">
        <v>190</v>
      </c>
      <c r="E215" s="6" t="s">
        <v>28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2"/>
        <v>1520</v>
      </c>
      <c r="M215" s="7">
        <v>4072.27</v>
      </c>
      <c r="N215" s="7">
        <f t="shared" si="10"/>
        <v>8881.27</v>
      </c>
      <c r="O215" s="7">
        <f t="shared" si="11"/>
        <v>41118.729999999996</v>
      </c>
    </row>
    <row r="216" spans="1:15" ht="30" x14ac:dyDescent="0.25">
      <c r="A216" s="6">
        <v>208</v>
      </c>
      <c r="B216" s="6" t="s">
        <v>329</v>
      </c>
      <c r="C216" s="6" t="s">
        <v>324</v>
      </c>
      <c r="D216" s="6" t="s">
        <v>190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2"/>
        <v>1520</v>
      </c>
      <c r="M216" s="7">
        <v>425</v>
      </c>
      <c r="N216" s="7">
        <f t="shared" si="10"/>
        <v>5234</v>
      </c>
      <c r="O216" s="7">
        <f t="shared" si="11"/>
        <v>44766</v>
      </c>
    </row>
    <row r="217" spans="1:15" ht="30" x14ac:dyDescent="0.25">
      <c r="A217" s="6">
        <v>209</v>
      </c>
      <c r="B217" s="6" t="s">
        <v>330</v>
      </c>
      <c r="C217" s="6" t="s">
        <v>324</v>
      </c>
      <c r="D217" s="6" t="s">
        <v>67</v>
      </c>
      <c r="E217" s="6" t="s">
        <v>36</v>
      </c>
      <c r="F217" s="6" t="s">
        <v>37</v>
      </c>
      <c r="G217" s="7">
        <v>22050</v>
      </c>
      <c r="H217" s="7">
        <v>0</v>
      </c>
      <c r="I217" s="7">
        <v>22050</v>
      </c>
      <c r="J217" s="7">
        <v>632.84</v>
      </c>
      <c r="K217" s="7">
        <v>0</v>
      </c>
      <c r="L217" s="7">
        <f t="shared" si="12"/>
        <v>670.32</v>
      </c>
      <c r="M217" s="7">
        <v>25</v>
      </c>
      <c r="N217" s="7">
        <f t="shared" si="10"/>
        <v>1328.16</v>
      </c>
      <c r="O217" s="7">
        <f t="shared" si="11"/>
        <v>20721.84</v>
      </c>
    </row>
    <row r="218" spans="1:15" ht="30" x14ac:dyDescent="0.25">
      <c r="A218" s="6">
        <v>210</v>
      </c>
      <c r="B218" s="6" t="s">
        <v>331</v>
      </c>
      <c r="C218" s="6" t="s">
        <v>324</v>
      </c>
      <c r="D218" s="6" t="s">
        <v>41</v>
      </c>
      <c r="E218" s="6" t="s">
        <v>36</v>
      </c>
      <c r="F218" s="6" t="s">
        <v>37</v>
      </c>
      <c r="G218" s="7">
        <v>20000</v>
      </c>
      <c r="H218" s="7">
        <v>0</v>
      </c>
      <c r="I218" s="7">
        <v>20000</v>
      </c>
      <c r="J218" s="7">
        <v>574</v>
      </c>
      <c r="K218" s="7">
        <v>0</v>
      </c>
      <c r="L218" s="7">
        <f t="shared" si="12"/>
        <v>608</v>
      </c>
      <c r="M218" s="7">
        <v>5351.38</v>
      </c>
      <c r="N218" s="7">
        <f t="shared" si="10"/>
        <v>6533.38</v>
      </c>
      <c r="O218" s="7">
        <f t="shared" si="11"/>
        <v>13466.619999999999</v>
      </c>
    </row>
    <row r="219" spans="1:15" ht="30" x14ac:dyDescent="0.25">
      <c r="A219" s="6">
        <v>211</v>
      </c>
      <c r="B219" s="6" t="s">
        <v>332</v>
      </c>
      <c r="C219" s="6" t="s">
        <v>333</v>
      </c>
      <c r="D219" s="6" t="s">
        <v>190</v>
      </c>
      <c r="E219" s="6" t="s">
        <v>55</v>
      </c>
      <c r="F219" s="6" t="s">
        <v>29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2"/>
        <v>1520</v>
      </c>
      <c r="M219" s="7">
        <v>34213.699999999997</v>
      </c>
      <c r="N219" s="7">
        <f t="shared" si="10"/>
        <v>39022.699999999997</v>
      </c>
      <c r="O219" s="7">
        <f t="shared" si="11"/>
        <v>10977.300000000003</v>
      </c>
    </row>
    <row r="220" spans="1:15" ht="30" x14ac:dyDescent="0.25">
      <c r="A220" s="6">
        <v>212</v>
      </c>
      <c r="B220" s="6" t="s">
        <v>334</v>
      </c>
      <c r="C220" s="6" t="s">
        <v>333</v>
      </c>
      <c r="D220" s="6" t="s">
        <v>190</v>
      </c>
      <c r="E220" s="6" t="s">
        <v>55</v>
      </c>
      <c r="F220" s="6" t="s">
        <v>37</v>
      </c>
      <c r="G220" s="7">
        <v>50000</v>
      </c>
      <c r="H220" s="7">
        <v>0</v>
      </c>
      <c r="I220" s="7">
        <v>50000</v>
      </c>
      <c r="J220" s="7">
        <v>1435</v>
      </c>
      <c r="K220" s="7">
        <v>1854</v>
      </c>
      <c r="L220" s="7">
        <f t="shared" si="12"/>
        <v>1520</v>
      </c>
      <c r="M220" s="7">
        <v>24164.77</v>
      </c>
      <c r="N220" s="7">
        <f t="shared" si="10"/>
        <v>28973.77</v>
      </c>
      <c r="O220" s="7">
        <f t="shared" si="11"/>
        <v>21026.23</v>
      </c>
    </row>
    <row r="221" spans="1:15" ht="30" x14ac:dyDescent="0.25">
      <c r="A221" s="6">
        <v>213</v>
      </c>
      <c r="B221" s="6" t="s">
        <v>335</v>
      </c>
      <c r="C221" s="6" t="s">
        <v>333</v>
      </c>
      <c r="D221" s="6" t="s">
        <v>67</v>
      </c>
      <c r="E221" s="6" t="s">
        <v>55</v>
      </c>
      <c r="F221" s="6" t="s">
        <v>37</v>
      </c>
      <c r="G221" s="7">
        <v>22050</v>
      </c>
      <c r="H221" s="7">
        <v>0</v>
      </c>
      <c r="I221" s="7">
        <v>22050</v>
      </c>
      <c r="J221" s="7">
        <v>632.84</v>
      </c>
      <c r="K221" s="7">
        <v>0</v>
      </c>
      <c r="L221" s="7">
        <f t="shared" si="12"/>
        <v>670.32</v>
      </c>
      <c r="M221" s="7">
        <v>25</v>
      </c>
      <c r="N221" s="7">
        <f t="shared" si="10"/>
        <v>1328.16</v>
      </c>
      <c r="O221" s="7">
        <f t="shared" si="11"/>
        <v>20721.84</v>
      </c>
    </row>
    <row r="222" spans="1:15" ht="30" x14ac:dyDescent="0.25">
      <c r="A222" s="6">
        <v>214</v>
      </c>
      <c r="B222" t="s">
        <v>336</v>
      </c>
      <c r="C222" s="6" t="s">
        <v>333</v>
      </c>
      <c r="D222" t="s">
        <v>47</v>
      </c>
      <c r="E222" s="6" t="s">
        <v>36</v>
      </c>
      <c r="F222" s="6" t="s">
        <v>29</v>
      </c>
      <c r="G222" s="7">
        <v>11000</v>
      </c>
      <c r="H222" s="7">
        <v>0</v>
      </c>
      <c r="I222" s="7">
        <v>11000</v>
      </c>
      <c r="J222" s="7">
        <v>315.7</v>
      </c>
      <c r="K222" s="7">
        <v>0</v>
      </c>
      <c r="L222" s="7">
        <v>334.4</v>
      </c>
      <c r="M222" s="7">
        <v>25</v>
      </c>
      <c r="N222" s="7">
        <f t="shared" si="10"/>
        <v>675.09999999999991</v>
      </c>
      <c r="O222" s="7">
        <f t="shared" si="11"/>
        <v>10324.9</v>
      </c>
    </row>
    <row r="223" spans="1:15" ht="30" x14ac:dyDescent="0.25">
      <c r="A223" s="6">
        <v>215</v>
      </c>
      <c r="B223" t="s">
        <v>337</v>
      </c>
      <c r="C223" s="1" t="s">
        <v>338</v>
      </c>
      <c r="D223" t="s">
        <v>339</v>
      </c>
      <c r="E223" s="6" t="s">
        <v>55</v>
      </c>
      <c r="F223" s="6" t="s">
        <v>29</v>
      </c>
      <c r="G223" s="7">
        <v>50000</v>
      </c>
      <c r="H223" s="7">
        <v>0</v>
      </c>
      <c r="I223" s="7">
        <v>50000</v>
      </c>
      <c r="J223" s="7">
        <v>1435</v>
      </c>
      <c r="K223" s="7">
        <v>1854</v>
      </c>
      <c r="L223" s="7">
        <v>1520</v>
      </c>
      <c r="M223" s="7">
        <v>25</v>
      </c>
      <c r="N223" s="7">
        <f t="shared" si="10"/>
        <v>4834</v>
      </c>
      <c r="O223" s="7">
        <f t="shared" si="11"/>
        <v>45166</v>
      </c>
    </row>
    <row r="224" spans="1:15" ht="30" x14ac:dyDescent="0.25">
      <c r="A224" s="6">
        <v>216</v>
      </c>
      <c r="B224" t="s">
        <v>340</v>
      </c>
      <c r="C224" s="1" t="s">
        <v>338</v>
      </c>
      <c r="D224" t="s">
        <v>263</v>
      </c>
      <c r="E224" s="6" t="s">
        <v>36</v>
      </c>
      <c r="F224" s="6" t="s">
        <v>29</v>
      </c>
      <c r="G224" s="7">
        <v>15000</v>
      </c>
      <c r="H224" s="7">
        <v>0</v>
      </c>
      <c r="I224" s="7">
        <v>15000</v>
      </c>
      <c r="J224" s="7">
        <v>430.5</v>
      </c>
      <c r="K224" s="7">
        <v>0</v>
      </c>
      <c r="L224" s="7">
        <v>456</v>
      </c>
      <c r="M224" s="7">
        <v>25</v>
      </c>
      <c r="N224" s="7">
        <f t="shared" si="10"/>
        <v>911.5</v>
      </c>
      <c r="O224" s="7">
        <f t="shared" si="11"/>
        <v>14088.5</v>
      </c>
    </row>
    <row r="225" spans="1:15" ht="30" x14ac:dyDescent="0.25">
      <c r="A225" s="6">
        <v>217</v>
      </c>
      <c r="B225" t="s">
        <v>341</v>
      </c>
      <c r="C225" s="1" t="s">
        <v>338</v>
      </c>
      <c r="D225" t="s">
        <v>120</v>
      </c>
      <c r="E225" s="6" t="s">
        <v>36</v>
      </c>
      <c r="F225" s="6" t="s">
        <v>37</v>
      </c>
      <c r="G225" s="7">
        <v>11000</v>
      </c>
      <c r="H225" s="7">
        <v>0</v>
      </c>
      <c r="I225" s="7">
        <v>11000</v>
      </c>
      <c r="J225" s="7">
        <v>315.7</v>
      </c>
      <c r="K225" s="7">
        <v>0</v>
      </c>
      <c r="L225" s="7">
        <v>334.4</v>
      </c>
      <c r="M225" s="7">
        <v>25</v>
      </c>
      <c r="N225" s="7">
        <f t="shared" si="10"/>
        <v>675.09999999999991</v>
      </c>
      <c r="O225" s="7">
        <f t="shared" si="11"/>
        <v>10324.9</v>
      </c>
    </row>
    <row r="226" spans="1:15" ht="30" x14ac:dyDescent="0.25">
      <c r="A226" s="6">
        <v>218</v>
      </c>
      <c r="B226" s="6" t="s">
        <v>342</v>
      </c>
      <c r="C226" s="6" t="s">
        <v>343</v>
      </c>
      <c r="D226" s="6" t="s">
        <v>67</v>
      </c>
      <c r="E226" s="6" t="s">
        <v>55</v>
      </c>
      <c r="F226" s="6" t="s">
        <v>37</v>
      </c>
      <c r="G226" s="7">
        <v>26250</v>
      </c>
      <c r="H226" s="7">
        <v>0</v>
      </c>
      <c r="I226" s="7">
        <v>26250</v>
      </c>
      <c r="J226" s="7">
        <v>753.38</v>
      </c>
      <c r="K226" s="7">
        <v>0</v>
      </c>
      <c r="L226" s="7">
        <f t="shared" si="12"/>
        <v>798</v>
      </c>
      <c r="M226" s="7">
        <v>2135.8000000000002</v>
      </c>
      <c r="N226" s="7">
        <f t="shared" si="10"/>
        <v>3687.1800000000003</v>
      </c>
      <c r="O226" s="7">
        <f t="shared" si="11"/>
        <v>22562.82</v>
      </c>
    </row>
    <row r="227" spans="1:15" s="8" customFormat="1" ht="24.75" customHeight="1" x14ac:dyDescent="0.25">
      <c r="A227" s="6">
        <v>219</v>
      </c>
      <c r="B227" s="6" t="s">
        <v>344</v>
      </c>
      <c r="C227" s="6" t="s">
        <v>345</v>
      </c>
      <c r="D227" s="6" t="s">
        <v>346</v>
      </c>
      <c r="E227" s="6" t="s">
        <v>55</v>
      </c>
      <c r="F227" s="6" t="s">
        <v>29</v>
      </c>
      <c r="G227" s="7">
        <v>60000</v>
      </c>
      <c r="H227" s="7">
        <v>0</v>
      </c>
      <c r="I227" s="7">
        <v>60000</v>
      </c>
      <c r="J227" s="7">
        <v>1722</v>
      </c>
      <c r="K227" s="7">
        <v>3486.68</v>
      </c>
      <c r="L227" s="7">
        <f t="shared" si="12"/>
        <v>1824</v>
      </c>
      <c r="M227" s="7">
        <v>525</v>
      </c>
      <c r="N227" s="7">
        <f t="shared" si="10"/>
        <v>7557.68</v>
      </c>
      <c r="O227" s="7">
        <f t="shared" si="11"/>
        <v>52442.32</v>
      </c>
    </row>
    <row r="228" spans="1:15" ht="15" x14ac:dyDescent="0.25">
      <c r="A228" s="6">
        <v>220</v>
      </c>
      <c r="B228" s="6" t="s">
        <v>347</v>
      </c>
      <c r="C228" s="6" t="s">
        <v>345</v>
      </c>
      <c r="D228" s="6" t="s">
        <v>67</v>
      </c>
      <c r="E228" s="6" t="s">
        <v>36</v>
      </c>
      <c r="F228" s="6" t="s">
        <v>37</v>
      </c>
      <c r="G228" s="7">
        <v>22050</v>
      </c>
      <c r="H228" s="7">
        <v>0</v>
      </c>
      <c r="I228" s="7">
        <v>22050</v>
      </c>
      <c r="J228" s="7">
        <v>632.84</v>
      </c>
      <c r="K228" s="7">
        <v>0</v>
      </c>
      <c r="L228" s="7">
        <f t="shared" si="12"/>
        <v>670.32</v>
      </c>
      <c r="M228" s="7">
        <v>125</v>
      </c>
      <c r="N228" s="7">
        <f t="shared" si="10"/>
        <v>1428.16</v>
      </c>
      <c r="O228" s="7">
        <f t="shared" si="11"/>
        <v>20621.84</v>
      </c>
    </row>
    <row r="229" spans="1:15" ht="15" x14ac:dyDescent="0.25">
      <c r="A229" s="6">
        <v>221</v>
      </c>
      <c r="B229" t="s">
        <v>348</v>
      </c>
      <c r="C229" s="6" t="s">
        <v>345</v>
      </c>
      <c r="D229" t="s">
        <v>47</v>
      </c>
      <c r="E229" s="6" t="s">
        <v>36</v>
      </c>
      <c r="F229" s="6" t="s">
        <v>29</v>
      </c>
      <c r="G229" s="7">
        <v>15000</v>
      </c>
      <c r="H229" s="7">
        <v>0</v>
      </c>
      <c r="I229" s="7">
        <v>15000</v>
      </c>
      <c r="J229" s="7">
        <v>430.5</v>
      </c>
      <c r="K229" s="7">
        <v>0</v>
      </c>
      <c r="L229" s="7">
        <v>456</v>
      </c>
      <c r="M229" s="7">
        <v>25</v>
      </c>
      <c r="N229" s="7">
        <f t="shared" si="10"/>
        <v>911.5</v>
      </c>
      <c r="O229" s="7">
        <f t="shared" si="11"/>
        <v>14088.5</v>
      </c>
    </row>
    <row r="230" spans="1:15" ht="15" x14ac:dyDescent="0.25">
      <c r="A230" s="6">
        <v>222</v>
      </c>
      <c r="B230" t="s">
        <v>349</v>
      </c>
      <c r="C230" s="6" t="s">
        <v>345</v>
      </c>
      <c r="D230" t="s">
        <v>47</v>
      </c>
      <c r="E230" s="6" t="s">
        <v>36</v>
      </c>
      <c r="F230" s="6" t="s">
        <v>29</v>
      </c>
      <c r="G230" s="7">
        <v>15000</v>
      </c>
      <c r="H230" s="7">
        <v>0</v>
      </c>
      <c r="I230" s="7">
        <v>15000</v>
      </c>
      <c r="J230" s="7">
        <v>430.5</v>
      </c>
      <c r="K230" s="7">
        <v>0</v>
      </c>
      <c r="L230" s="7">
        <v>456</v>
      </c>
      <c r="M230" s="7">
        <v>25</v>
      </c>
      <c r="N230" s="7">
        <f t="shared" si="10"/>
        <v>911.5</v>
      </c>
      <c r="O230" s="7">
        <f t="shared" si="11"/>
        <v>14088.5</v>
      </c>
    </row>
    <row r="231" spans="1:15" ht="28.5" customHeight="1" x14ac:dyDescent="0.25">
      <c r="A231" s="6">
        <v>223</v>
      </c>
      <c r="B231" s="6" t="s">
        <v>350</v>
      </c>
      <c r="C231" s="6" t="s">
        <v>351</v>
      </c>
      <c r="D231" s="6" t="s">
        <v>190</v>
      </c>
      <c r="E231" s="6" t="s">
        <v>28</v>
      </c>
      <c r="F231" s="6" t="s">
        <v>37</v>
      </c>
      <c r="G231" s="7">
        <v>50000</v>
      </c>
      <c r="H231" s="7">
        <v>0</v>
      </c>
      <c r="I231" s="7">
        <v>50000</v>
      </c>
      <c r="J231" s="7">
        <v>1435</v>
      </c>
      <c r="K231" s="7">
        <v>1339.36</v>
      </c>
      <c r="L231" s="7">
        <f t="shared" si="12"/>
        <v>1520</v>
      </c>
      <c r="M231" s="7">
        <v>11789.6</v>
      </c>
      <c r="N231" s="7">
        <f t="shared" si="10"/>
        <v>16083.96</v>
      </c>
      <c r="O231" s="7">
        <f t="shared" si="11"/>
        <v>33916.04</v>
      </c>
    </row>
    <row r="232" spans="1:15" s="8" customFormat="1" ht="24.75" customHeight="1" x14ac:dyDescent="0.25">
      <c r="A232" s="6">
        <v>224</v>
      </c>
      <c r="B232" s="6" t="s">
        <v>352</v>
      </c>
      <c r="C232" s="6" t="s">
        <v>353</v>
      </c>
      <c r="D232" s="6" t="s">
        <v>305</v>
      </c>
      <c r="E232" s="6" t="s">
        <v>28</v>
      </c>
      <c r="F232" s="6" t="s">
        <v>29</v>
      </c>
      <c r="G232" s="7">
        <v>60000</v>
      </c>
      <c r="H232" s="7">
        <v>0</v>
      </c>
      <c r="I232" s="7">
        <v>60000</v>
      </c>
      <c r="J232" s="7">
        <v>1722</v>
      </c>
      <c r="K232" s="7">
        <v>3486.68</v>
      </c>
      <c r="L232" s="7">
        <f t="shared" si="12"/>
        <v>1824</v>
      </c>
      <c r="M232" s="7">
        <v>2195</v>
      </c>
      <c r="N232" s="7">
        <f t="shared" si="10"/>
        <v>9227.68</v>
      </c>
      <c r="O232" s="7">
        <f t="shared" si="11"/>
        <v>50772.32</v>
      </c>
    </row>
    <row r="233" spans="1:15" ht="24.75" customHeight="1" x14ac:dyDescent="0.25">
      <c r="A233" s="6">
        <v>225</v>
      </c>
      <c r="B233" s="6" t="s">
        <v>354</v>
      </c>
      <c r="C233" s="6" t="s">
        <v>353</v>
      </c>
      <c r="D233" s="6" t="s">
        <v>320</v>
      </c>
      <c r="E233" s="6" t="s">
        <v>28</v>
      </c>
      <c r="F233" s="6" t="s">
        <v>37</v>
      </c>
      <c r="G233" s="7">
        <v>30000</v>
      </c>
      <c r="H233" s="7">
        <v>0</v>
      </c>
      <c r="I233" s="7">
        <v>30000</v>
      </c>
      <c r="J233" s="7">
        <v>861</v>
      </c>
      <c r="K233" s="7">
        <v>0</v>
      </c>
      <c r="L233" s="7">
        <f t="shared" si="12"/>
        <v>912</v>
      </c>
      <c r="M233" s="7">
        <v>25</v>
      </c>
      <c r="N233" s="7">
        <f t="shared" si="10"/>
        <v>1798</v>
      </c>
      <c r="O233" s="7">
        <f t="shared" si="11"/>
        <v>28202</v>
      </c>
    </row>
    <row r="234" spans="1:15" ht="24.75" customHeight="1" x14ac:dyDescent="0.25">
      <c r="A234" s="6">
        <v>226</v>
      </c>
      <c r="B234" s="6" t="s">
        <v>355</v>
      </c>
      <c r="C234" s="6" t="s">
        <v>353</v>
      </c>
      <c r="D234" s="6" t="s">
        <v>181</v>
      </c>
      <c r="E234" s="6" t="s">
        <v>36</v>
      </c>
      <c r="F234" s="6" t="s">
        <v>29</v>
      </c>
      <c r="G234" s="7">
        <v>22050</v>
      </c>
      <c r="H234" s="7">
        <v>0</v>
      </c>
      <c r="I234" s="7">
        <v>22050</v>
      </c>
      <c r="J234" s="7">
        <v>632.84</v>
      </c>
      <c r="K234" s="7">
        <v>0</v>
      </c>
      <c r="L234" s="7">
        <f t="shared" si="12"/>
        <v>670.32</v>
      </c>
      <c r="M234" s="7">
        <v>8281.17</v>
      </c>
      <c r="N234" s="7">
        <f t="shared" si="10"/>
        <v>9584.33</v>
      </c>
      <c r="O234" s="7">
        <f t="shared" si="11"/>
        <v>12465.67</v>
      </c>
    </row>
    <row r="235" spans="1:15" ht="24.75" customHeight="1" x14ac:dyDescent="0.25">
      <c r="A235" s="6">
        <v>227</v>
      </c>
      <c r="B235" s="6" t="s">
        <v>356</v>
      </c>
      <c r="C235" s="6" t="s">
        <v>357</v>
      </c>
      <c r="D235" s="6" t="s">
        <v>233</v>
      </c>
      <c r="E235" s="6" t="s">
        <v>28</v>
      </c>
      <c r="F235" s="6" t="s">
        <v>29</v>
      </c>
      <c r="G235" s="7">
        <v>50000</v>
      </c>
      <c r="H235" s="7">
        <v>0</v>
      </c>
      <c r="I235" s="7">
        <v>50000</v>
      </c>
      <c r="J235" s="7">
        <v>1435</v>
      </c>
      <c r="K235" s="7">
        <v>1854</v>
      </c>
      <c r="L235" s="7">
        <f t="shared" si="12"/>
        <v>1520</v>
      </c>
      <c r="M235" s="7">
        <v>1684</v>
      </c>
      <c r="N235" s="7">
        <f t="shared" si="10"/>
        <v>6493</v>
      </c>
      <c r="O235" s="7">
        <f t="shared" si="11"/>
        <v>43507</v>
      </c>
    </row>
    <row r="236" spans="1:15" s="8" customFormat="1" ht="30" x14ac:dyDescent="0.25">
      <c r="A236" s="6">
        <v>228</v>
      </c>
      <c r="B236" s="6" t="s">
        <v>358</v>
      </c>
      <c r="C236" s="6" t="s">
        <v>359</v>
      </c>
      <c r="D236" s="6" t="s">
        <v>70</v>
      </c>
      <c r="E236" s="6" t="s">
        <v>55</v>
      </c>
      <c r="F236" s="6" t="s">
        <v>37</v>
      </c>
      <c r="G236" s="7">
        <v>60000</v>
      </c>
      <c r="H236" s="7">
        <v>0</v>
      </c>
      <c r="I236" s="7">
        <v>60000</v>
      </c>
      <c r="J236" s="7">
        <v>1722</v>
      </c>
      <c r="K236" s="7">
        <v>3486.68</v>
      </c>
      <c r="L236" s="7">
        <f t="shared" si="12"/>
        <v>1824</v>
      </c>
      <c r="M236" s="7">
        <v>425</v>
      </c>
      <c r="N236" s="7">
        <f t="shared" si="10"/>
        <v>7457.68</v>
      </c>
      <c r="O236" s="7">
        <f t="shared" si="11"/>
        <v>52542.32</v>
      </c>
    </row>
    <row r="237" spans="1:15" ht="30" x14ac:dyDescent="0.25">
      <c r="A237" s="6">
        <v>229</v>
      </c>
      <c r="B237" s="6" t="s">
        <v>360</v>
      </c>
      <c r="C237" s="6" t="s">
        <v>359</v>
      </c>
      <c r="D237" s="6" t="s">
        <v>190</v>
      </c>
      <c r="E237" s="6" t="s">
        <v>55</v>
      </c>
      <c r="F237" s="6" t="s">
        <v>29</v>
      </c>
      <c r="G237" s="7">
        <v>50000</v>
      </c>
      <c r="H237" s="7">
        <v>0</v>
      </c>
      <c r="I237" s="7">
        <v>50000</v>
      </c>
      <c r="J237" s="7">
        <v>1435</v>
      </c>
      <c r="K237" s="7">
        <v>1854</v>
      </c>
      <c r="L237" s="7">
        <f t="shared" si="12"/>
        <v>1520</v>
      </c>
      <c r="M237" s="7">
        <v>425</v>
      </c>
      <c r="N237" s="7">
        <f t="shared" si="10"/>
        <v>5234</v>
      </c>
      <c r="O237" s="7">
        <f t="shared" si="11"/>
        <v>44766</v>
      </c>
    </row>
    <row r="238" spans="1:15" ht="30" x14ac:dyDescent="0.25">
      <c r="A238" s="6">
        <v>230</v>
      </c>
      <c r="B238" s="6" t="s">
        <v>361</v>
      </c>
      <c r="C238" s="6" t="s">
        <v>359</v>
      </c>
      <c r="D238" s="6" t="s">
        <v>120</v>
      </c>
      <c r="E238" s="6" t="s">
        <v>36</v>
      </c>
      <c r="F238" s="6" t="s">
        <v>37</v>
      </c>
      <c r="G238" s="7">
        <v>15000</v>
      </c>
      <c r="H238" s="7">
        <v>0</v>
      </c>
      <c r="I238" s="7">
        <v>15000</v>
      </c>
      <c r="J238" s="7">
        <v>430.5</v>
      </c>
      <c r="K238" s="7">
        <v>0</v>
      </c>
      <c r="L238" s="7">
        <v>456</v>
      </c>
      <c r="M238" s="7">
        <v>25</v>
      </c>
      <c r="N238" s="7">
        <f t="shared" si="10"/>
        <v>911.5</v>
      </c>
      <c r="O238" s="7">
        <f t="shared" si="11"/>
        <v>14088.5</v>
      </c>
    </row>
    <row r="239" spans="1:15" ht="30" x14ac:dyDescent="0.25">
      <c r="A239" s="6">
        <v>231</v>
      </c>
      <c r="B239" s="6" t="s">
        <v>362</v>
      </c>
      <c r="C239" s="6" t="s">
        <v>359</v>
      </c>
      <c r="D239" s="6" t="s">
        <v>127</v>
      </c>
      <c r="E239" s="6" t="s">
        <v>36</v>
      </c>
      <c r="F239" s="6" t="s">
        <v>29</v>
      </c>
      <c r="G239" s="7">
        <v>11000</v>
      </c>
      <c r="H239" s="7">
        <v>0</v>
      </c>
      <c r="I239" s="7">
        <v>11000</v>
      </c>
      <c r="J239" s="7">
        <v>315.7</v>
      </c>
      <c r="K239" s="7">
        <v>0</v>
      </c>
      <c r="L239" s="7">
        <f t="shared" si="12"/>
        <v>334.4</v>
      </c>
      <c r="M239" s="7">
        <v>25</v>
      </c>
      <c r="N239" s="7">
        <f t="shared" si="10"/>
        <v>675.09999999999991</v>
      </c>
      <c r="O239" s="7">
        <f t="shared" si="11"/>
        <v>10324.9</v>
      </c>
    </row>
    <row r="240" spans="1:15" ht="30" x14ac:dyDescent="0.25">
      <c r="A240" s="6">
        <v>232</v>
      </c>
      <c r="B240" t="s">
        <v>1397</v>
      </c>
      <c r="C240" s="6" t="s">
        <v>359</v>
      </c>
      <c r="D240" s="6" t="s">
        <v>1396</v>
      </c>
      <c r="E240" s="6" t="s">
        <v>36</v>
      </c>
      <c r="F240" s="6" t="s">
        <v>29</v>
      </c>
      <c r="G240" s="7">
        <v>15000</v>
      </c>
      <c r="H240" s="7">
        <v>0</v>
      </c>
      <c r="I240" s="7">
        <v>15000</v>
      </c>
      <c r="J240" s="7">
        <v>430.5</v>
      </c>
      <c r="K240" s="7">
        <v>0</v>
      </c>
      <c r="L240" s="7">
        <v>456</v>
      </c>
      <c r="M240" s="7">
        <v>25</v>
      </c>
      <c r="N240" s="7">
        <f t="shared" si="10"/>
        <v>911.5</v>
      </c>
      <c r="O240" s="7">
        <f t="shared" si="11"/>
        <v>14088.5</v>
      </c>
    </row>
    <row r="241" spans="1:15" ht="30" x14ac:dyDescent="0.25">
      <c r="A241" s="6">
        <v>233</v>
      </c>
      <c r="B241" s="6" t="s">
        <v>363</v>
      </c>
      <c r="C241" s="6" t="s">
        <v>359</v>
      </c>
      <c r="D241" s="6" t="s">
        <v>47</v>
      </c>
      <c r="E241" s="6" t="s">
        <v>36</v>
      </c>
      <c r="F241" s="6" t="s">
        <v>29</v>
      </c>
      <c r="G241" s="7">
        <v>11000</v>
      </c>
      <c r="H241" s="7">
        <v>0</v>
      </c>
      <c r="I241" s="7">
        <v>11000</v>
      </c>
      <c r="J241" s="7">
        <v>315.7</v>
      </c>
      <c r="K241" s="7">
        <v>0</v>
      </c>
      <c r="L241" s="7">
        <f t="shared" si="12"/>
        <v>334.4</v>
      </c>
      <c r="M241" s="7">
        <v>25</v>
      </c>
      <c r="N241" s="7">
        <f t="shared" si="10"/>
        <v>675.09999999999991</v>
      </c>
      <c r="O241" s="7">
        <f t="shared" si="11"/>
        <v>10324.9</v>
      </c>
    </row>
    <row r="242" spans="1:15" ht="15" x14ac:dyDescent="0.25">
      <c r="A242" s="6">
        <v>234</v>
      </c>
      <c r="B242" s="6" t="s">
        <v>364</v>
      </c>
      <c r="C242" s="6" t="s">
        <v>365</v>
      </c>
      <c r="D242" s="6" t="s">
        <v>190</v>
      </c>
      <c r="E242" s="6" t="s">
        <v>55</v>
      </c>
      <c r="F242" s="6" t="s">
        <v>37</v>
      </c>
      <c r="G242" s="7">
        <v>50000</v>
      </c>
      <c r="H242" s="7">
        <v>0</v>
      </c>
      <c r="I242" s="7">
        <v>50000</v>
      </c>
      <c r="J242" s="7">
        <v>1435</v>
      </c>
      <c r="K242" s="7">
        <v>1596.68</v>
      </c>
      <c r="L242" s="7">
        <f t="shared" si="12"/>
        <v>1520</v>
      </c>
      <c r="M242" s="7">
        <v>2140.46</v>
      </c>
      <c r="N242" s="7">
        <f t="shared" si="10"/>
        <v>6692.14</v>
      </c>
      <c r="O242" s="7">
        <f t="shared" si="11"/>
        <v>43307.86</v>
      </c>
    </row>
    <row r="243" spans="1:15" ht="15" x14ac:dyDescent="0.25">
      <c r="A243" s="6">
        <v>235</v>
      </c>
      <c r="B243" s="6" t="s">
        <v>366</v>
      </c>
      <c r="C243" s="6" t="s">
        <v>365</v>
      </c>
      <c r="D243" s="6" t="s">
        <v>190</v>
      </c>
      <c r="E243" s="6" t="s">
        <v>28</v>
      </c>
      <c r="F243" s="6" t="s">
        <v>37</v>
      </c>
      <c r="G243" s="7">
        <v>50000</v>
      </c>
      <c r="H243" s="7">
        <v>0</v>
      </c>
      <c r="I243" s="7">
        <v>50000</v>
      </c>
      <c r="J243" s="7">
        <v>1435</v>
      </c>
      <c r="K243" s="7">
        <v>1596.68</v>
      </c>
      <c r="L243" s="7">
        <f t="shared" si="12"/>
        <v>1520</v>
      </c>
      <c r="M243" s="7">
        <v>2140.46</v>
      </c>
      <c r="N243" s="7">
        <f t="shared" si="10"/>
        <v>6692.14</v>
      </c>
      <c r="O243" s="7">
        <f t="shared" si="11"/>
        <v>43307.86</v>
      </c>
    </row>
    <row r="244" spans="1:15" ht="15" x14ac:dyDescent="0.25">
      <c r="A244" s="6">
        <v>236</v>
      </c>
      <c r="B244" s="6" t="s">
        <v>367</v>
      </c>
      <c r="C244" s="6" t="s">
        <v>368</v>
      </c>
      <c r="D244" s="6" t="s">
        <v>82</v>
      </c>
      <c r="E244" s="6" t="s">
        <v>36</v>
      </c>
      <c r="F244" s="6" t="s">
        <v>37</v>
      </c>
      <c r="G244" s="7">
        <v>22050</v>
      </c>
      <c r="H244" s="7">
        <v>0</v>
      </c>
      <c r="I244" s="7">
        <v>22050</v>
      </c>
      <c r="J244" s="7">
        <v>632.84</v>
      </c>
      <c r="K244" s="7">
        <v>0</v>
      </c>
      <c r="L244" s="7">
        <f t="shared" si="12"/>
        <v>670.32</v>
      </c>
      <c r="M244" s="7">
        <v>25</v>
      </c>
      <c r="N244" s="7">
        <f t="shared" si="10"/>
        <v>1328.16</v>
      </c>
      <c r="O244" s="7">
        <f t="shared" si="11"/>
        <v>20721.84</v>
      </c>
    </row>
    <row r="245" spans="1:15" ht="15" x14ac:dyDescent="0.25">
      <c r="A245" s="6">
        <v>237</v>
      </c>
      <c r="B245" s="6" t="s">
        <v>369</v>
      </c>
      <c r="C245" s="6" t="s">
        <v>368</v>
      </c>
      <c r="D245" s="6" t="s">
        <v>190</v>
      </c>
      <c r="E245" s="6" t="s">
        <v>55</v>
      </c>
      <c r="F245" s="6" t="s">
        <v>37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1073.5</v>
      </c>
      <c r="N245" s="7">
        <f t="shared" si="10"/>
        <v>5882.5</v>
      </c>
      <c r="O245" s="7">
        <f t="shared" si="11"/>
        <v>44117.5</v>
      </c>
    </row>
    <row r="246" spans="1:15" ht="15" x14ac:dyDescent="0.25">
      <c r="A246" s="6">
        <v>238</v>
      </c>
      <c r="B246" s="6" t="s">
        <v>370</v>
      </c>
      <c r="C246" s="6" t="s">
        <v>371</v>
      </c>
      <c r="D246" s="6" t="s">
        <v>266</v>
      </c>
      <c r="E246" s="6" t="s">
        <v>36</v>
      </c>
      <c r="F246" s="6" t="s">
        <v>29</v>
      </c>
      <c r="G246" s="7">
        <v>11000</v>
      </c>
      <c r="H246" s="7">
        <v>0</v>
      </c>
      <c r="I246" s="7">
        <v>11000</v>
      </c>
      <c r="J246" s="7">
        <v>315.7</v>
      </c>
      <c r="K246" s="7">
        <v>0</v>
      </c>
      <c r="L246" s="7">
        <f t="shared" si="12"/>
        <v>334.4</v>
      </c>
      <c r="M246" s="7">
        <v>25</v>
      </c>
      <c r="N246" s="7">
        <f t="shared" si="10"/>
        <v>675.09999999999991</v>
      </c>
      <c r="O246" s="7">
        <f t="shared" si="11"/>
        <v>10324.9</v>
      </c>
    </row>
    <row r="247" spans="1:15" ht="24.75" customHeight="1" x14ac:dyDescent="0.25">
      <c r="A247" s="6">
        <v>239</v>
      </c>
      <c r="B247" s="6" t="s">
        <v>372</v>
      </c>
      <c r="C247" s="6" t="s">
        <v>373</v>
      </c>
      <c r="D247" s="6" t="s">
        <v>67</v>
      </c>
      <c r="E247" s="6" t="s">
        <v>36</v>
      </c>
      <c r="F247" s="6" t="s">
        <v>37</v>
      </c>
      <c r="G247" s="7">
        <v>32000</v>
      </c>
      <c r="H247" s="7">
        <v>0</v>
      </c>
      <c r="I247" s="7">
        <v>32000</v>
      </c>
      <c r="J247" s="7">
        <v>918.4</v>
      </c>
      <c r="K247" s="7">
        <v>0</v>
      </c>
      <c r="L247" s="7">
        <v>972.8</v>
      </c>
      <c r="M247" s="7">
        <v>1740.46</v>
      </c>
      <c r="N247" s="7">
        <f t="shared" si="10"/>
        <v>3631.66</v>
      </c>
      <c r="O247" s="7">
        <f t="shared" si="11"/>
        <v>28368.34</v>
      </c>
    </row>
    <row r="248" spans="1:15" ht="24.75" customHeight="1" x14ac:dyDescent="0.25">
      <c r="A248" s="6">
        <v>240</v>
      </c>
      <c r="B248" s="6" t="s">
        <v>374</v>
      </c>
      <c r="C248" s="6" t="s">
        <v>375</v>
      </c>
      <c r="D248" s="6" t="s">
        <v>233</v>
      </c>
      <c r="E248" s="6" t="s">
        <v>55</v>
      </c>
      <c r="F248" s="6" t="s">
        <v>29</v>
      </c>
      <c r="G248" s="7">
        <v>50000</v>
      </c>
      <c r="H248" s="7">
        <v>0</v>
      </c>
      <c r="I248" s="7">
        <v>50000</v>
      </c>
      <c r="J248" s="7">
        <v>1435</v>
      </c>
      <c r="K248" s="7">
        <v>1854</v>
      </c>
      <c r="L248" s="7">
        <f t="shared" si="12"/>
        <v>1520</v>
      </c>
      <c r="M248" s="7">
        <v>3530</v>
      </c>
      <c r="N248" s="7">
        <f t="shared" si="10"/>
        <v>8339</v>
      </c>
      <c r="O248" s="7">
        <f t="shared" si="11"/>
        <v>41661</v>
      </c>
    </row>
    <row r="249" spans="1:15" ht="24.75" customHeight="1" x14ac:dyDescent="0.25">
      <c r="A249" s="6">
        <v>241</v>
      </c>
      <c r="B249" s="6" t="s">
        <v>376</v>
      </c>
      <c r="C249" s="6" t="s">
        <v>375</v>
      </c>
      <c r="D249" s="6" t="s">
        <v>339</v>
      </c>
      <c r="E249" s="6" t="s">
        <v>55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425</v>
      </c>
      <c r="N249" s="7">
        <f t="shared" si="10"/>
        <v>5234</v>
      </c>
      <c r="O249" s="7">
        <f t="shared" si="11"/>
        <v>44766</v>
      </c>
    </row>
    <row r="250" spans="1:15" ht="24.75" customHeight="1" x14ac:dyDescent="0.25">
      <c r="A250" s="6">
        <v>242</v>
      </c>
      <c r="B250" s="6" t="s">
        <v>377</v>
      </c>
      <c r="C250" s="6" t="s">
        <v>375</v>
      </c>
      <c r="D250" s="6" t="s">
        <v>190</v>
      </c>
      <c r="E250" s="6" t="s">
        <v>55</v>
      </c>
      <c r="F250" s="6" t="s">
        <v>37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1657.3</v>
      </c>
      <c r="N250" s="7">
        <f t="shared" si="10"/>
        <v>6466.3</v>
      </c>
      <c r="O250" s="7">
        <f t="shared" si="11"/>
        <v>43533.7</v>
      </c>
    </row>
    <row r="251" spans="1:15" ht="24.75" customHeight="1" x14ac:dyDescent="0.25">
      <c r="A251" s="6">
        <v>243</v>
      </c>
      <c r="B251" s="10" t="s">
        <v>378</v>
      </c>
      <c r="C251" s="6" t="s">
        <v>375</v>
      </c>
      <c r="D251" s="6" t="s">
        <v>47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v>456</v>
      </c>
      <c r="M251" s="7">
        <v>25</v>
      </c>
      <c r="N251" s="7">
        <f t="shared" si="10"/>
        <v>911.5</v>
      </c>
      <c r="O251" s="7">
        <f t="shared" si="11"/>
        <v>14088.5</v>
      </c>
    </row>
    <row r="252" spans="1:15" ht="24.75" customHeight="1" x14ac:dyDescent="0.25">
      <c r="A252" s="6">
        <v>244</v>
      </c>
      <c r="B252" s="6" t="s">
        <v>379</v>
      </c>
      <c r="C252" s="6" t="s">
        <v>375</v>
      </c>
      <c r="D252" s="6" t="s">
        <v>47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0"/>
        <v>911.5</v>
      </c>
      <c r="O252" s="7">
        <f t="shared" si="11"/>
        <v>14088.5</v>
      </c>
    </row>
    <row r="253" spans="1:15" ht="24.75" customHeight="1" x14ac:dyDescent="0.25">
      <c r="A253" s="6">
        <v>245</v>
      </c>
      <c r="B253" s="6" t="s">
        <v>380</v>
      </c>
      <c r="C253" s="6" t="s">
        <v>375</v>
      </c>
      <c r="D253" s="6" t="s">
        <v>190</v>
      </c>
      <c r="E253" s="6" t="s">
        <v>55</v>
      </c>
      <c r="F253" s="6" t="s">
        <v>29</v>
      </c>
      <c r="G253" s="7">
        <v>50000</v>
      </c>
      <c r="H253" s="7">
        <v>0</v>
      </c>
      <c r="I253" s="7">
        <v>50000</v>
      </c>
      <c r="J253" s="7">
        <v>1435</v>
      </c>
      <c r="K253" s="7">
        <v>1854</v>
      </c>
      <c r="L253" s="7">
        <f t="shared" si="12"/>
        <v>1520</v>
      </c>
      <c r="M253" s="7">
        <v>525</v>
      </c>
      <c r="N253" s="7">
        <f t="shared" si="10"/>
        <v>5334</v>
      </c>
      <c r="O253" s="7">
        <f t="shared" si="11"/>
        <v>44666</v>
      </c>
    </row>
    <row r="254" spans="1:15" ht="24.75" customHeight="1" x14ac:dyDescent="0.25">
      <c r="A254" s="6">
        <v>246</v>
      </c>
      <c r="B254" s="6" t="s">
        <v>381</v>
      </c>
      <c r="C254" s="6" t="s">
        <v>375</v>
      </c>
      <c r="D254" s="6" t="s">
        <v>190</v>
      </c>
      <c r="E254" s="6" t="s">
        <v>28</v>
      </c>
      <c r="F254" s="6" t="s">
        <v>29</v>
      </c>
      <c r="G254" s="7">
        <v>50000</v>
      </c>
      <c r="H254" s="7">
        <v>0</v>
      </c>
      <c r="I254" s="7">
        <v>50000</v>
      </c>
      <c r="J254" s="7">
        <v>1435</v>
      </c>
      <c r="K254" s="7">
        <v>1854</v>
      </c>
      <c r="L254" s="7">
        <f t="shared" si="12"/>
        <v>1520</v>
      </c>
      <c r="M254" s="7">
        <v>425</v>
      </c>
      <c r="N254" s="7">
        <f t="shared" si="10"/>
        <v>5234</v>
      </c>
      <c r="O254" s="7">
        <f t="shared" si="11"/>
        <v>44766</v>
      </c>
    </row>
    <row r="255" spans="1:15" ht="24.75" customHeight="1" x14ac:dyDescent="0.25">
      <c r="A255" s="6">
        <v>247</v>
      </c>
      <c r="B255" s="6" t="s">
        <v>382</v>
      </c>
      <c r="C255" s="6" t="s">
        <v>375</v>
      </c>
      <c r="D255" s="6" t="s">
        <v>190</v>
      </c>
      <c r="E255" s="6" t="s">
        <v>55</v>
      </c>
      <c r="F255" s="6" t="s">
        <v>29</v>
      </c>
      <c r="G255" s="7">
        <v>50000</v>
      </c>
      <c r="H255" s="7">
        <v>0</v>
      </c>
      <c r="I255" s="7">
        <v>50000</v>
      </c>
      <c r="J255" s="7">
        <v>1435</v>
      </c>
      <c r="K255" s="7">
        <v>1854</v>
      </c>
      <c r="L255" s="7">
        <f t="shared" si="12"/>
        <v>1520</v>
      </c>
      <c r="M255" s="7">
        <v>2850</v>
      </c>
      <c r="N255" s="7">
        <f t="shared" si="10"/>
        <v>7659</v>
      </c>
      <c r="O255" s="7">
        <f t="shared" si="11"/>
        <v>42341</v>
      </c>
    </row>
    <row r="256" spans="1:15" ht="24.75" customHeight="1" x14ac:dyDescent="0.25">
      <c r="A256" s="6">
        <v>248</v>
      </c>
      <c r="B256" s="6" t="s">
        <v>383</v>
      </c>
      <c r="C256" s="6" t="s">
        <v>375</v>
      </c>
      <c r="D256" s="6" t="s">
        <v>104</v>
      </c>
      <c r="E256" s="6" t="s">
        <v>36</v>
      </c>
      <c r="F256" s="6" t="s">
        <v>29</v>
      </c>
      <c r="G256" s="7">
        <v>30000</v>
      </c>
      <c r="H256" s="7">
        <v>0</v>
      </c>
      <c r="I256" s="7">
        <v>30000</v>
      </c>
      <c r="J256" s="7">
        <v>861</v>
      </c>
      <c r="K256" s="7">
        <v>0</v>
      </c>
      <c r="L256" s="7">
        <f t="shared" si="12"/>
        <v>912</v>
      </c>
      <c r="M256" s="7">
        <v>25</v>
      </c>
      <c r="N256" s="7">
        <f t="shared" si="10"/>
        <v>1798</v>
      </c>
      <c r="O256" s="7">
        <f t="shared" si="11"/>
        <v>28202</v>
      </c>
    </row>
    <row r="257" spans="1:15" ht="24.75" customHeight="1" x14ac:dyDescent="0.25">
      <c r="A257" s="6">
        <v>249</v>
      </c>
      <c r="B257" s="6" t="s">
        <v>384</v>
      </c>
      <c r="C257" s="6" t="s">
        <v>375</v>
      </c>
      <c r="D257" s="6" t="s">
        <v>104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v>456</v>
      </c>
      <c r="M257" s="7">
        <v>25</v>
      </c>
      <c r="N257" s="7">
        <f t="shared" si="10"/>
        <v>911.5</v>
      </c>
      <c r="O257" s="7">
        <f t="shared" si="11"/>
        <v>14088.5</v>
      </c>
    </row>
    <row r="258" spans="1:15" ht="24.75" customHeight="1" x14ac:dyDescent="0.25">
      <c r="A258" s="6">
        <v>250</v>
      </c>
      <c r="B258" s="6" t="s">
        <v>385</v>
      </c>
      <c r="C258" s="6" t="s">
        <v>375</v>
      </c>
      <c r="D258" s="6" t="s">
        <v>181</v>
      </c>
      <c r="E258" s="6" t="s">
        <v>55</v>
      </c>
      <c r="F258" s="6" t="s">
        <v>29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2"/>
        <v>670.32</v>
      </c>
      <c r="M258" s="7">
        <v>1740.46</v>
      </c>
      <c r="N258" s="7">
        <f t="shared" si="10"/>
        <v>3043.62</v>
      </c>
      <c r="O258" s="7">
        <f t="shared" si="11"/>
        <v>19006.38</v>
      </c>
    </row>
    <row r="259" spans="1:15" ht="24.75" customHeight="1" x14ac:dyDescent="0.25">
      <c r="A259" s="6">
        <v>251</v>
      </c>
      <c r="B259" s="6" t="s">
        <v>386</v>
      </c>
      <c r="C259" s="6" t="s">
        <v>375</v>
      </c>
      <c r="D259" s="6" t="s">
        <v>67</v>
      </c>
      <c r="E259" s="6" t="s">
        <v>28</v>
      </c>
      <c r="F259" s="6" t="s">
        <v>37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2"/>
        <v>670.32</v>
      </c>
      <c r="M259" s="7">
        <v>2080.46</v>
      </c>
      <c r="N259" s="7">
        <f t="shared" si="10"/>
        <v>3383.62</v>
      </c>
      <c r="O259" s="7">
        <f t="shared" si="11"/>
        <v>18666.38</v>
      </c>
    </row>
    <row r="260" spans="1:15" ht="24.75" customHeight="1" x14ac:dyDescent="0.25">
      <c r="A260" s="6">
        <v>252</v>
      </c>
      <c r="B260" s="6" t="s">
        <v>387</v>
      </c>
      <c r="C260" s="6" t="s">
        <v>375</v>
      </c>
      <c r="D260" s="6" t="s">
        <v>181</v>
      </c>
      <c r="E260" s="6" t="s">
        <v>55</v>
      </c>
      <c r="F260" s="6" t="s">
        <v>29</v>
      </c>
      <c r="G260" s="7">
        <v>19000</v>
      </c>
      <c r="H260" s="7">
        <v>0</v>
      </c>
      <c r="I260" s="7">
        <v>19000</v>
      </c>
      <c r="J260" s="7">
        <v>545.29999999999995</v>
      </c>
      <c r="K260" s="7">
        <v>0</v>
      </c>
      <c r="L260" s="7">
        <f t="shared" si="12"/>
        <v>577.6</v>
      </c>
      <c r="M260" s="7">
        <v>25</v>
      </c>
      <c r="N260" s="7">
        <f t="shared" si="10"/>
        <v>1147.9000000000001</v>
      </c>
      <c r="O260" s="7">
        <f t="shared" si="11"/>
        <v>17852.099999999999</v>
      </c>
    </row>
    <row r="261" spans="1:15" ht="24.75" customHeight="1" x14ac:dyDescent="0.25">
      <c r="A261" s="6">
        <v>253</v>
      </c>
      <c r="B261" s="6" t="s">
        <v>388</v>
      </c>
      <c r="C261" s="6" t="s">
        <v>375</v>
      </c>
      <c r="D261" s="6" t="s">
        <v>104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v>456</v>
      </c>
      <c r="M261" s="7">
        <v>25</v>
      </c>
      <c r="N261" s="7">
        <f t="shared" si="10"/>
        <v>911.5</v>
      </c>
      <c r="O261" s="7">
        <f t="shared" si="11"/>
        <v>14088.5</v>
      </c>
    </row>
    <row r="262" spans="1:15" ht="24.75" customHeight="1" x14ac:dyDescent="0.25">
      <c r="A262" s="6">
        <v>254</v>
      </c>
      <c r="B262" s="6" t="s">
        <v>389</v>
      </c>
      <c r="C262" s="6" t="s">
        <v>375</v>
      </c>
      <c r="D262" s="6" t="s">
        <v>104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v>456</v>
      </c>
      <c r="M262" s="7">
        <v>25</v>
      </c>
      <c r="N262" s="7">
        <f t="shared" si="10"/>
        <v>911.5</v>
      </c>
      <c r="O262" s="7">
        <f t="shared" si="11"/>
        <v>14088.5</v>
      </c>
    </row>
    <row r="263" spans="1:15" ht="24.75" customHeight="1" x14ac:dyDescent="0.25">
      <c r="A263" s="6">
        <v>255</v>
      </c>
      <c r="B263" s="6" t="s">
        <v>390</v>
      </c>
      <c r="C263" s="6" t="s">
        <v>375</v>
      </c>
      <c r="D263" s="6" t="s">
        <v>190</v>
      </c>
      <c r="E263" s="6" t="s">
        <v>28</v>
      </c>
      <c r="F263" s="6" t="s">
        <v>29</v>
      </c>
      <c r="G263" s="7">
        <v>50000</v>
      </c>
      <c r="H263" s="7">
        <v>0</v>
      </c>
      <c r="I263" s="7">
        <v>50000</v>
      </c>
      <c r="J263" s="7">
        <v>1435</v>
      </c>
      <c r="K263" s="7">
        <v>1596.68</v>
      </c>
      <c r="L263" s="7">
        <f t="shared" si="12"/>
        <v>1520</v>
      </c>
      <c r="M263" s="7">
        <v>2280.46</v>
      </c>
      <c r="N263" s="7">
        <f t="shared" si="10"/>
        <v>6832.14</v>
      </c>
      <c r="O263" s="7">
        <f t="shared" si="11"/>
        <v>43167.86</v>
      </c>
    </row>
    <row r="264" spans="1:15" ht="24.75" customHeight="1" x14ac:dyDescent="0.25">
      <c r="A264" s="6">
        <v>256</v>
      </c>
      <c r="B264" s="6" t="s">
        <v>391</v>
      </c>
      <c r="C264" s="6" t="s">
        <v>375</v>
      </c>
      <c r="D264" s="6" t="s">
        <v>190</v>
      </c>
      <c r="E264" s="6" t="s">
        <v>28</v>
      </c>
      <c r="F264" s="6" t="s">
        <v>37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25</v>
      </c>
      <c r="N264" s="7">
        <f t="shared" si="10"/>
        <v>4834</v>
      </c>
      <c r="O264" s="7">
        <f t="shared" si="11"/>
        <v>45166</v>
      </c>
    </row>
    <row r="265" spans="1:15" ht="24.75" customHeight="1" x14ac:dyDescent="0.25">
      <c r="A265" s="6">
        <v>257</v>
      </c>
      <c r="B265" s="6" t="s">
        <v>392</v>
      </c>
      <c r="C265" s="6" t="s">
        <v>375</v>
      </c>
      <c r="D265" s="6" t="s">
        <v>190</v>
      </c>
      <c r="E265" s="6" t="s">
        <v>28</v>
      </c>
      <c r="F265" s="6" t="s">
        <v>29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2"/>
        <v>1520</v>
      </c>
      <c r="M265" s="7">
        <v>25</v>
      </c>
      <c r="N265" s="7">
        <f t="shared" si="10"/>
        <v>4834</v>
      </c>
      <c r="O265" s="7">
        <f t="shared" si="11"/>
        <v>45166</v>
      </c>
    </row>
    <row r="266" spans="1:15" ht="24.75" customHeight="1" x14ac:dyDescent="0.25">
      <c r="A266" s="6">
        <v>258</v>
      </c>
      <c r="B266" s="6" t="s">
        <v>393</v>
      </c>
      <c r="C266" s="6" t="s">
        <v>375</v>
      </c>
      <c r="D266" s="6" t="s">
        <v>104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0"/>
        <v>911.5</v>
      </c>
      <c r="O266" s="7">
        <f t="shared" si="11"/>
        <v>14088.5</v>
      </c>
    </row>
    <row r="267" spans="1:15" ht="24.75" customHeight="1" x14ac:dyDescent="0.25">
      <c r="A267" s="6">
        <v>259</v>
      </c>
      <c r="B267" s="6" t="s">
        <v>394</v>
      </c>
      <c r="C267" s="6" t="s">
        <v>375</v>
      </c>
      <c r="D267" s="6" t="s">
        <v>190</v>
      </c>
      <c r="E267" s="6" t="s">
        <v>55</v>
      </c>
      <c r="F267" s="6" t="s">
        <v>29</v>
      </c>
      <c r="G267" s="7">
        <v>50000</v>
      </c>
      <c r="H267" s="7">
        <v>0</v>
      </c>
      <c r="I267" s="7">
        <v>50000</v>
      </c>
      <c r="J267" s="7">
        <v>1435</v>
      </c>
      <c r="K267" s="7">
        <v>1854</v>
      </c>
      <c r="L267" s="7">
        <f t="shared" si="12"/>
        <v>1520</v>
      </c>
      <c r="M267" s="7">
        <v>925</v>
      </c>
      <c r="N267" s="7">
        <f t="shared" si="10"/>
        <v>5734</v>
      </c>
      <c r="O267" s="7">
        <f t="shared" si="11"/>
        <v>44266</v>
      </c>
    </row>
    <row r="268" spans="1:15" ht="24.75" customHeight="1" x14ac:dyDescent="0.25">
      <c r="A268" s="6">
        <v>260</v>
      </c>
      <c r="B268" s="6" t="s">
        <v>395</v>
      </c>
      <c r="C268" s="6" t="s">
        <v>375</v>
      </c>
      <c r="D268" s="6" t="s">
        <v>127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0"/>
        <v>911.5</v>
      </c>
      <c r="O268" s="7">
        <f t="shared" si="11"/>
        <v>14088.5</v>
      </c>
    </row>
    <row r="269" spans="1:15" ht="24.75" customHeight="1" x14ac:dyDescent="0.25">
      <c r="A269" s="6">
        <v>261</v>
      </c>
      <c r="B269" s="6" t="s">
        <v>396</v>
      </c>
      <c r="C269" s="6" t="s">
        <v>375</v>
      </c>
      <c r="D269" s="6" t="s">
        <v>104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0"/>
        <v>911.5</v>
      </c>
      <c r="O269" s="7">
        <f t="shared" si="11"/>
        <v>14088.5</v>
      </c>
    </row>
    <row r="270" spans="1:15" ht="24.75" customHeight="1" x14ac:dyDescent="0.25">
      <c r="A270" s="6">
        <v>262</v>
      </c>
      <c r="B270" s="6" t="s">
        <v>397</v>
      </c>
      <c r="C270" s="6" t="s">
        <v>375</v>
      </c>
      <c r="D270" s="6" t="s">
        <v>104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0"/>
        <v>911.5</v>
      </c>
      <c r="O270" s="7">
        <f t="shared" si="11"/>
        <v>14088.5</v>
      </c>
    </row>
    <row r="271" spans="1:15" ht="24.75" customHeight="1" x14ac:dyDescent="0.25">
      <c r="A271" s="6">
        <v>263</v>
      </c>
      <c r="B271" s="6" t="s">
        <v>398</v>
      </c>
      <c r="C271" s="6" t="s">
        <v>375</v>
      </c>
      <c r="D271" s="6" t="s">
        <v>104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v>456</v>
      </c>
      <c r="M271" s="7">
        <v>25</v>
      </c>
      <c r="N271" s="7">
        <f t="shared" si="10"/>
        <v>911.5</v>
      </c>
      <c r="O271" s="7">
        <f t="shared" si="11"/>
        <v>14088.5</v>
      </c>
    </row>
    <row r="272" spans="1:15" ht="24.75" customHeight="1" x14ac:dyDescent="0.25">
      <c r="A272" s="6">
        <v>264</v>
      </c>
      <c r="B272" s="6" t="s">
        <v>399</v>
      </c>
      <c r="C272" s="6" t="s">
        <v>375</v>
      </c>
      <c r="D272" s="6" t="s">
        <v>104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v>456</v>
      </c>
      <c r="M272" s="7">
        <v>25</v>
      </c>
      <c r="N272" s="7">
        <f t="shared" ref="N272:N335" si="13">+J272+K272+L272+M272</f>
        <v>911.5</v>
      </c>
      <c r="O272" s="7">
        <f t="shared" ref="O272:O335" si="14">+G272-N272</f>
        <v>14088.5</v>
      </c>
    </row>
    <row r="273" spans="1:15" ht="24.75" customHeight="1" x14ac:dyDescent="0.25">
      <c r="A273" s="6">
        <v>265</v>
      </c>
      <c r="B273" s="6" t="s">
        <v>400</v>
      </c>
      <c r="C273" s="6" t="s">
        <v>375</v>
      </c>
      <c r="D273" s="6" t="s">
        <v>47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v>456</v>
      </c>
      <c r="M273" s="7">
        <v>25</v>
      </c>
      <c r="N273" s="7">
        <f t="shared" si="13"/>
        <v>911.5</v>
      </c>
      <c r="O273" s="7">
        <f t="shared" si="14"/>
        <v>14088.5</v>
      </c>
    </row>
    <row r="274" spans="1:15" ht="24.75" customHeight="1" x14ac:dyDescent="0.25">
      <c r="A274" s="6">
        <v>266</v>
      </c>
      <c r="B274" t="s">
        <v>401</v>
      </c>
      <c r="C274" s="6" t="s">
        <v>375</v>
      </c>
      <c r="D274" t="s">
        <v>47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f t="shared" ref="L274:L333" si="15">+I274*3.04%</f>
        <v>456</v>
      </c>
      <c r="M274" s="7">
        <v>25</v>
      </c>
      <c r="N274" s="7">
        <f t="shared" si="13"/>
        <v>911.5</v>
      </c>
      <c r="O274" s="7">
        <f t="shared" si="14"/>
        <v>14088.5</v>
      </c>
    </row>
    <row r="275" spans="1:15" ht="24.75" customHeight="1" x14ac:dyDescent="0.25">
      <c r="A275" s="6">
        <v>267</v>
      </c>
      <c r="B275" t="s">
        <v>402</v>
      </c>
      <c r="C275" s="6" t="s">
        <v>375</v>
      </c>
      <c r="D275" t="s">
        <v>47</v>
      </c>
      <c r="E275" s="6" t="s">
        <v>36</v>
      </c>
      <c r="F275" s="6" t="s">
        <v>37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v>334.4</v>
      </c>
      <c r="M275" s="7">
        <v>25</v>
      </c>
      <c r="N275" s="7">
        <f t="shared" si="13"/>
        <v>675.09999999999991</v>
      </c>
      <c r="O275" s="7">
        <f t="shared" si="14"/>
        <v>10324.9</v>
      </c>
    </row>
    <row r="276" spans="1:15" ht="24.75" customHeight="1" x14ac:dyDescent="0.25">
      <c r="A276" s="6">
        <v>268</v>
      </c>
      <c r="B276" t="s">
        <v>403</v>
      </c>
      <c r="C276" s="6" t="s">
        <v>375</v>
      </c>
      <c r="D276" t="s">
        <v>47</v>
      </c>
      <c r="E276" s="6" t="s">
        <v>36</v>
      </c>
      <c r="F276" s="6" t="s">
        <v>29</v>
      </c>
      <c r="G276" s="7">
        <v>11000</v>
      </c>
      <c r="H276" s="7">
        <v>0</v>
      </c>
      <c r="I276" s="7">
        <v>11000</v>
      </c>
      <c r="J276" s="7">
        <v>315.7</v>
      </c>
      <c r="K276" s="7">
        <v>0</v>
      </c>
      <c r="L276" s="7">
        <v>334.4</v>
      </c>
      <c r="M276" s="7">
        <v>25</v>
      </c>
      <c r="N276" s="7">
        <f t="shared" si="13"/>
        <v>675.09999999999991</v>
      </c>
      <c r="O276" s="7">
        <f t="shared" si="14"/>
        <v>10324.9</v>
      </c>
    </row>
    <row r="277" spans="1:15" ht="24.75" customHeight="1" x14ac:dyDescent="0.25">
      <c r="A277" s="6">
        <v>269</v>
      </c>
      <c r="B277" s="6" t="s">
        <v>404</v>
      </c>
      <c r="C277" s="6" t="s">
        <v>375</v>
      </c>
      <c r="D277" s="6" t="s">
        <v>67</v>
      </c>
      <c r="E277" s="6" t="s">
        <v>55</v>
      </c>
      <c r="F277" s="6" t="s">
        <v>37</v>
      </c>
      <c r="G277" s="7">
        <v>30000</v>
      </c>
      <c r="H277" s="7">
        <v>0</v>
      </c>
      <c r="I277" s="7">
        <v>30000</v>
      </c>
      <c r="J277" s="7">
        <v>861</v>
      </c>
      <c r="K277" s="7">
        <v>0</v>
      </c>
      <c r="L277" s="7">
        <f t="shared" si="15"/>
        <v>912</v>
      </c>
      <c r="M277" s="7">
        <v>1960.46</v>
      </c>
      <c r="N277" s="7">
        <f t="shared" si="13"/>
        <v>3733.46</v>
      </c>
      <c r="O277" s="7">
        <f t="shared" si="14"/>
        <v>26266.54</v>
      </c>
    </row>
    <row r="278" spans="1:15" ht="24.75" customHeight="1" x14ac:dyDescent="0.25">
      <c r="A278" s="6">
        <v>270</v>
      </c>
      <c r="B278" s="6" t="s">
        <v>405</v>
      </c>
      <c r="C278" s="6" t="s">
        <v>375</v>
      </c>
      <c r="D278" s="6" t="s">
        <v>104</v>
      </c>
      <c r="E278" s="6" t="s">
        <v>36</v>
      </c>
      <c r="F278" s="6" t="s">
        <v>29</v>
      </c>
      <c r="G278" s="7">
        <v>11000</v>
      </c>
      <c r="H278" s="7">
        <v>0</v>
      </c>
      <c r="I278" s="7">
        <v>11000</v>
      </c>
      <c r="J278" s="7">
        <v>315.7</v>
      </c>
      <c r="K278" s="7">
        <v>0</v>
      </c>
      <c r="L278" s="7">
        <f t="shared" si="15"/>
        <v>334.4</v>
      </c>
      <c r="M278" s="7">
        <v>25</v>
      </c>
      <c r="N278" s="7">
        <f t="shared" si="13"/>
        <v>675.09999999999991</v>
      </c>
      <c r="O278" s="7">
        <f t="shared" si="14"/>
        <v>10324.9</v>
      </c>
    </row>
    <row r="279" spans="1:15" ht="24.75" customHeight="1" x14ac:dyDescent="0.25">
      <c r="A279" s="6">
        <v>271</v>
      </c>
      <c r="B279" s="6" t="s">
        <v>406</v>
      </c>
      <c r="C279" s="6" t="s">
        <v>375</v>
      </c>
      <c r="D279" s="6" t="s">
        <v>104</v>
      </c>
      <c r="E279" s="6" t="s">
        <v>36</v>
      </c>
      <c r="F279" s="6" t="s">
        <v>29</v>
      </c>
      <c r="G279" s="7">
        <v>15000</v>
      </c>
      <c r="H279" s="7">
        <v>0</v>
      </c>
      <c r="I279" s="7">
        <v>15000</v>
      </c>
      <c r="J279" s="7">
        <v>430.5</v>
      </c>
      <c r="K279" s="7">
        <v>0</v>
      </c>
      <c r="L279" s="7">
        <v>456</v>
      </c>
      <c r="M279" s="7">
        <v>25</v>
      </c>
      <c r="N279" s="7">
        <f t="shared" si="13"/>
        <v>911.5</v>
      </c>
      <c r="O279" s="7">
        <f t="shared" si="14"/>
        <v>14088.5</v>
      </c>
    </row>
    <row r="280" spans="1:15" ht="24.75" customHeight="1" x14ac:dyDescent="0.25">
      <c r="A280" s="6">
        <v>272</v>
      </c>
      <c r="B280" s="6" t="s">
        <v>407</v>
      </c>
      <c r="C280" s="6" t="s">
        <v>375</v>
      </c>
      <c r="D280" s="6" t="s">
        <v>190</v>
      </c>
      <c r="E280" s="6" t="s">
        <v>55</v>
      </c>
      <c r="F280" s="6" t="s">
        <v>37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v>1520</v>
      </c>
      <c r="M280" s="7">
        <v>525</v>
      </c>
      <c r="N280" s="7">
        <f t="shared" si="13"/>
        <v>5334</v>
      </c>
      <c r="O280" s="7">
        <f t="shared" si="14"/>
        <v>44666</v>
      </c>
    </row>
    <row r="281" spans="1:15" ht="24.75" customHeight="1" x14ac:dyDescent="0.25">
      <c r="A281" s="6">
        <v>273</v>
      </c>
      <c r="B281" s="6" t="s">
        <v>408</v>
      </c>
      <c r="C281" s="6" t="s">
        <v>375</v>
      </c>
      <c r="D281" s="6" t="s">
        <v>190</v>
      </c>
      <c r="E281" s="6" t="s">
        <v>28</v>
      </c>
      <c r="F281" s="6" t="s">
        <v>29</v>
      </c>
      <c r="G281" s="7">
        <v>40000</v>
      </c>
      <c r="H281" s="7">
        <v>0</v>
      </c>
      <c r="I281" s="7">
        <v>40000</v>
      </c>
      <c r="J281" s="7">
        <f>+I281*2.87%</f>
        <v>1148</v>
      </c>
      <c r="K281" s="7">
        <v>442.65</v>
      </c>
      <c r="L281" s="7">
        <f t="shared" si="15"/>
        <v>1216</v>
      </c>
      <c r="M281" s="7">
        <v>425</v>
      </c>
      <c r="N281" s="7">
        <f t="shared" si="13"/>
        <v>3231.65</v>
      </c>
      <c r="O281" s="7">
        <f t="shared" si="14"/>
        <v>36768.35</v>
      </c>
    </row>
    <row r="282" spans="1:15" ht="24.75" customHeight="1" x14ac:dyDescent="0.25">
      <c r="A282" s="6">
        <v>274</v>
      </c>
      <c r="B282" s="6" t="s">
        <v>409</v>
      </c>
      <c r="C282" s="6" t="s">
        <v>375</v>
      </c>
      <c r="D282" s="6" t="s">
        <v>67</v>
      </c>
      <c r="E282" s="6" t="s">
        <v>36</v>
      </c>
      <c r="F282" s="6" t="s">
        <v>37</v>
      </c>
      <c r="G282" s="7">
        <v>21000</v>
      </c>
      <c r="H282" s="7">
        <v>0</v>
      </c>
      <c r="I282" s="7">
        <v>21000</v>
      </c>
      <c r="J282" s="7">
        <v>602.70000000000005</v>
      </c>
      <c r="K282" s="7">
        <v>0</v>
      </c>
      <c r="L282" s="7">
        <f t="shared" si="15"/>
        <v>638.4</v>
      </c>
      <c r="M282" s="7">
        <v>1740.46</v>
      </c>
      <c r="N282" s="7">
        <f t="shared" si="13"/>
        <v>2981.56</v>
      </c>
      <c r="O282" s="7">
        <f t="shared" si="14"/>
        <v>18018.439999999999</v>
      </c>
    </row>
    <row r="283" spans="1:15" ht="24.75" customHeight="1" x14ac:dyDescent="0.25">
      <c r="A283" s="6">
        <v>275</v>
      </c>
      <c r="B283" s="6" t="s">
        <v>410</v>
      </c>
      <c r="C283" s="6" t="s">
        <v>375</v>
      </c>
      <c r="D283" s="6" t="s">
        <v>190</v>
      </c>
      <c r="E283" s="6" t="s">
        <v>55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925</v>
      </c>
      <c r="N283" s="7">
        <f t="shared" si="13"/>
        <v>5734</v>
      </c>
      <c r="O283" s="7">
        <f t="shared" si="14"/>
        <v>44266</v>
      </c>
    </row>
    <row r="284" spans="1:15" ht="24.75" customHeight="1" x14ac:dyDescent="0.25">
      <c r="A284" s="6">
        <v>276</v>
      </c>
      <c r="B284" s="6" t="s">
        <v>411</v>
      </c>
      <c r="C284" s="6" t="s">
        <v>375</v>
      </c>
      <c r="D284" s="6" t="s">
        <v>104</v>
      </c>
      <c r="E284" s="6" t="s">
        <v>36</v>
      </c>
      <c r="F284" s="6" t="s">
        <v>29</v>
      </c>
      <c r="G284" s="7">
        <v>15000</v>
      </c>
      <c r="H284" s="7">
        <v>0</v>
      </c>
      <c r="I284" s="7">
        <v>15000</v>
      </c>
      <c r="J284" s="7">
        <v>430.5</v>
      </c>
      <c r="K284" s="7">
        <v>0</v>
      </c>
      <c r="L284" s="7">
        <v>456</v>
      </c>
      <c r="M284" s="7">
        <v>25</v>
      </c>
      <c r="N284" s="7">
        <f t="shared" si="13"/>
        <v>911.5</v>
      </c>
      <c r="O284" s="7">
        <f t="shared" si="14"/>
        <v>14088.5</v>
      </c>
    </row>
    <row r="285" spans="1:15" ht="24.75" customHeight="1" x14ac:dyDescent="0.25">
      <c r="A285" s="6">
        <v>277</v>
      </c>
      <c r="B285" s="6" t="s">
        <v>412</v>
      </c>
      <c r="C285" s="6" t="s">
        <v>375</v>
      </c>
      <c r="D285" s="6" t="s">
        <v>190</v>
      </c>
      <c r="E285" s="6" t="s">
        <v>28</v>
      </c>
      <c r="F285" s="6" t="s">
        <v>37</v>
      </c>
      <c r="G285" s="7">
        <v>45000</v>
      </c>
      <c r="H285" s="7">
        <v>0</v>
      </c>
      <c r="I285" s="7">
        <v>45000</v>
      </c>
      <c r="J285" s="7">
        <f>+I285*2.87%</f>
        <v>1291.5</v>
      </c>
      <c r="K285" s="7">
        <v>1148.33</v>
      </c>
      <c r="L285" s="7">
        <f t="shared" si="15"/>
        <v>1368</v>
      </c>
      <c r="M285" s="7">
        <v>525</v>
      </c>
      <c r="N285" s="7">
        <f t="shared" si="13"/>
        <v>4332.83</v>
      </c>
      <c r="O285" s="7">
        <f t="shared" si="14"/>
        <v>40667.17</v>
      </c>
    </row>
    <row r="286" spans="1:15" s="8" customFormat="1" ht="24.75" customHeight="1" x14ac:dyDescent="0.25">
      <c r="A286" s="6">
        <v>278</v>
      </c>
      <c r="B286" s="6" t="s">
        <v>413</v>
      </c>
      <c r="C286" s="6" t="s">
        <v>375</v>
      </c>
      <c r="D286" s="6" t="s">
        <v>346</v>
      </c>
      <c r="E286" s="6" t="s">
        <v>55</v>
      </c>
      <c r="F286" s="6" t="s">
        <v>37</v>
      </c>
      <c r="G286" s="7">
        <v>60000</v>
      </c>
      <c r="H286" s="7">
        <v>0</v>
      </c>
      <c r="I286" s="7">
        <v>60000</v>
      </c>
      <c r="J286" s="7">
        <v>1722</v>
      </c>
      <c r="K286" s="7">
        <v>3143.58</v>
      </c>
      <c r="L286" s="7">
        <f t="shared" si="15"/>
        <v>1824</v>
      </c>
      <c r="M286" s="7">
        <v>1740.46</v>
      </c>
      <c r="N286" s="7">
        <f t="shared" si="13"/>
        <v>8430.0400000000009</v>
      </c>
      <c r="O286" s="7">
        <f t="shared" si="14"/>
        <v>51569.96</v>
      </c>
    </row>
    <row r="287" spans="1:15" ht="24.75" customHeight="1" x14ac:dyDescent="0.25">
      <c r="A287" s="6">
        <v>279</v>
      </c>
      <c r="B287" s="6" t="s">
        <v>414</v>
      </c>
      <c r="C287" s="6" t="s">
        <v>375</v>
      </c>
      <c r="D287" s="6" t="s">
        <v>190</v>
      </c>
      <c r="E287" s="6" t="s">
        <v>55</v>
      </c>
      <c r="F287" s="6" t="s">
        <v>29</v>
      </c>
      <c r="G287" s="7">
        <v>50000</v>
      </c>
      <c r="H287" s="7">
        <v>0</v>
      </c>
      <c r="I287" s="7">
        <v>50000</v>
      </c>
      <c r="J287" s="7">
        <v>1435</v>
      </c>
      <c r="K287" s="7">
        <v>1854</v>
      </c>
      <c r="L287" s="7">
        <f t="shared" si="15"/>
        <v>1520</v>
      </c>
      <c r="M287" s="7">
        <v>2400</v>
      </c>
      <c r="N287" s="7">
        <f t="shared" si="13"/>
        <v>7209</v>
      </c>
      <c r="O287" s="7">
        <f t="shared" si="14"/>
        <v>42791</v>
      </c>
    </row>
    <row r="288" spans="1:15" ht="24.75" customHeight="1" x14ac:dyDescent="0.25">
      <c r="A288" s="6">
        <v>280</v>
      </c>
      <c r="B288" s="6" t="s">
        <v>415</v>
      </c>
      <c r="C288" s="6" t="s">
        <v>375</v>
      </c>
      <c r="D288" s="6" t="s">
        <v>190</v>
      </c>
      <c r="E288" s="6" t="s">
        <v>28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5"/>
        <v>1520</v>
      </c>
      <c r="M288" s="7">
        <v>525</v>
      </c>
      <c r="N288" s="7">
        <f t="shared" si="13"/>
        <v>5334</v>
      </c>
      <c r="O288" s="7">
        <f t="shared" si="14"/>
        <v>44666</v>
      </c>
    </row>
    <row r="289" spans="1:15" ht="24.75" customHeight="1" x14ac:dyDescent="0.25">
      <c r="A289" s="6">
        <v>281</v>
      </c>
      <c r="B289" s="6" t="s">
        <v>417</v>
      </c>
      <c r="C289" s="6" t="s">
        <v>375</v>
      </c>
      <c r="D289" s="6" t="s">
        <v>190</v>
      </c>
      <c r="E289" s="6" t="s">
        <v>28</v>
      </c>
      <c r="F289" s="6" t="s">
        <v>29</v>
      </c>
      <c r="G289" s="7">
        <v>50000</v>
      </c>
      <c r="H289" s="7">
        <v>0</v>
      </c>
      <c r="I289" s="7">
        <v>50000</v>
      </c>
      <c r="J289" s="7">
        <v>1435</v>
      </c>
      <c r="K289" s="7">
        <v>1854</v>
      </c>
      <c r="L289" s="7">
        <f t="shared" si="15"/>
        <v>1520</v>
      </c>
      <c r="M289" s="7">
        <v>1684</v>
      </c>
      <c r="N289" s="7">
        <f t="shared" si="13"/>
        <v>6493</v>
      </c>
      <c r="O289" s="7">
        <f t="shared" si="14"/>
        <v>43507</v>
      </c>
    </row>
    <row r="290" spans="1:15" ht="24.75" customHeight="1" x14ac:dyDescent="0.25">
      <c r="A290" s="6">
        <v>282</v>
      </c>
      <c r="B290" s="6" t="s">
        <v>418</v>
      </c>
      <c r="C290" s="6" t="s">
        <v>375</v>
      </c>
      <c r="D290" s="6" t="s">
        <v>297</v>
      </c>
      <c r="E290" s="6" t="s">
        <v>36</v>
      </c>
      <c r="F290" s="6" t="s">
        <v>29</v>
      </c>
      <c r="G290" s="7">
        <v>40000</v>
      </c>
      <c r="H290" s="7">
        <v>0</v>
      </c>
      <c r="I290" s="7">
        <v>40000</v>
      </c>
      <c r="J290" s="7">
        <v>1148</v>
      </c>
      <c r="K290" s="7">
        <v>442.65</v>
      </c>
      <c r="L290" s="7">
        <f t="shared" si="15"/>
        <v>1216</v>
      </c>
      <c r="M290" s="7">
        <v>425</v>
      </c>
      <c r="N290" s="7">
        <f t="shared" si="13"/>
        <v>3231.65</v>
      </c>
      <c r="O290" s="7">
        <f t="shared" si="14"/>
        <v>36768.35</v>
      </c>
    </row>
    <row r="291" spans="1:15" ht="24.75" customHeight="1" x14ac:dyDescent="0.25">
      <c r="A291" s="6">
        <v>283</v>
      </c>
      <c r="B291" s="6" t="s">
        <v>419</v>
      </c>
      <c r="C291" s="6" t="s">
        <v>375</v>
      </c>
      <c r="D291" s="6" t="s">
        <v>47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v>456</v>
      </c>
      <c r="M291" s="7">
        <v>25</v>
      </c>
      <c r="N291" s="7">
        <f t="shared" si="13"/>
        <v>911.5</v>
      </c>
      <c r="O291" s="7">
        <f t="shared" si="14"/>
        <v>14088.5</v>
      </c>
    </row>
    <row r="292" spans="1:15" ht="24.75" customHeight="1" x14ac:dyDescent="0.25">
      <c r="A292" s="6">
        <v>284</v>
      </c>
      <c r="B292" t="s">
        <v>420</v>
      </c>
      <c r="C292" s="6" t="s">
        <v>375</v>
      </c>
      <c r="D292" s="6" t="s">
        <v>47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v>456</v>
      </c>
      <c r="M292" s="7">
        <v>25</v>
      </c>
      <c r="N292" s="7">
        <f t="shared" si="13"/>
        <v>911.5</v>
      </c>
      <c r="O292" s="7">
        <f t="shared" si="14"/>
        <v>14088.5</v>
      </c>
    </row>
    <row r="293" spans="1:15" ht="24.75" customHeight="1" x14ac:dyDescent="0.25">
      <c r="A293" s="6">
        <v>285</v>
      </c>
      <c r="B293" t="s">
        <v>421</v>
      </c>
      <c r="C293" s="6" t="s">
        <v>375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3"/>
        <v>911.5</v>
      </c>
      <c r="O293" s="7">
        <f t="shared" si="14"/>
        <v>14088.5</v>
      </c>
    </row>
    <row r="294" spans="1:15" ht="24.75" customHeight="1" x14ac:dyDescent="0.25">
      <c r="A294" s="6">
        <v>286</v>
      </c>
      <c r="B294" t="s">
        <v>422</v>
      </c>
      <c r="C294" s="6" t="s">
        <v>375</v>
      </c>
      <c r="D294" s="6" t="s">
        <v>47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v>456</v>
      </c>
      <c r="M294" s="7">
        <v>25</v>
      </c>
      <c r="N294" s="7">
        <f t="shared" si="13"/>
        <v>911.5</v>
      </c>
      <c r="O294" s="7">
        <f t="shared" si="14"/>
        <v>14088.5</v>
      </c>
    </row>
    <row r="295" spans="1:15" ht="24.75" customHeight="1" x14ac:dyDescent="0.25">
      <c r="A295" s="6">
        <v>287</v>
      </c>
      <c r="B295" t="s">
        <v>423</v>
      </c>
      <c r="C295" s="6" t="s">
        <v>375</v>
      </c>
      <c r="D295" s="6" t="s">
        <v>47</v>
      </c>
      <c r="E295" s="6" t="s">
        <v>36</v>
      </c>
      <c r="F295" s="6" t="s">
        <v>29</v>
      </c>
      <c r="G295" s="7">
        <v>20000</v>
      </c>
      <c r="H295" s="7">
        <v>0</v>
      </c>
      <c r="I295" s="7">
        <v>20000</v>
      </c>
      <c r="J295" s="7">
        <v>574</v>
      </c>
      <c r="K295" s="7">
        <v>0</v>
      </c>
      <c r="L295" s="7">
        <f t="shared" si="15"/>
        <v>608</v>
      </c>
      <c r="M295" s="7">
        <v>25</v>
      </c>
      <c r="N295" s="7">
        <f t="shared" si="13"/>
        <v>1207</v>
      </c>
      <c r="O295" s="7">
        <f t="shared" si="14"/>
        <v>18793</v>
      </c>
    </row>
    <row r="296" spans="1:15" ht="24.75" customHeight="1" x14ac:dyDescent="0.25">
      <c r="A296" s="6">
        <v>288</v>
      </c>
      <c r="B296" s="6" t="s">
        <v>424</v>
      </c>
      <c r="C296" s="6" t="s">
        <v>425</v>
      </c>
      <c r="D296" s="6" t="s">
        <v>204</v>
      </c>
      <c r="E296" s="6" t="s">
        <v>55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1225</v>
      </c>
      <c r="N296" s="7">
        <f t="shared" si="13"/>
        <v>6034</v>
      </c>
      <c r="O296" s="7">
        <f t="shared" si="14"/>
        <v>43966</v>
      </c>
    </row>
    <row r="297" spans="1:15" ht="24.75" customHeight="1" x14ac:dyDescent="0.25">
      <c r="A297" s="6">
        <v>289</v>
      </c>
      <c r="B297" s="6" t="s">
        <v>426</v>
      </c>
      <c r="C297" s="6" t="s">
        <v>425</v>
      </c>
      <c r="D297" s="6" t="s">
        <v>190</v>
      </c>
      <c r="E297" s="6" t="s">
        <v>28</v>
      </c>
      <c r="F297" s="6" t="s">
        <v>37</v>
      </c>
      <c r="G297" s="7">
        <v>45000</v>
      </c>
      <c r="H297" s="7">
        <v>0</v>
      </c>
      <c r="I297" s="7">
        <v>45000</v>
      </c>
      <c r="J297" s="7">
        <v>1291.5</v>
      </c>
      <c r="K297" s="7">
        <v>1148.33</v>
      </c>
      <c r="L297" s="7">
        <v>1368</v>
      </c>
      <c r="M297" s="7">
        <v>12425</v>
      </c>
      <c r="N297" s="7">
        <f t="shared" si="13"/>
        <v>16232.83</v>
      </c>
      <c r="O297" s="7">
        <f t="shared" si="14"/>
        <v>28767.17</v>
      </c>
    </row>
    <row r="298" spans="1:15" ht="24.75" customHeight="1" x14ac:dyDescent="0.25">
      <c r="A298" s="6">
        <v>290</v>
      </c>
      <c r="B298" s="6" t="s">
        <v>427</v>
      </c>
      <c r="C298" s="6" t="s">
        <v>425</v>
      </c>
      <c r="D298" s="6" t="s">
        <v>190</v>
      </c>
      <c r="E298" s="6" t="s">
        <v>28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4410.8</v>
      </c>
      <c r="N298" s="7">
        <f t="shared" si="13"/>
        <v>9219.7999999999993</v>
      </c>
      <c r="O298" s="7">
        <f t="shared" si="14"/>
        <v>40780.199999999997</v>
      </c>
    </row>
    <row r="299" spans="1:15" ht="24.75" customHeight="1" x14ac:dyDescent="0.25">
      <c r="A299" s="6">
        <v>291</v>
      </c>
      <c r="B299" s="6" t="s">
        <v>428</v>
      </c>
      <c r="C299" s="6" t="s">
        <v>425</v>
      </c>
      <c r="D299" s="6" t="s">
        <v>190</v>
      </c>
      <c r="E299" s="6" t="s">
        <v>55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925</v>
      </c>
      <c r="N299" s="7">
        <f t="shared" si="13"/>
        <v>5734</v>
      </c>
      <c r="O299" s="7">
        <f t="shared" si="14"/>
        <v>44266</v>
      </c>
    </row>
    <row r="300" spans="1:15" ht="24.75" customHeight="1" x14ac:dyDescent="0.25">
      <c r="A300" s="6">
        <v>292</v>
      </c>
      <c r="B300" s="6" t="s">
        <v>429</v>
      </c>
      <c r="C300" s="6" t="s">
        <v>425</v>
      </c>
      <c r="D300" s="6" t="s">
        <v>77</v>
      </c>
      <c r="E300" s="6" t="s">
        <v>55</v>
      </c>
      <c r="F300" s="6" t="s">
        <v>37</v>
      </c>
      <c r="G300" s="7">
        <v>50000</v>
      </c>
      <c r="H300" s="7">
        <v>0</v>
      </c>
      <c r="I300" s="7">
        <v>50000</v>
      </c>
      <c r="J300" s="7">
        <v>1435</v>
      </c>
      <c r="K300" s="7">
        <v>1596.68</v>
      </c>
      <c r="L300" s="7">
        <f t="shared" si="15"/>
        <v>1520</v>
      </c>
      <c r="M300" s="7">
        <v>8949.84</v>
      </c>
      <c r="N300" s="7">
        <f t="shared" si="13"/>
        <v>13501.52</v>
      </c>
      <c r="O300" s="7">
        <f t="shared" si="14"/>
        <v>36498.479999999996</v>
      </c>
    </row>
    <row r="301" spans="1:15" ht="24.75" customHeight="1" x14ac:dyDescent="0.25">
      <c r="A301" s="6">
        <v>293</v>
      </c>
      <c r="B301" s="6" t="s">
        <v>430</v>
      </c>
      <c r="C301" s="6" t="s">
        <v>425</v>
      </c>
      <c r="D301" s="6" t="s">
        <v>190</v>
      </c>
      <c r="E301" s="6" t="s">
        <v>28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5788.33</v>
      </c>
      <c r="N301" s="7">
        <f t="shared" si="13"/>
        <v>10597.33</v>
      </c>
      <c r="O301" s="7">
        <f t="shared" si="14"/>
        <v>39402.67</v>
      </c>
    </row>
    <row r="302" spans="1:15" ht="24.75" customHeight="1" x14ac:dyDescent="0.25">
      <c r="A302" s="6">
        <v>294</v>
      </c>
      <c r="B302" s="6" t="s">
        <v>431</v>
      </c>
      <c r="C302" s="6" t="s">
        <v>425</v>
      </c>
      <c r="D302" s="6" t="s">
        <v>190</v>
      </c>
      <c r="E302" s="6" t="s">
        <v>28</v>
      </c>
      <c r="F302" s="6" t="s">
        <v>37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5"/>
        <v>1520</v>
      </c>
      <c r="M302" s="7">
        <v>29982.959999999999</v>
      </c>
      <c r="N302" s="7">
        <f t="shared" si="13"/>
        <v>34791.96</v>
      </c>
      <c r="O302" s="7">
        <f t="shared" si="14"/>
        <v>15208.04</v>
      </c>
    </row>
    <row r="303" spans="1:15" ht="24.75" customHeight="1" x14ac:dyDescent="0.25">
      <c r="A303" s="6">
        <v>295</v>
      </c>
      <c r="B303" t="s">
        <v>432</v>
      </c>
      <c r="C303" s="6" t="s">
        <v>425</v>
      </c>
      <c r="D303" s="6" t="s">
        <v>47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25</v>
      </c>
      <c r="N303" s="7">
        <f t="shared" si="13"/>
        <v>911.5</v>
      </c>
      <c r="O303" s="7">
        <f t="shared" si="14"/>
        <v>14088.5</v>
      </c>
    </row>
    <row r="304" spans="1:15" ht="24.75" customHeight="1" x14ac:dyDescent="0.25">
      <c r="A304" s="6">
        <v>296</v>
      </c>
      <c r="B304" s="6" t="s">
        <v>433</v>
      </c>
      <c r="C304" s="6" t="s">
        <v>425</v>
      </c>
      <c r="D304" s="6" t="s">
        <v>190</v>
      </c>
      <c r="E304" s="6" t="s">
        <v>28</v>
      </c>
      <c r="F304" s="6" t="s">
        <v>29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425</v>
      </c>
      <c r="N304" s="7">
        <f t="shared" si="13"/>
        <v>5234</v>
      </c>
      <c r="O304" s="7">
        <f t="shared" si="14"/>
        <v>44766</v>
      </c>
    </row>
    <row r="305" spans="1:15" ht="24.75" customHeight="1" x14ac:dyDescent="0.25">
      <c r="A305" s="6">
        <v>297</v>
      </c>
      <c r="B305" s="6" t="s">
        <v>434</v>
      </c>
      <c r="C305" s="6" t="s">
        <v>425</v>
      </c>
      <c r="D305" s="6" t="s">
        <v>190</v>
      </c>
      <c r="E305" s="6" t="s">
        <v>28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925</v>
      </c>
      <c r="N305" s="7">
        <f t="shared" si="13"/>
        <v>5734</v>
      </c>
      <c r="O305" s="7">
        <f t="shared" si="14"/>
        <v>44266</v>
      </c>
    </row>
    <row r="306" spans="1:15" ht="24.75" customHeight="1" x14ac:dyDescent="0.25">
      <c r="A306" s="6">
        <v>298</v>
      </c>
      <c r="B306" s="6" t="s">
        <v>435</v>
      </c>
      <c r="C306" s="6" t="s">
        <v>425</v>
      </c>
      <c r="D306" s="6" t="s">
        <v>233</v>
      </c>
      <c r="E306" s="6" t="s">
        <v>55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925</v>
      </c>
      <c r="N306" s="7">
        <f t="shared" si="13"/>
        <v>5734</v>
      </c>
      <c r="O306" s="7">
        <f t="shared" si="14"/>
        <v>44266</v>
      </c>
    </row>
    <row r="307" spans="1:15" ht="24.75" customHeight="1" x14ac:dyDescent="0.25">
      <c r="A307" s="6">
        <v>299</v>
      </c>
      <c r="B307" s="6" t="s">
        <v>436</v>
      </c>
      <c r="C307" s="6" t="s">
        <v>425</v>
      </c>
      <c r="D307" s="6" t="s">
        <v>181</v>
      </c>
      <c r="E307" s="6" t="s">
        <v>36</v>
      </c>
      <c r="F307" s="6" t="s">
        <v>29</v>
      </c>
      <c r="G307" s="7">
        <v>15000</v>
      </c>
      <c r="H307" s="7">
        <v>0</v>
      </c>
      <c r="I307" s="7">
        <v>15000</v>
      </c>
      <c r="J307" s="7">
        <v>430.5</v>
      </c>
      <c r="K307" s="7">
        <v>0</v>
      </c>
      <c r="L307" s="7">
        <v>456</v>
      </c>
      <c r="M307" s="7">
        <v>4186.0600000000004</v>
      </c>
      <c r="N307" s="7">
        <f t="shared" si="13"/>
        <v>5072.5600000000004</v>
      </c>
      <c r="O307" s="7">
        <f t="shared" si="14"/>
        <v>9927.4399999999987</v>
      </c>
    </row>
    <row r="308" spans="1:15" ht="24.75" customHeight="1" x14ac:dyDescent="0.25">
      <c r="A308" s="6">
        <v>300</v>
      </c>
      <c r="B308" s="6" t="s">
        <v>437</v>
      </c>
      <c r="C308" s="6" t="s">
        <v>425</v>
      </c>
      <c r="D308" s="6" t="s">
        <v>104</v>
      </c>
      <c r="E308" s="6" t="s">
        <v>36</v>
      </c>
      <c r="F308" s="6" t="s">
        <v>29</v>
      </c>
      <c r="G308" s="7">
        <v>11000</v>
      </c>
      <c r="H308" s="7">
        <v>0</v>
      </c>
      <c r="I308" s="7">
        <v>11000</v>
      </c>
      <c r="J308" s="7">
        <v>315.7</v>
      </c>
      <c r="K308" s="7">
        <v>0</v>
      </c>
      <c r="L308" s="7">
        <f t="shared" si="15"/>
        <v>334.4</v>
      </c>
      <c r="M308" s="7">
        <v>25</v>
      </c>
      <c r="N308" s="7">
        <f t="shared" si="13"/>
        <v>675.09999999999991</v>
      </c>
      <c r="O308" s="7">
        <f t="shared" si="14"/>
        <v>10324.9</v>
      </c>
    </row>
    <row r="309" spans="1:15" ht="24.75" customHeight="1" x14ac:dyDescent="0.25">
      <c r="A309" s="6">
        <v>301</v>
      </c>
      <c r="B309" s="6" t="s">
        <v>438</v>
      </c>
      <c r="C309" s="6" t="s">
        <v>425</v>
      </c>
      <c r="D309" s="6" t="s">
        <v>439</v>
      </c>
      <c r="E309" s="6" t="s">
        <v>28</v>
      </c>
      <c r="F309" s="6" t="s">
        <v>29</v>
      </c>
      <c r="G309" s="7">
        <v>31500</v>
      </c>
      <c r="H309" s="7">
        <v>0</v>
      </c>
      <c r="I309" s="7">
        <v>31500</v>
      </c>
      <c r="J309" s="7">
        <v>904.05</v>
      </c>
      <c r="K309" s="7">
        <v>0</v>
      </c>
      <c r="L309" s="7">
        <f t="shared" si="15"/>
        <v>957.6</v>
      </c>
      <c r="M309" s="7">
        <v>1925</v>
      </c>
      <c r="N309" s="7">
        <f t="shared" si="13"/>
        <v>3786.65</v>
      </c>
      <c r="O309" s="7">
        <f t="shared" si="14"/>
        <v>27713.35</v>
      </c>
    </row>
    <row r="310" spans="1:15" ht="24.75" customHeight="1" x14ac:dyDescent="0.25">
      <c r="A310" s="6">
        <v>302</v>
      </c>
      <c r="B310" s="6" t="s">
        <v>440</v>
      </c>
      <c r="C310" s="6" t="s">
        <v>425</v>
      </c>
      <c r="D310" s="6" t="s">
        <v>104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v>456</v>
      </c>
      <c r="M310" s="7">
        <v>25</v>
      </c>
      <c r="N310" s="7">
        <f t="shared" si="13"/>
        <v>911.5</v>
      </c>
      <c r="O310" s="7">
        <f t="shared" si="14"/>
        <v>14088.5</v>
      </c>
    </row>
    <row r="311" spans="1:15" ht="24.75" customHeight="1" x14ac:dyDescent="0.25">
      <c r="A311" s="6">
        <v>303</v>
      </c>
      <c r="B311" s="6" t="s">
        <v>441</v>
      </c>
      <c r="C311" s="6" t="s">
        <v>425</v>
      </c>
      <c r="D311" s="6" t="s">
        <v>67</v>
      </c>
      <c r="E311" s="6" t="s">
        <v>55</v>
      </c>
      <c r="F311" s="6" t="s">
        <v>37</v>
      </c>
      <c r="G311" s="7">
        <v>22050</v>
      </c>
      <c r="H311" s="7">
        <v>0</v>
      </c>
      <c r="I311" s="7">
        <v>22050</v>
      </c>
      <c r="J311" s="7">
        <v>632.84</v>
      </c>
      <c r="K311" s="7">
        <v>0</v>
      </c>
      <c r="L311" s="7">
        <f t="shared" si="15"/>
        <v>670.32</v>
      </c>
      <c r="M311" s="7">
        <v>25</v>
      </c>
      <c r="N311" s="7">
        <f t="shared" si="13"/>
        <v>1328.16</v>
      </c>
      <c r="O311" s="7">
        <f t="shared" si="14"/>
        <v>20721.84</v>
      </c>
    </row>
    <row r="312" spans="1:15" ht="24.75" customHeight="1" x14ac:dyDescent="0.25">
      <c r="A312" s="6">
        <v>304</v>
      </c>
      <c r="B312" s="6" t="s">
        <v>442</v>
      </c>
      <c r="C312" s="6" t="s">
        <v>425</v>
      </c>
      <c r="D312" s="6" t="s">
        <v>104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</row>
    <row r="313" spans="1:15" ht="24.75" customHeight="1" x14ac:dyDescent="0.25">
      <c r="A313" s="6">
        <v>305</v>
      </c>
      <c r="B313" s="6" t="s">
        <v>443</v>
      </c>
      <c r="C313" s="6" t="s">
        <v>425</v>
      </c>
      <c r="D313" s="6" t="s">
        <v>104</v>
      </c>
      <c r="E313" s="6" t="s">
        <v>36</v>
      </c>
      <c r="F313" s="6" t="s">
        <v>29</v>
      </c>
      <c r="G313" s="7">
        <v>11000</v>
      </c>
      <c r="H313" s="7">
        <v>0</v>
      </c>
      <c r="I313" s="7">
        <v>11000</v>
      </c>
      <c r="J313" s="7">
        <v>315.7</v>
      </c>
      <c r="K313" s="7">
        <v>0</v>
      </c>
      <c r="L313" s="7">
        <f t="shared" si="15"/>
        <v>334.4</v>
      </c>
      <c r="M313" s="7">
        <v>25</v>
      </c>
      <c r="N313" s="7">
        <f t="shared" si="13"/>
        <v>675.09999999999991</v>
      </c>
      <c r="O313" s="7">
        <f t="shared" si="14"/>
        <v>10324.9</v>
      </c>
    </row>
    <row r="314" spans="1:15" ht="24.75" customHeight="1" x14ac:dyDescent="0.25">
      <c r="A314" s="6">
        <v>306</v>
      </c>
      <c r="B314" s="6" t="s">
        <v>444</v>
      </c>
      <c r="C314" s="6" t="s">
        <v>425</v>
      </c>
      <c r="D314" s="6" t="s">
        <v>104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3"/>
        <v>911.5</v>
      </c>
      <c r="O314" s="7">
        <f t="shared" si="14"/>
        <v>14088.5</v>
      </c>
    </row>
    <row r="315" spans="1:15" ht="24.75" customHeight="1" x14ac:dyDescent="0.25">
      <c r="A315" s="6">
        <v>307</v>
      </c>
      <c r="B315" s="6" t="s">
        <v>445</v>
      </c>
      <c r="C315" s="6" t="s">
        <v>425</v>
      </c>
      <c r="D315" s="6" t="s">
        <v>190</v>
      </c>
      <c r="E315" s="6" t="s">
        <v>28</v>
      </c>
      <c r="F315" s="6" t="s">
        <v>37</v>
      </c>
      <c r="G315" s="7">
        <v>50000</v>
      </c>
      <c r="H315" s="7">
        <v>0</v>
      </c>
      <c r="I315" s="7">
        <v>50000</v>
      </c>
      <c r="J315" s="7">
        <v>1435</v>
      </c>
      <c r="K315" s="7">
        <v>1854</v>
      </c>
      <c r="L315" s="7">
        <f t="shared" si="15"/>
        <v>1520</v>
      </c>
      <c r="M315" s="7">
        <v>925</v>
      </c>
      <c r="N315" s="7">
        <f t="shared" si="13"/>
        <v>5734</v>
      </c>
      <c r="O315" s="7">
        <f t="shared" si="14"/>
        <v>44266</v>
      </c>
    </row>
    <row r="316" spans="1:15" ht="24.75" customHeight="1" x14ac:dyDescent="0.25">
      <c r="A316" s="6">
        <v>308</v>
      </c>
      <c r="B316" s="6" t="s">
        <v>446</v>
      </c>
      <c r="C316" s="6" t="s">
        <v>425</v>
      </c>
      <c r="D316" s="6" t="s">
        <v>233</v>
      </c>
      <c r="E316" s="6" t="s">
        <v>55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3357.3</v>
      </c>
      <c r="N316" s="7">
        <f t="shared" si="13"/>
        <v>8166.3</v>
      </c>
      <c r="O316" s="7">
        <f t="shared" si="14"/>
        <v>41833.699999999997</v>
      </c>
    </row>
    <row r="317" spans="1:15" ht="24.75" customHeight="1" x14ac:dyDescent="0.25">
      <c r="A317" s="6">
        <v>309</v>
      </c>
      <c r="B317" s="6" t="s">
        <v>447</v>
      </c>
      <c r="C317" s="6" t="s">
        <v>425</v>
      </c>
      <c r="D317" s="6" t="s">
        <v>104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v>456</v>
      </c>
      <c r="M317" s="7">
        <v>25</v>
      </c>
      <c r="N317" s="7">
        <f t="shared" si="13"/>
        <v>911.5</v>
      </c>
      <c r="O317" s="7">
        <f t="shared" si="14"/>
        <v>14088.5</v>
      </c>
    </row>
    <row r="318" spans="1:15" ht="24.75" customHeight="1" x14ac:dyDescent="0.25">
      <c r="A318" s="6">
        <v>310</v>
      </c>
      <c r="B318" s="6" t="s">
        <v>448</v>
      </c>
      <c r="C318" s="6" t="s">
        <v>425</v>
      </c>
      <c r="D318" s="6" t="s">
        <v>233</v>
      </c>
      <c r="E318" s="6" t="s">
        <v>55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5"/>
        <v>1520</v>
      </c>
      <c r="M318" s="7">
        <v>1375</v>
      </c>
      <c r="N318" s="7">
        <f t="shared" si="13"/>
        <v>6184</v>
      </c>
      <c r="O318" s="7">
        <f t="shared" si="14"/>
        <v>43816</v>
      </c>
    </row>
    <row r="319" spans="1:15" ht="24.75" customHeight="1" x14ac:dyDescent="0.25">
      <c r="A319" s="6">
        <v>311</v>
      </c>
      <c r="B319" s="1" t="s">
        <v>449</v>
      </c>
      <c r="C319" s="6" t="s">
        <v>425</v>
      </c>
      <c r="D319" s="1" t="s">
        <v>127</v>
      </c>
      <c r="E319" s="6" t="s">
        <v>28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5"/>
        <v>334.4</v>
      </c>
      <c r="M319" s="7">
        <v>25</v>
      </c>
      <c r="N319" s="7">
        <f t="shared" si="13"/>
        <v>675.09999999999991</v>
      </c>
      <c r="O319" s="7">
        <f t="shared" si="14"/>
        <v>10324.9</v>
      </c>
    </row>
    <row r="320" spans="1:15" ht="24.75" customHeight="1" x14ac:dyDescent="0.25">
      <c r="A320" s="6">
        <v>312</v>
      </c>
      <c r="B320" s="6" t="s">
        <v>450</v>
      </c>
      <c r="C320" s="6" t="s">
        <v>425</v>
      </c>
      <c r="D320" s="6" t="s">
        <v>181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5"/>
        <v>334.4</v>
      </c>
      <c r="M320" s="7">
        <v>25</v>
      </c>
      <c r="N320" s="7">
        <f t="shared" si="13"/>
        <v>675.09999999999991</v>
      </c>
      <c r="O320" s="7">
        <f t="shared" si="14"/>
        <v>10324.9</v>
      </c>
    </row>
    <row r="321" spans="1:189" ht="24.75" customHeight="1" x14ac:dyDescent="0.25">
      <c r="A321" s="6">
        <v>313</v>
      </c>
      <c r="B321" s="6" t="s">
        <v>451</v>
      </c>
      <c r="C321" s="6" t="s">
        <v>425</v>
      </c>
      <c r="D321" s="6" t="s">
        <v>190</v>
      </c>
      <c r="E321" s="6" t="s">
        <v>28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1854</v>
      </c>
      <c r="L321" s="7">
        <f t="shared" si="15"/>
        <v>1520</v>
      </c>
      <c r="M321" s="7">
        <v>1017.5</v>
      </c>
      <c r="N321" s="7">
        <f t="shared" si="13"/>
        <v>5826.5</v>
      </c>
      <c r="O321" s="7">
        <f t="shared" si="14"/>
        <v>44173.5</v>
      </c>
    </row>
    <row r="322" spans="1:189" ht="24.75" customHeight="1" x14ac:dyDescent="0.25">
      <c r="A322" s="6">
        <v>314</v>
      </c>
      <c r="B322" s="6" t="s">
        <v>452</v>
      </c>
      <c r="C322" s="6" t="s">
        <v>425</v>
      </c>
      <c r="D322" s="6" t="s">
        <v>190</v>
      </c>
      <c r="E322" s="6" t="s">
        <v>28</v>
      </c>
      <c r="F322" s="6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1339.36</v>
      </c>
      <c r="L322" s="7">
        <f t="shared" si="15"/>
        <v>1520</v>
      </c>
      <c r="M322" s="7">
        <v>6445.92</v>
      </c>
      <c r="N322" s="7">
        <f t="shared" si="13"/>
        <v>10740.279999999999</v>
      </c>
      <c r="O322" s="7">
        <f t="shared" si="14"/>
        <v>39259.72</v>
      </c>
    </row>
    <row r="323" spans="1:189" ht="24.75" customHeight="1" x14ac:dyDescent="0.25">
      <c r="A323" s="6">
        <v>315</v>
      </c>
      <c r="B323" s="6" t="s">
        <v>453</v>
      </c>
      <c r="C323" s="6" t="s">
        <v>425</v>
      </c>
      <c r="D323" s="6" t="s">
        <v>190</v>
      </c>
      <c r="E323" s="6" t="s">
        <v>55</v>
      </c>
      <c r="F323" s="6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1339.36</v>
      </c>
      <c r="L323" s="7">
        <f t="shared" si="15"/>
        <v>1520</v>
      </c>
      <c r="M323" s="7">
        <v>4355.92</v>
      </c>
      <c r="N323" s="7">
        <f t="shared" si="13"/>
        <v>8650.2799999999988</v>
      </c>
      <c r="O323" s="7">
        <f t="shared" si="14"/>
        <v>41349.72</v>
      </c>
    </row>
    <row r="324" spans="1:189" s="11" customFormat="1" ht="24.75" customHeight="1" x14ac:dyDescent="0.25">
      <c r="A324" s="6">
        <v>316</v>
      </c>
      <c r="B324" s="6" t="s">
        <v>454</v>
      </c>
      <c r="C324" s="6" t="s">
        <v>425</v>
      </c>
      <c r="D324" s="6" t="s">
        <v>190</v>
      </c>
      <c r="E324" s="6" t="s">
        <v>55</v>
      </c>
      <c r="F324" s="7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1596.68</v>
      </c>
      <c r="L324" s="7">
        <f t="shared" si="15"/>
        <v>1520</v>
      </c>
      <c r="M324" s="7">
        <v>21515.91</v>
      </c>
      <c r="N324" s="7">
        <f t="shared" si="13"/>
        <v>26067.59</v>
      </c>
      <c r="O324" s="7">
        <f t="shared" si="14"/>
        <v>23932.41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6"/>
    </row>
    <row r="325" spans="1:189" ht="24.75" customHeight="1" x14ac:dyDescent="0.25">
      <c r="A325" s="6">
        <v>317</v>
      </c>
      <c r="B325" s="6" t="s">
        <v>455</v>
      </c>
      <c r="C325" s="6" t="s">
        <v>425</v>
      </c>
      <c r="D325" s="6" t="s">
        <v>104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25</v>
      </c>
      <c r="N325" s="7">
        <f t="shared" si="13"/>
        <v>675.09999999999991</v>
      </c>
      <c r="O325" s="7">
        <f t="shared" si="14"/>
        <v>10324.9</v>
      </c>
    </row>
    <row r="326" spans="1:189" ht="24.75" customHeight="1" x14ac:dyDescent="0.25">
      <c r="A326" s="6">
        <v>318</v>
      </c>
      <c r="B326" s="6" t="s">
        <v>456</v>
      </c>
      <c r="C326" s="6" t="s">
        <v>425</v>
      </c>
      <c r="D326" s="6" t="s">
        <v>104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</row>
    <row r="327" spans="1:189" ht="24.75" customHeight="1" x14ac:dyDescent="0.25">
      <c r="A327" s="6">
        <v>319</v>
      </c>
      <c r="B327" s="6" t="s">
        <v>457</v>
      </c>
      <c r="C327" s="6" t="s">
        <v>425</v>
      </c>
      <c r="D327" s="6" t="s">
        <v>127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1840.46</v>
      </c>
      <c r="N327" s="7">
        <f t="shared" si="13"/>
        <v>2490.56</v>
      </c>
      <c r="O327" s="7">
        <f t="shared" si="14"/>
        <v>8509.44</v>
      </c>
    </row>
    <row r="328" spans="1:189" ht="24.75" customHeight="1" x14ac:dyDescent="0.25">
      <c r="A328" s="6">
        <v>320</v>
      </c>
      <c r="B328" s="6" t="s">
        <v>458</v>
      </c>
      <c r="C328" s="6" t="s">
        <v>425</v>
      </c>
      <c r="D328" s="6" t="s">
        <v>104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3"/>
        <v>911.5</v>
      </c>
      <c r="O328" s="7">
        <f t="shared" si="14"/>
        <v>14088.5</v>
      </c>
    </row>
    <row r="329" spans="1:189" ht="24.75" customHeight="1" x14ac:dyDescent="0.25">
      <c r="A329" s="6">
        <v>321</v>
      </c>
      <c r="B329" s="6" t="s">
        <v>459</v>
      </c>
      <c r="C329" s="6" t="s">
        <v>425</v>
      </c>
      <c r="D329" s="6" t="s">
        <v>104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5"/>
        <v>334.4</v>
      </c>
      <c r="M329" s="7">
        <v>25</v>
      </c>
      <c r="N329" s="7">
        <f t="shared" si="13"/>
        <v>675.09999999999991</v>
      </c>
      <c r="O329" s="7">
        <f t="shared" si="14"/>
        <v>10324.9</v>
      </c>
    </row>
    <row r="330" spans="1:189" ht="24.75" customHeight="1" x14ac:dyDescent="0.25">
      <c r="A330" s="6">
        <v>322</v>
      </c>
      <c r="B330" s="6" t="s">
        <v>460</v>
      </c>
      <c r="C330" s="6" t="s">
        <v>425</v>
      </c>
      <c r="D330" s="6" t="s">
        <v>104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25</v>
      </c>
      <c r="N330" s="7">
        <f t="shared" si="13"/>
        <v>911.5</v>
      </c>
      <c r="O330" s="7">
        <f t="shared" si="14"/>
        <v>14088.5</v>
      </c>
    </row>
    <row r="331" spans="1:189" ht="24.75" customHeight="1" x14ac:dyDescent="0.25">
      <c r="A331" s="6">
        <v>323</v>
      </c>
      <c r="B331" s="6" t="s">
        <v>461</v>
      </c>
      <c r="C331" s="6" t="s">
        <v>425</v>
      </c>
      <c r="D331" s="6" t="s">
        <v>104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f t="shared" si="13"/>
        <v>911.5</v>
      </c>
      <c r="O331" s="7">
        <f t="shared" si="14"/>
        <v>14088.5</v>
      </c>
    </row>
    <row r="332" spans="1:189" ht="24.75" customHeight="1" x14ac:dyDescent="0.25">
      <c r="A332" s="6">
        <v>324</v>
      </c>
      <c r="B332" s="6" t="s">
        <v>462</v>
      </c>
      <c r="C332" s="6" t="s">
        <v>425</v>
      </c>
      <c r="D332" s="6" t="s">
        <v>104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1740.46</v>
      </c>
      <c r="N332" s="7">
        <f t="shared" si="13"/>
        <v>2626.96</v>
      </c>
      <c r="O332" s="7">
        <f t="shared" si="14"/>
        <v>12373.04</v>
      </c>
    </row>
    <row r="333" spans="1:189" ht="24.75" customHeight="1" x14ac:dyDescent="0.25">
      <c r="A333" s="6">
        <v>325</v>
      </c>
      <c r="B333" s="6" t="s">
        <v>463</v>
      </c>
      <c r="C333" s="6" t="s">
        <v>425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5"/>
        <v>760</v>
      </c>
      <c r="M333" s="7">
        <v>1525</v>
      </c>
      <c r="N333" s="7">
        <f t="shared" si="13"/>
        <v>3002.5</v>
      </c>
      <c r="O333" s="7">
        <f t="shared" si="14"/>
        <v>21997.5</v>
      </c>
    </row>
    <row r="334" spans="1:189" ht="24.75" customHeight="1" x14ac:dyDescent="0.25">
      <c r="A334" s="6">
        <v>326</v>
      </c>
      <c r="B334" t="s">
        <v>464</v>
      </c>
      <c r="C334" s="6" t="s">
        <v>425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v>638.4</v>
      </c>
      <c r="M334" s="7">
        <v>2225</v>
      </c>
      <c r="N334" s="7">
        <f t="shared" si="13"/>
        <v>3466.1</v>
      </c>
      <c r="O334" s="7">
        <f t="shared" si="14"/>
        <v>17533.900000000001</v>
      </c>
    </row>
    <row r="335" spans="1:189" ht="24.75" customHeight="1" x14ac:dyDescent="0.25">
      <c r="A335" s="6">
        <v>327</v>
      </c>
      <c r="B335" t="s">
        <v>465</v>
      </c>
      <c r="C335" s="6" t="s">
        <v>425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v>638.4</v>
      </c>
      <c r="M335" s="7">
        <v>25</v>
      </c>
      <c r="N335" s="7">
        <f t="shared" si="13"/>
        <v>1266.0999999999999</v>
      </c>
      <c r="O335" s="7">
        <f t="shared" si="14"/>
        <v>19733.900000000001</v>
      </c>
    </row>
    <row r="336" spans="1:189" ht="24.75" customHeight="1" x14ac:dyDescent="0.25">
      <c r="A336" s="6">
        <v>328</v>
      </c>
      <c r="B336" t="s">
        <v>466</v>
      </c>
      <c r="C336" s="6" t="s">
        <v>425</v>
      </c>
      <c r="D336" t="s">
        <v>104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ref="N336:N399" si="16">+J336+K336+L336+M336</f>
        <v>911.5</v>
      </c>
      <c r="O336" s="7">
        <f t="shared" ref="O336:O399" si="17">+G336-N336</f>
        <v>14088.5</v>
      </c>
    </row>
    <row r="337" spans="1:15" ht="24.75" customHeight="1" x14ac:dyDescent="0.25">
      <c r="A337" s="6">
        <v>329</v>
      </c>
      <c r="B337" s="6" t="s">
        <v>467</v>
      </c>
      <c r="C337" s="6" t="s">
        <v>425</v>
      </c>
      <c r="D337" s="6" t="s">
        <v>67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ref="L337:L400" si="18">+I337*3.04%</f>
        <v>638.4</v>
      </c>
      <c r="M337" s="7">
        <v>25</v>
      </c>
      <c r="N337" s="7">
        <f t="shared" si="16"/>
        <v>1266.0999999999999</v>
      </c>
      <c r="O337" s="7">
        <f t="shared" si="17"/>
        <v>19733.900000000001</v>
      </c>
    </row>
    <row r="338" spans="1:15" ht="24.75" customHeight="1" x14ac:dyDescent="0.25">
      <c r="A338" s="6">
        <v>330</v>
      </c>
      <c r="B338" s="1" t="s">
        <v>468</v>
      </c>
      <c r="C338" s="6" t="s">
        <v>425</v>
      </c>
      <c r="D338" s="6" t="s">
        <v>47</v>
      </c>
      <c r="E338" s="6" t="s">
        <v>36</v>
      </c>
      <c r="F338" s="6" t="s">
        <v>29</v>
      </c>
      <c r="G338" s="7">
        <v>11000</v>
      </c>
      <c r="H338" s="7">
        <v>0</v>
      </c>
      <c r="I338" s="7">
        <f>+G338+H338</f>
        <v>11000</v>
      </c>
      <c r="J338" s="7">
        <v>315.7</v>
      </c>
      <c r="K338" s="7">
        <v>0</v>
      </c>
      <c r="L338" s="7">
        <f t="shared" si="18"/>
        <v>334.4</v>
      </c>
      <c r="M338" s="7">
        <v>25</v>
      </c>
      <c r="N338" s="7">
        <f t="shared" si="16"/>
        <v>675.09999999999991</v>
      </c>
      <c r="O338" s="7">
        <f t="shared" si="17"/>
        <v>10324.9</v>
      </c>
    </row>
    <row r="339" spans="1:15" ht="24.75" customHeight="1" x14ac:dyDescent="0.25">
      <c r="A339" s="6">
        <v>331</v>
      </c>
      <c r="B339" s="6" t="s">
        <v>469</v>
      </c>
      <c r="C339" s="6" t="s">
        <v>425</v>
      </c>
      <c r="D339" s="6" t="s">
        <v>120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f t="shared" si="16"/>
        <v>911.5</v>
      </c>
      <c r="O339" s="7">
        <f t="shared" si="17"/>
        <v>14088.5</v>
      </c>
    </row>
    <row r="340" spans="1:15" ht="24.75" customHeight="1" x14ac:dyDescent="0.25">
      <c r="A340" s="6">
        <v>332</v>
      </c>
      <c r="B340" s="6" t="s">
        <v>470</v>
      </c>
      <c r="C340" s="6" t="s">
        <v>425</v>
      </c>
      <c r="D340" s="6" t="s">
        <v>120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1525</v>
      </c>
      <c r="N340" s="7">
        <f t="shared" si="16"/>
        <v>2411.5</v>
      </c>
      <c r="O340" s="7">
        <f t="shared" si="17"/>
        <v>12588.5</v>
      </c>
    </row>
    <row r="341" spans="1:15" ht="24.75" customHeight="1" x14ac:dyDescent="0.25">
      <c r="A341" s="6">
        <v>333</v>
      </c>
      <c r="B341" s="6" t="s">
        <v>471</v>
      </c>
      <c r="C341" s="6" t="s">
        <v>425</v>
      </c>
      <c r="D341" s="6" t="s">
        <v>47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f t="shared" si="16"/>
        <v>911.5</v>
      </c>
      <c r="O341" s="7">
        <f t="shared" si="17"/>
        <v>14088.5</v>
      </c>
    </row>
    <row r="342" spans="1:15" ht="24.75" customHeight="1" x14ac:dyDescent="0.25">
      <c r="A342" s="6">
        <v>334</v>
      </c>
      <c r="B342" s="6" t="s">
        <v>472</v>
      </c>
      <c r="C342" s="6" t="s">
        <v>425</v>
      </c>
      <c r="D342" s="6" t="s">
        <v>190</v>
      </c>
      <c r="E342" s="6" t="s">
        <v>28</v>
      </c>
      <c r="F342" s="6" t="s">
        <v>29</v>
      </c>
      <c r="G342" s="7">
        <v>50000</v>
      </c>
      <c r="H342" s="7">
        <v>0</v>
      </c>
      <c r="I342" s="7">
        <v>50000</v>
      </c>
      <c r="J342" s="7">
        <v>1435</v>
      </c>
      <c r="K342" s="7">
        <v>1854</v>
      </c>
      <c r="L342" s="7">
        <f t="shared" si="18"/>
        <v>1520</v>
      </c>
      <c r="M342" s="7">
        <v>425</v>
      </c>
      <c r="N342" s="7">
        <f t="shared" si="16"/>
        <v>5234</v>
      </c>
      <c r="O342" s="7">
        <f t="shared" si="17"/>
        <v>44766</v>
      </c>
    </row>
    <row r="343" spans="1:15" ht="24.75" customHeight="1" x14ac:dyDescent="0.25">
      <c r="A343" s="6">
        <v>335</v>
      </c>
      <c r="B343" s="6" t="s">
        <v>473</v>
      </c>
      <c r="C343" s="6" t="s">
        <v>425</v>
      </c>
      <c r="D343" s="6" t="s">
        <v>233</v>
      </c>
      <c r="E343" s="6" t="s">
        <v>55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21102.29</v>
      </c>
      <c r="N343" s="7">
        <f t="shared" si="16"/>
        <v>25911.29</v>
      </c>
      <c r="O343" s="7">
        <f t="shared" si="17"/>
        <v>24088.71</v>
      </c>
    </row>
    <row r="344" spans="1:15" ht="24.75" customHeight="1" x14ac:dyDescent="0.25">
      <c r="A344" s="6">
        <v>336</v>
      </c>
      <c r="B344" s="6" t="s">
        <v>474</v>
      </c>
      <c r="C344" s="6" t="s">
        <v>425</v>
      </c>
      <c r="D344" s="6" t="s">
        <v>104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f t="shared" si="16"/>
        <v>911.5</v>
      </c>
      <c r="O344" s="7">
        <f t="shared" si="17"/>
        <v>14088.5</v>
      </c>
    </row>
    <row r="345" spans="1:15" ht="24.75" customHeight="1" x14ac:dyDescent="0.25">
      <c r="A345" s="6">
        <v>337</v>
      </c>
      <c r="B345" s="6" t="s">
        <v>475</v>
      </c>
      <c r="C345" s="6" t="s">
        <v>425</v>
      </c>
      <c r="D345" s="6" t="s">
        <v>104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v>456</v>
      </c>
      <c r="M345" s="7">
        <v>25</v>
      </c>
      <c r="N345" s="7">
        <f t="shared" si="16"/>
        <v>911.5</v>
      </c>
      <c r="O345" s="7">
        <f t="shared" si="17"/>
        <v>14088.5</v>
      </c>
    </row>
    <row r="346" spans="1:15" ht="24.75" customHeight="1" x14ac:dyDescent="0.25">
      <c r="A346" s="6">
        <v>338</v>
      </c>
      <c r="B346" s="6" t="s">
        <v>476</v>
      </c>
      <c r="C346" s="6" t="s">
        <v>425</v>
      </c>
      <c r="D346" s="6" t="s">
        <v>104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v>456</v>
      </c>
      <c r="M346" s="7">
        <v>25</v>
      </c>
      <c r="N346" s="7">
        <f t="shared" si="16"/>
        <v>911.5</v>
      </c>
      <c r="O346" s="7">
        <f t="shared" si="17"/>
        <v>14088.5</v>
      </c>
    </row>
    <row r="347" spans="1:15" ht="24.75" customHeight="1" x14ac:dyDescent="0.25">
      <c r="A347" s="6">
        <v>339</v>
      </c>
      <c r="B347" s="6" t="s">
        <v>477</v>
      </c>
      <c r="C347" s="6" t="s">
        <v>425</v>
      </c>
      <c r="D347" s="6" t="s">
        <v>190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v>1520</v>
      </c>
      <c r="M347" s="7">
        <v>1325</v>
      </c>
      <c r="N347" s="7">
        <f t="shared" si="16"/>
        <v>6134</v>
      </c>
      <c r="O347" s="7">
        <f t="shared" si="17"/>
        <v>43866</v>
      </c>
    </row>
    <row r="348" spans="1:15" ht="24.75" customHeight="1" x14ac:dyDescent="0.25">
      <c r="A348" s="6">
        <v>340</v>
      </c>
      <c r="B348" s="6" t="s">
        <v>478</v>
      </c>
      <c r="C348" s="6" t="s">
        <v>425</v>
      </c>
      <c r="D348" s="6" t="s">
        <v>190</v>
      </c>
      <c r="E348" s="6" t="s">
        <v>28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1854</v>
      </c>
      <c r="L348" s="7">
        <f t="shared" si="18"/>
        <v>1520</v>
      </c>
      <c r="M348" s="7">
        <v>425</v>
      </c>
      <c r="N348" s="7">
        <f t="shared" si="16"/>
        <v>5234</v>
      </c>
      <c r="O348" s="7">
        <f t="shared" si="17"/>
        <v>44766</v>
      </c>
    </row>
    <row r="349" spans="1:15" ht="24.75" customHeight="1" x14ac:dyDescent="0.25">
      <c r="A349" s="6">
        <v>341</v>
      </c>
      <c r="B349" s="6" t="s">
        <v>479</v>
      </c>
      <c r="C349" s="6" t="s">
        <v>425</v>
      </c>
      <c r="D349" s="6" t="s">
        <v>233</v>
      </c>
      <c r="E349" s="6" t="s">
        <v>28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1854</v>
      </c>
      <c r="L349" s="7">
        <f t="shared" si="18"/>
        <v>1520</v>
      </c>
      <c r="M349" s="7">
        <v>12249.8</v>
      </c>
      <c r="N349" s="7">
        <f t="shared" si="16"/>
        <v>17058.8</v>
      </c>
      <c r="O349" s="7">
        <f t="shared" si="17"/>
        <v>32941.199999999997</v>
      </c>
    </row>
    <row r="350" spans="1:15" ht="24.75" customHeight="1" x14ac:dyDescent="0.25">
      <c r="A350" s="6">
        <v>342</v>
      </c>
      <c r="B350" s="6" t="s">
        <v>480</v>
      </c>
      <c r="C350" s="6" t="s">
        <v>425</v>
      </c>
      <c r="D350" s="6" t="s">
        <v>181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8"/>
        <v>334.4</v>
      </c>
      <c r="M350" s="7">
        <v>25</v>
      </c>
      <c r="N350" s="7">
        <f t="shared" si="16"/>
        <v>675.09999999999991</v>
      </c>
      <c r="O350" s="7">
        <f t="shared" si="17"/>
        <v>10324.9</v>
      </c>
    </row>
    <row r="351" spans="1:15" ht="24.75" customHeight="1" x14ac:dyDescent="0.25">
      <c r="A351" s="6">
        <v>343</v>
      </c>
      <c r="B351" s="6" t="s">
        <v>481</v>
      </c>
      <c r="C351" s="6" t="s">
        <v>425</v>
      </c>
      <c r="D351" s="6" t="s">
        <v>190</v>
      </c>
      <c r="E351" s="6" t="s">
        <v>55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1596.68</v>
      </c>
      <c r="L351" s="7">
        <f t="shared" si="18"/>
        <v>1520</v>
      </c>
      <c r="M351" s="7">
        <v>20500.63</v>
      </c>
      <c r="N351" s="7">
        <f t="shared" si="16"/>
        <v>25052.31</v>
      </c>
      <c r="O351" s="7">
        <f t="shared" si="17"/>
        <v>24947.69</v>
      </c>
    </row>
    <row r="352" spans="1:15" ht="24.75" customHeight="1" x14ac:dyDescent="0.25">
      <c r="A352" s="6">
        <v>344</v>
      </c>
      <c r="B352" s="6" t="s">
        <v>482</v>
      </c>
      <c r="C352" s="6" t="s">
        <v>425</v>
      </c>
      <c r="D352" s="6" t="s">
        <v>47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6"/>
        <v>911.5</v>
      </c>
      <c r="O352" s="7">
        <f t="shared" si="17"/>
        <v>14088.5</v>
      </c>
    </row>
    <row r="353" spans="1:15" ht="24.75" customHeight="1" x14ac:dyDescent="0.25">
      <c r="A353" s="6">
        <v>345</v>
      </c>
      <c r="B353" s="6" t="s">
        <v>483</v>
      </c>
      <c r="C353" s="6" t="s">
        <v>425</v>
      </c>
      <c r="D353" s="6" t="s">
        <v>41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8"/>
        <v>760</v>
      </c>
      <c r="M353" s="7">
        <v>25</v>
      </c>
      <c r="N353" s="7">
        <f t="shared" si="16"/>
        <v>1502.5</v>
      </c>
      <c r="O353" s="7">
        <f t="shared" si="17"/>
        <v>23497.5</v>
      </c>
    </row>
    <row r="354" spans="1:15" ht="24.75" customHeight="1" x14ac:dyDescent="0.25">
      <c r="A354" s="6">
        <v>346</v>
      </c>
      <c r="B354" t="s">
        <v>484</v>
      </c>
      <c r="C354" s="6" t="s">
        <v>425</v>
      </c>
      <c r="D354" t="s">
        <v>137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6"/>
        <v>911.5</v>
      </c>
      <c r="O354" s="7">
        <f t="shared" si="17"/>
        <v>14088.5</v>
      </c>
    </row>
    <row r="355" spans="1:15" ht="24.75" customHeight="1" x14ac:dyDescent="0.25">
      <c r="A355" s="6">
        <v>347</v>
      </c>
      <c r="B355" t="s">
        <v>485</v>
      </c>
      <c r="C355" s="6" t="s">
        <v>425</v>
      </c>
      <c r="D355" t="s">
        <v>120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f t="shared" si="16"/>
        <v>911.5</v>
      </c>
      <c r="O355" s="7">
        <f t="shared" si="17"/>
        <v>14088.5</v>
      </c>
    </row>
    <row r="356" spans="1:15" ht="24.75" customHeight="1" x14ac:dyDescent="0.25">
      <c r="A356" s="6">
        <v>348</v>
      </c>
      <c r="B356" s="6" t="s">
        <v>486</v>
      </c>
      <c r="C356" s="6" t="s">
        <v>487</v>
      </c>
      <c r="D356" s="6" t="s">
        <v>488</v>
      </c>
      <c r="E356" s="6" t="s">
        <v>55</v>
      </c>
      <c r="F356" s="6" t="s">
        <v>29</v>
      </c>
      <c r="G356" s="7">
        <v>80000</v>
      </c>
      <c r="H356" s="7">
        <v>0</v>
      </c>
      <c r="I356" s="7">
        <v>80000</v>
      </c>
      <c r="J356" s="7">
        <v>2296</v>
      </c>
      <c r="K356" s="7">
        <v>7400.87</v>
      </c>
      <c r="L356" s="7">
        <f t="shared" si="18"/>
        <v>2432</v>
      </c>
      <c r="M356" s="7">
        <v>7444.1</v>
      </c>
      <c r="N356" s="7">
        <f t="shared" si="16"/>
        <v>19572.97</v>
      </c>
      <c r="O356" s="7">
        <f t="shared" si="17"/>
        <v>60427.03</v>
      </c>
    </row>
    <row r="357" spans="1:15" ht="24.75" customHeight="1" x14ac:dyDescent="0.25">
      <c r="A357" s="6">
        <v>349</v>
      </c>
      <c r="B357" s="6" t="s">
        <v>489</v>
      </c>
      <c r="C357" s="6" t="s">
        <v>487</v>
      </c>
      <c r="D357" s="6" t="s">
        <v>190</v>
      </c>
      <c r="E357" s="6" t="s">
        <v>28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8"/>
        <v>1520</v>
      </c>
      <c r="M357" s="7">
        <v>14856.22</v>
      </c>
      <c r="N357" s="7">
        <f t="shared" si="16"/>
        <v>19665.22</v>
      </c>
      <c r="O357" s="7">
        <f t="shared" si="17"/>
        <v>30334.78</v>
      </c>
    </row>
    <row r="358" spans="1:15" ht="24.75" customHeight="1" x14ac:dyDescent="0.25">
      <c r="A358" s="6">
        <v>350</v>
      </c>
      <c r="B358" s="6" t="s">
        <v>490</v>
      </c>
      <c r="C358" s="6" t="s">
        <v>487</v>
      </c>
      <c r="D358" s="6" t="s">
        <v>297</v>
      </c>
      <c r="E358" s="6" t="s">
        <v>28</v>
      </c>
      <c r="F358" s="6" t="s">
        <v>29</v>
      </c>
      <c r="G358" s="7">
        <v>50000</v>
      </c>
      <c r="H358" s="7">
        <v>0</v>
      </c>
      <c r="I358" s="7">
        <v>50000</v>
      </c>
      <c r="J358" s="7">
        <v>1435</v>
      </c>
      <c r="K358" s="7">
        <v>1596.68</v>
      </c>
      <c r="L358" s="7">
        <v>1520</v>
      </c>
      <c r="M358" s="7">
        <v>30039.31</v>
      </c>
      <c r="N358" s="7">
        <f t="shared" si="16"/>
        <v>34590.990000000005</v>
      </c>
      <c r="O358" s="7">
        <f t="shared" si="17"/>
        <v>15409.009999999995</v>
      </c>
    </row>
    <row r="359" spans="1:15" ht="24.75" customHeight="1" x14ac:dyDescent="0.25">
      <c r="A359" s="6">
        <v>351</v>
      </c>
      <c r="B359" s="6" t="s">
        <v>491</v>
      </c>
      <c r="C359" s="6" t="s">
        <v>487</v>
      </c>
      <c r="D359" s="6" t="s">
        <v>77</v>
      </c>
      <c r="E359" s="6" t="s">
        <v>55</v>
      </c>
      <c r="F359" s="6" t="s">
        <v>37</v>
      </c>
      <c r="G359" s="7">
        <v>50000</v>
      </c>
      <c r="H359" s="7">
        <v>0</v>
      </c>
      <c r="I359" s="7">
        <v>50000</v>
      </c>
      <c r="J359" s="7">
        <v>1435</v>
      </c>
      <c r="K359" s="7">
        <v>1854</v>
      </c>
      <c r="L359" s="7">
        <f t="shared" si="18"/>
        <v>1520</v>
      </c>
      <c r="M359" s="7">
        <v>3635.8</v>
      </c>
      <c r="N359" s="7">
        <f t="shared" si="16"/>
        <v>8444.7999999999993</v>
      </c>
      <c r="O359" s="7">
        <f t="shared" si="17"/>
        <v>41555.199999999997</v>
      </c>
    </row>
    <row r="360" spans="1:15" ht="24.75" customHeight="1" x14ac:dyDescent="0.25">
      <c r="A360" s="6">
        <v>352</v>
      </c>
      <c r="B360" s="1" t="s">
        <v>492</v>
      </c>
      <c r="C360" s="6" t="s">
        <v>487</v>
      </c>
      <c r="D360" s="1" t="s">
        <v>47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8"/>
        <v>304</v>
      </c>
      <c r="M360" s="7">
        <v>25</v>
      </c>
      <c r="N360" s="7">
        <f t="shared" si="16"/>
        <v>616</v>
      </c>
      <c r="O360" s="7">
        <f t="shared" si="17"/>
        <v>9384</v>
      </c>
    </row>
    <row r="361" spans="1:15" ht="24.75" customHeight="1" x14ac:dyDescent="0.25">
      <c r="A361" s="6">
        <v>353</v>
      </c>
      <c r="B361" s="6" t="s">
        <v>493</v>
      </c>
      <c r="C361" s="6" t="s">
        <v>487</v>
      </c>
      <c r="D361" s="1" t="s">
        <v>47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v>456</v>
      </c>
      <c r="M361" s="7">
        <v>25</v>
      </c>
      <c r="N361" s="7">
        <f t="shared" si="16"/>
        <v>911.5</v>
      </c>
      <c r="O361" s="7">
        <f t="shared" si="17"/>
        <v>14088.5</v>
      </c>
    </row>
    <row r="362" spans="1:15" ht="24.75" customHeight="1" x14ac:dyDescent="0.25">
      <c r="A362" s="6">
        <v>354</v>
      </c>
      <c r="B362" t="s">
        <v>1414</v>
      </c>
      <c r="C362" s="6" t="s">
        <v>487</v>
      </c>
      <c r="D362" s="1" t="s">
        <v>47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6"/>
        <v>911.5</v>
      </c>
      <c r="O362" s="7">
        <f t="shared" si="17"/>
        <v>14088.5</v>
      </c>
    </row>
    <row r="363" spans="1:15" ht="24.75" customHeight="1" x14ac:dyDescent="0.25">
      <c r="A363" s="6">
        <v>355</v>
      </c>
      <c r="B363" s="6" t="s">
        <v>494</v>
      </c>
      <c r="C363" s="6" t="s">
        <v>487</v>
      </c>
      <c r="D363" s="6" t="s">
        <v>104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6"/>
        <v>675.09999999999991</v>
      </c>
      <c r="O363" s="7">
        <f t="shared" si="17"/>
        <v>10324.9</v>
      </c>
    </row>
    <row r="364" spans="1:15" ht="24.75" customHeight="1" x14ac:dyDescent="0.25">
      <c r="A364" s="6">
        <v>356</v>
      </c>
      <c r="B364" s="6" t="s">
        <v>495</v>
      </c>
      <c r="C364" s="6" t="s">
        <v>487</v>
      </c>
      <c r="D364" s="6" t="s">
        <v>104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6"/>
        <v>675.09999999999991</v>
      </c>
      <c r="O364" s="7">
        <f t="shared" si="17"/>
        <v>10324.9</v>
      </c>
    </row>
    <row r="365" spans="1:15" ht="24.75" customHeight="1" x14ac:dyDescent="0.25">
      <c r="A365" s="6">
        <v>357</v>
      </c>
      <c r="B365" s="6" t="s">
        <v>496</v>
      </c>
      <c r="C365" s="6" t="s">
        <v>487</v>
      </c>
      <c r="D365" s="6" t="s">
        <v>104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825</v>
      </c>
      <c r="N365" s="7">
        <f t="shared" si="16"/>
        <v>1711.5</v>
      </c>
      <c r="O365" s="7">
        <f t="shared" si="17"/>
        <v>13288.5</v>
      </c>
    </row>
    <row r="366" spans="1:15" ht="24.75" customHeight="1" x14ac:dyDescent="0.25">
      <c r="A366" s="6">
        <v>358</v>
      </c>
      <c r="B366" s="6" t="s">
        <v>497</v>
      </c>
      <c r="C366" s="6" t="s">
        <v>487</v>
      </c>
      <c r="D366" s="6" t="s">
        <v>181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6"/>
        <v>675.09999999999991</v>
      </c>
      <c r="O366" s="7">
        <f t="shared" si="17"/>
        <v>10324.9</v>
      </c>
    </row>
    <row r="367" spans="1:15" ht="24.75" customHeight="1" x14ac:dyDescent="0.25">
      <c r="A367" s="6">
        <v>359</v>
      </c>
      <c r="B367" s="6" t="s">
        <v>498</v>
      </c>
      <c r="C367" s="6" t="s">
        <v>487</v>
      </c>
      <c r="D367" s="6" t="s">
        <v>499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v>456</v>
      </c>
      <c r="M367" s="7">
        <v>25</v>
      </c>
      <c r="N367" s="7">
        <f t="shared" si="16"/>
        <v>911.5</v>
      </c>
      <c r="O367" s="7">
        <f t="shared" si="17"/>
        <v>14088.5</v>
      </c>
    </row>
    <row r="368" spans="1:15" ht="24.75" customHeight="1" x14ac:dyDescent="0.25">
      <c r="A368" s="6">
        <v>360</v>
      </c>
      <c r="B368" s="6" t="s">
        <v>500</v>
      </c>
      <c r="C368" s="6" t="s">
        <v>487</v>
      </c>
      <c r="D368" s="6" t="s">
        <v>190</v>
      </c>
      <c r="E368" s="6" t="s">
        <v>28</v>
      </c>
      <c r="F368" s="6" t="s">
        <v>29</v>
      </c>
      <c r="G368" s="7">
        <v>50000</v>
      </c>
      <c r="H368" s="7">
        <v>0</v>
      </c>
      <c r="I368" s="7">
        <v>50000</v>
      </c>
      <c r="J368" s="7">
        <v>1435</v>
      </c>
      <c r="K368" s="7">
        <v>1596.68</v>
      </c>
      <c r="L368" s="7">
        <f t="shared" si="18"/>
        <v>1520</v>
      </c>
      <c r="M368" s="7">
        <v>3900.46</v>
      </c>
      <c r="N368" s="7">
        <f t="shared" si="16"/>
        <v>8452.14</v>
      </c>
      <c r="O368" s="7">
        <f t="shared" si="17"/>
        <v>41547.86</v>
      </c>
    </row>
    <row r="369" spans="1:15" ht="24.75" customHeight="1" x14ac:dyDescent="0.25">
      <c r="A369" s="6">
        <v>361</v>
      </c>
      <c r="B369" s="6" t="s">
        <v>501</v>
      </c>
      <c r="C369" s="6" t="s">
        <v>487</v>
      </c>
      <c r="D369" s="6" t="s">
        <v>35</v>
      </c>
      <c r="E369" s="6" t="s">
        <v>55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f t="shared" si="18"/>
        <v>670.32</v>
      </c>
      <c r="M369" s="7">
        <v>1354.76</v>
      </c>
      <c r="N369" s="7">
        <f t="shared" si="16"/>
        <v>2657.92</v>
      </c>
      <c r="O369" s="7">
        <f t="shared" si="17"/>
        <v>19392.080000000002</v>
      </c>
    </row>
    <row r="370" spans="1:15" ht="24.75" customHeight="1" x14ac:dyDescent="0.25">
      <c r="A370" s="6">
        <v>362</v>
      </c>
      <c r="B370" s="6" t="s">
        <v>502</v>
      </c>
      <c r="C370" s="6" t="s">
        <v>487</v>
      </c>
      <c r="D370" s="6" t="s">
        <v>233</v>
      </c>
      <c r="E370" s="6" t="s">
        <v>55</v>
      </c>
      <c r="F370" s="6" t="s">
        <v>29</v>
      </c>
      <c r="G370" s="7">
        <v>50000</v>
      </c>
      <c r="H370" s="7">
        <v>0</v>
      </c>
      <c r="I370" s="7">
        <v>50000</v>
      </c>
      <c r="J370" s="7">
        <v>1435</v>
      </c>
      <c r="K370" s="7">
        <v>1854</v>
      </c>
      <c r="L370" s="7">
        <f t="shared" si="18"/>
        <v>1520</v>
      </c>
      <c r="M370" s="7">
        <v>6350</v>
      </c>
      <c r="N370" s="7">
        <f t="shared" si="16"/>
        <v>11159</v>
      </c>
      <c r="O370" s="7">
        <f t="shared" si="17"/>
        <v>38841</v>
      </c>
    </row>
    <row r="371" spans="1:15" ht="24.75" customHeight="1" x14ac:dyDescent="0.25">
      <c r="A371" s="6">
        <v>363</v>
      </c>
      <c r="B371" s="6" t="s">
        <v>503</v>
      </c>
      <c r="C371" s="6" t="s">
        <v>487</v>
      </c>
      <c r="D371" s="6" t="s">
        <v>104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925</v>
      </c>
      <c r="N371" s="7">
        <f t="shared" si="16"/>
        <v>1575.1</v>
      </c>
      <c r="O371" s="7">
        <f t="shared" si="17"/>
        <v>9424.9</v>
      </c>
    </row>
    <row r="372" spans="1:15" ht="24.75" customHeight="1" x14ac:dyDescent="0.25">
      <c r="A372" s="6">
        <v>364</v>
      </c>
      <c r="B372" s="6" t="s">
        <v>504</v>
      </c>
      <c r="C372" s="6" t="s">
        <v>487</v>
      </c>
      <c r="D372" s="6" t="s">
        <v>104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1325</v>
      </c>
      <c r="N372" s="7">
        <f t="shared" si="16"/>
        <v>1975.1</v>
      </c>
      <c r="O372" s="7">
        <f t="shared" si="17"/>
        <v>9024.9</v>
      </c>
    </row>
    <row r="373" spans="1:15" ht="24.75" customHeight="1" x14ac:dyDescent="0.25">
      <c r="A373" s="6">
        <v>365</v>
      </c>
      <c r="B373" s="6" t="s">
        <v>505</v>
      </c>
      <c r="C373" s="6" t="s">
        <v>487</v>
      </c>
      <c r="D373" s="6" t="s">
        <v>104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6"/>
        <v>675.09999999999991</v>
      </c>
      <c r="O373" s="7">
        <f t="shared" si="17"/>
        <v>10324.9</v>
      </c>
    </row>
    <row r="374" spans="1:15" ht="24.75" customHeight="1" x14ac:dyDescent="0.25">
      <c r="A374" s="6">
        <v>366</v>
      </c>
      <c r="B374" s="6" t="s">
        <v>506</v>
      </c>
      <c r="C374" s="6" t="s">
        <v>487</v>
      </c>
      <c r="D374" s="6" t="s">
        <v>104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v>456</v>
      </c>
      <c r="M374" s="7">
        <v>25</v>
      </c>
      <c r="N374" s="7">
        <f t="shared" si="16"/>
        <v>911.5</v>
      </c>
      <c r="O374" s="7">
        <f t="shared" si="17"/>
        <v>14088.5</v>
      </c>
    </row>
    <row r="375" spans="1:15" ht="24.75" customHeight="1" x14ac:dyDescent="0.25">
      <c r="A375" s="6">
        <v>367</v>
      </c>
      <c r="B375" s="6" t="s">
        <v>507</v>
      </c>
      <c r="C375" s="6" t="s">
        <v>487</v>
      </c>
      <c r="D375" s="6" t="s">
        <v>47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6"/>
        <v>675.09999999999991</v>
      </c>
      <c r="O375" s="7">
        <f t="shared" si="17"/>
        <v>10324.9</v>
      </c>
    </row>
    <row r="376" spans="1:15" ht="24.75" customHeight="1" x14ac:dyDescent="0.25">
      <c r="A376" s="6">
        <v>368</v>
      </c>
      <c r="B376" s="6" t="s">
        <v>508</v>
      </c>
      <c r="C376" s="6" t="s">
        <v>487</v>
      </c>
      <c r="D376" s="6" t="s">
        <v>104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6"/>
        <v>675.09999999999991</v>
      </c>
      <c r="O376" s="7">
        <f t="shared" si="17"/>
        <v>10324.9</v>
      </c>
    </row>
    <row r="377" spans="1:15" ht="24.75" customHeight="1" x14ac:dyDescent="0.25">
      <c r="A377" s="6">
        <v>369</v>
      </c>
      <c r="B377" s="6" t="s">
        <v>509</v>
      </c>
      <c r="C377" s="6" t="s">
        <v>487</v>
      </c>
      <c r="D377" s="6" t="s">
        <v>104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25</v>
      </c>
      <c r="N377" s="7">
        <f t="shared" si="16"/>
        <v>911.5</v>
      </c>
      <c r="O377" s="7">
        <f t="shared" si="17"/>
        <v>14088.5</v>
      </c>
    </row>
    <row r="378" spans="1:15" ht="24.75" customHeight="1" x14ac:dyDescent="0.25">
      <c r="A378" s="6">
        <v>370</v>
      </c>
      <c r="B378" s="6" t="s">
        <v>510</v>
      </c>
      <c r="C378" s="6" t="s">
        <v>487</v>
      </c>
      <c r="D378" s="6" t="s">
        <v>120</v>
      </c>
      <c r="E378" s="6" t="s">
        <v>36</v>
      </c>
      <c r="F378" s="6" t="s">
        <v>37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4045.46</v>
      </c>
      <c r="N378" s="7">
        <f t="shared" si="16"/>
        <v>4931.96</v>
      </c>
      <c r="O378" s="7">
        <f t="shared" si="17"/>
        <v>10068.040000000001</v>
      </c>
    </row>
    <row r="379" spans="1:15" ht="24.75" customHeight="1" x14ac:dyDescent="0.25">
      <c r="A379" s="6">
        <v>371</v>
      </c>
      <c r="B379" s="6" t="s">
        <v>511</v>
      </c>
      <c r="C379" s="6" t="s">
        <v>487</v>
      </c>
      <c r="D379" s="6" t="s">
        <v>104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8"/>
        <v>334.4</v>
      </c>
      <c r="M379" s="7">
        <v>25</v>
      </c>
      <c r="N379" s="7">
        <f t="shared" si="16"/>
        <v>675.09999999999991</v>
      </c>
      <c r="O379" s="7">
        <f t="shared" si="17"/>
        <v>10324.9</v>
      </c>
    </row>
    <row r="380" spans="1:15" ht="24.75" customHeight="1" x14ac:dyDescent="0.25">
      <c r="A380" s="6">
        <v>372</v>
      </c>
      <c r="B380" s="6" t="s">
        <v>512</v>
      </c>
      <c r="C380" s="6" t="s">
        <v>487</v>
      </c>
      <c r="D380" s="6" t="s">
        <v>181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8"/>
        <v>334.4</v>
      </c>
      <c r="M380" s="7">
        <v>825</v>
      </c>
      <c r="N380" s="7">
        <f t="shared" si="16"/>
        <v>1475.1</v>
      </c>
      <c r="O380" s="7">
        <f t="shared" si="17"/>
        <v>9524.9</v>
      </c>
    </row>
    <row r="381" spans="1:15" ht="24.75" customHeight="1" x14ac:dyDescent="0.25">
      <c r="A381" s="6">
        <v>373</v>
      </c>
      <c r="B381" s="6" t="s">
        <v>513</v>
      </c>
      <c r="C381" s="6" t="s">
        <v>487</v>
      </c>
      <c r="D381" s="6" t="s">
        <v>104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</row>
    <row r="382" spans="1:15" ht="24.75" customHeight="1" x14ac:dyDescent="0.25">
      <c r="A382" s="6">
        <v>374</v>
      </c>
      <c r="B382" s="6" t="s">
        <v>514</v>
      </c>
      <c r="C382" s="6" t="s">
        <v>487</v>
      </c>
      <c r="D382" s="6" t="s">
        <v>190</v>
      </c>
      <c r="E382" s="6" t="s">
        <v>28</v>
      </c>
      <c r="F382" s="6" t="s">
        <v>29</v>
      </c>
      <c r="G382" s="7">
        <v>50000</v>
      </c>
      <c r="H382" s="7">
        <v>0</v>
      </c>
      <c r="I382" s="7">
        <v>50000</v>
      </c>
      <c r="J382" s="7">
        <v>1435</v>
      </c>
      <c r="K382" s="7">
        <v>1596.68</v>
      </c>
      <c r="L382" s="7">
        <f t="shared" si="18"/>
        <v>1520</v>
      </c>
      <c r="M382" s="7">
        <v>2640.46</v>
      </c>
      <c r="N382" s="7">
        <f t="shared" si="16"/>
        <v>7192.14</v>
      </c>
      <c r="O382" s="7">
        <f t="shared" si="17"/>
        <v>42807.86</v>
      </c>
    </row>
    <row r="383" spans="1:15" ht="24.75" customHeight="1" x14ac:dyDescent="0.25">
      <c r="A383" s="6">
        <v>375</v>
      </c>
      <c r="B383" s="6" t="s">
        <v>515</v>
      </c>
      <c r="C383" s="6" t="s">
        <v>487</v>
      </c>
      <c r="D383" s="6" t="s">
        <v>516</v>
      </c>
      <c r="E383" s="6" t="s">
        <v>36</v>
      </c>
      <c r="F383" s="6" t="s">
        <v>37</v>
      </c>
      <c r="G383" s="7">
        <v>26250</v>
      </c>
      <c r="H383" s="7">
        <v>0</v>
      </c>
      <c r="I383" s="7">
        <v>26250</v>
      </c>
      <c r="J383" s="7">
        <v>753.38</v>
      </c>
      <c r="K383" s="7">
        <v>0</v>
      </c>
      <c r="L383" s="7">
        <f t="shared" si="18"/>
        <v>798</v>
      </c>
      <c r="M383" s="7">
        <v>9218.07</v>
      </c>
      <c r="N383" s="7">
        <f t="shared" si="16"/>
        <v>10769.45</v>
      </c>
      <c r="O383" s="7">
        <f t="shared" si="17"/>
        <v>15480.55</v>
      </c>
    </row>
    <row r="384" spans="1:15" ht="24.75" customHeight="1" x14ac:dyDescent="0.25">
      <c r="A384" s="6">
        <v>376</v>
      </c>
      <c r="B384" s="6" t="s">
        <v>517</v>
      </c>
      <c r="C384" s="6" t="s">
        <v>487</v>
      </c>
      <c r="D384" s="6" t="s">
        <v>104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6"/>
        <v>911.5</v>
      </c>
      <c r="O384" s="7">
        <f t="shared" si="17"/>
        <v>14088.5</v>
      </c>
    </row>
    <row r="385" spans="1:15" ht="24.75" customHeight="1" x14ac:dyDescent="0.25">
      <c r="A385" s="6">
        <v>377</v>
      </c>
      <c r="B385" s="6" t="s">
        <v>518</v>
      </c>
      <c r="C385" s="6" t="s">
        <v>487</v>
      </c>
      <c r="D385" s="6" t="s">
        <v>104</v>
      </c>
      <c r="E385" s="6" t="s">
        <v>36</v>
      </c>
      <c r="F385" s="6" t="s">
        <v>29</v>
      </c>
      <c r="G385" s="7">
        <v>11000</v>
      </c>
      <c r="H385" s="7">
        <v>0</v>
      </c>
      <c r="I385" s="7">
        <v>11000</v>
      </c>
      <c r="J385" s="7">
        <v>315.7</v>
      </c>
      <c r="K385" s="7">
        <v>0</v>
      </c>
      <c r="L385" s="7">
        <f t="shared" si="18"/>
        <v>334.4</v>
      </c>
      <c r="M385" s="7">
        <v>25</v>
      </c>
      <c r="N385" s="7">
        <f t="shared" si="16"/>
        <v>675.09999999999991</v>
      </c>
      <c r="O385" s="7">
        <f t="shared" si="17"/>
        <v>10324.9</v>
      </c>
    </row>
    <row r="386" spans="1:15" ht="24.75" customHeight="1" x14ac:dyDescent="0.25">
      <c r="A386" s="6">
        <v>378</v>
      </c>
      <c r="B386" s="6" t="s">
        <v>519</v>
      </c>
      <c r="C386" s="6" t="s">
        <v>487</v>
      </c>
      <c r="D386" s="6" t="s">
        <v>104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v>456</v>
      </c>
      <c r="M386" s="7">
        <v>25</v>
      </c>
      <c r="N386" s="7">
        <f t="shared" si="16"/>
        <v>911.5</v>
      </c>
      <c r="O386" s="7">
        <f t="shared" si="17"/>
        <v>14088.5</v>
      </c>
    </row>
    <row r="387" spans="1:15" ht="24.75" customHeight="1" x14ac:dyDescent="0.25">
      <c r="A387" s="6">
        <v>379</v>
      </c>
      <c r="B387" s="6" t="s">
        <v>520</v>
      </c>
      <c r="C387" s="6" t="s">
        <v>487</v>
      </c>
      <c r="D387" s="6" t="s">
        <v>104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v>456</v>
      </c>
      <c r="M387" s="7">
        <v>3455.92</v>
      </c>
      <c r="N387" s="7">
        <f t="shared" si="16"/>
        <v>4342.42</v>
      </c>
      <c r="O387" s="7">
        <f t="shared" si="17"/>
        <v>10657.58</v>
      </c>
    </row>
    <row r="388" spans="1:15" ht="24.75" customHeight="1" x14ac:dyDescent="0.25">
      <c r="A388" s="6">
        <v>380</v>
      </c>
      <c r="B388" s="6" t="s">
        <v>521</v>
      </c>
      <c r="C388" s="6" t="s">
        <v>487</v>
      </c>
      <c r="D388" s="6" t="s">
        <v>104</v>
      </c>
      <c r="E388" s="6" t="s">
        <v>36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v>456</v>
      </c>
      <c r="M388" s="7">
        <v>25</v>
      </c>
      <c r="N388" s="7">
        <f t="shared" si="16"/>
        <v>911.5</v>
      </c>
      <c r="O388" s="7">
        <f t="shared" si="17"/>
        <v>14088.5</v>
      </c>
    </row>
    <row r="389" spans="1:15" ht="24.75" customHeight="1" x14ac:dyDescent="0.25">
      <c r="A389" s="6">
        <v>381</v>
      </c>
      <c r="B389" s="6" t="s">
        <v>522</v>
      </c>
      <c r="C389" s="6" t="s">
        <v>487</v>
      </c>
      <c r="D389" s="6" t="s">
        <v>233</v>
      </c>
      <c r="E389" s="6" t="s">
        <v>28</v>
      </c>
      <c r="F389" s="6" t="s">
        <v>29</v>
      </c>
      <c r="G389" s="7">
        <v>26565</v>
      </c>
      <c r="H389" s="7">
        <v>0</v>
      </c>
      <c r="I389" s="7">
        <v>26565</v>
      </c>
      <c r="J389" s="7">
        <v>762.42</v>
      </c>
      <c r="K389" s="7">
        <v>0</v>
      </c>
      <c r="L389" s="7">
        <f t="shared" si="18"/>
        <v>807.57600000000002</v>
      </c>
      <c r="M389" s="7">
        <v>25</v>
      </c>
      <c r="N389" s="7">
        <f t="shared" si="16"/>
        <v>1594.9960000000001</v>
      </c>
      <c r="O389" s="7">
        <f t="shared" si="17"/>
        <v>24970.004000000001</v>
      </c>
    </row>
    <row r="390" spans="1:15" ht="24.75" customHeight="1" x14ac:dyDescent="0.25">
      <c r="A390" s="6">
        <v>382</v>
      </c>
      <c r="B390" s="6" t="s">
        <v>523</v>
      </c>
      <c r="C390" s="6" t="s">
        <v>487</v>
      </c>
      <c r="D390" s="6" t="s">
        <v>204</v>
      </c>
      <c r="E390" s="6" t="s">
        <v>55</v>
      </c>
      <c r="F390" s="6" t="s">
        <v>29</v>
      </c>
      <c r="G390" s="7">
        <v>35000</v>
      </c>
      <c r="H390" s="7">
        <v>0</v>
      </c>
      <c r="I390" s="7">
        <v>35000</v>
      </c>
      <c r="J390" s="7">
        <v>1004.5</v>
      </c>
      <c r="K390" s="7">
        <v>0</v>
      </c>
      <c r="L390" s="7">
        <f t="shared" si="18"/>
        <v>1064</v>
      </c>
      <c r="M390" s="7">
        <v>3855.92</v>
      </c>
      <c r="N390" s="7">
        <f t="shared" si="16"/>
        <v>5924.42</v>
      </c>
      <c r="O390" s="7">
        <f t="shared" si="17"/>
        <v>29075.58</v>
      </c>
    </row>
    <row r="391" spans="1:15" ht="24.75" customHeight="1" x14ac:dyDescent="0.25">
      <c r="A391" s="6">
        <v>383</v>
      </c>
      <c r="B391" s="6" t="s">
        <v>524</v>
      </c>
      <c r="C391" s="6" t="s">
        <v>487</v>
      </c>
      <c r="D391" s="6" t="s">
        <v>204</v>
      </c>
      <c r="E391" s="6" t="s">
        <v>55</v>
      </c>
      <c r="F391" s="6" t="s">
        <v>29</v>
      </c>
      <c r="G391" s="7">
        <v>35000</v>
      </c>
      <c r="H391" s="7">
        <v>0</v>
      </c>
      <c r="I391" s="7">
        <v>35000</v>
      </c>
      <c r="J391" s="7">
        <v>1004.5</v>
      </c>
      <c r="K391" s="7">
        <v>0</v>
      </c>
      <c r="L391" s="7">
        <f t="shared" si="18"/>
        <v>1064</v>
      </c>
      <c r="M391" s="7">
        <v>425</v>
      </c>
      <c r="N391" s="7">
        <f t="shared" si="16"/>
        <v>2493.5</v>
      </c>
      <c r="O391" s="7">
        <f t="shared" si="17"/>
        <v>32506.5</v>
      </c>
    </row>
    <row r="392" spans="1:15" ht="24.75" customHeight="1" x14ac:dyDescent="0.25">
      <c r="A392" s="6">
        <v>384</v>
      </c>
      <c r="B392" s="6" t="s">
        <v>525</v>
      </c>
      <c r="C392" s="6" t="s">
        <v>487</v>
      </c>
      <c r="D392" s="6" t="s">
        <v>190</v>
      </c>
      <c r="E392" s="6" t="s">
        <v>28</v>
      </c>
      <c r="F392" s="6" t="s">
        <v>29</v>
      </c>
      <c r="G392" s="7">
        <v>50000</v>
      </c>
      <c r="H392" s="7">
        <v>0</v>
      </c>
      <c r="I392" s="7">
        <v>50000</v>
      </c>
      <c r="J392" s="7">
        <v>1435</v>
      </c>
      <c r="K392" s="7">
        <v>1596.68</v>
      </c>
      <c r="L392" s="7">
        <f t="shared" si="18"/>
        <v>1520</v>
      </c>
      <c r="M392" s="7">
        <v>2640.46</v>
      </c>
      <c r="N392" s="7">
        <f t="shared" si="16"/>
        <v>7192.14</v>
      </c>
      <c r="O392" s="7">
        <f t="shared" si="17"/>
        <v>42807.86</v>
      </c>
    </row>
    <row r="393" spans="1:15" ht="24.75" customHeight="1" x14ac:dyDescent="0.25">
      <c r="A393" s="6">
        <v>385</v>
      </c>
      <c r="B393" s="6" t="s">
        <v>526</v>
      </c>
      <c r="C393" s="6" t="s">
        <v>487</v>
      </c>
      <c r="D393" s="6" t="s">
        <v>190</v>
      </c>
      <c r="E393" s="6" t="s">
        <v>28</v>
      </c>
      <c r="F393" s="6" t="s">
        <v>29</v>
      </c>
      <c r="G393" s="7">
        <v>50000</v>
      </c>
      <c r="H393" s="7">
        <v>0</v>
      </c>
      <c r="I393" s="7">
        <v>50000</v>
      </c>
      <c r="J393" s="7">
        <v>1435</v>
      </c>
      <c r="K393" s="7">
        <v>1854</v>
      </c>
      <c r="L393" s="7">
        <f t="shared" si="18"/>
        <v>1520</v>
      </c>
      <c r="M393" s="7">
        <v>425</v>
      </c>
      <c r="N393" s="7">
        <f t="shared" si="16"/>
        <v>5234</v>
      </c>
      <c r="O393" s="7">
        <f t="shared" si="17"/>
        <v>44766</v>
      </c>
    </row>
    <row r="394" spans="1:15" ht="24.75" customHeight="1" x14ac:dyDescent="0.25">
      <c r="A394" s="6">
        <v>386</v>
      </c>
      <c r="B394" s="6" t="s">
        <v>527</v>
      </c>
      <c r="C394" s="6" t="s">
        <v>487</v>
      </c>
      <c r="D394" s="6" t="s">
        <v>190</v>
      </c>
      <c r="E394" s="6" t="s">
        <v>28</v>
      </c>
      <c r="F394" s="6" t="s">
        <v>37</v>
      </c>
      <c r="G394" s="7">
        <v>50000</v>
      </c>
      <c r="H394" s="7">
        <v>0</v>
      </c>
      <c r="I394" s="7">
        <v>50000</v>
      </c>
      <c r="J394" s="7">
        <v>1435</v>
      </c>
      <c r="K394" s="7">
        <v>1854</v>
      </c>
      <c r="L394" s="7">
        <f t="shared" si="18"/>
        <v>1520</v>
      </c>
      <c r="M394" s="7">
        <v>2035.8</v>
      </c>
      <c r="N394" s="7">
        <f t="shared" si="16"/>
        <v>6844.8</v>
      </c>
      <c r="O394" s="7">
        <f t="shared" si="17"/>
        <v>43155.199999999997</v>
      </c>
    </row>
    <row r="395" spans="1:15" ht="24.75" customHeight="1" x14ac:dyDescent="0.25">
      <c r="A395" s="6">
        <v>387</v>
      </c>
      <c r="B395" s="6" t="s">
        <v>528</v>
      </c>
      <c r="C395" s="6" t="s">
        <v>487</v>
      </c>
      <c r="D395" s="6" t="s">
        <v>181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v>456</v>
      </c>
      <c r="M395" s="7">
        <v>4803.2700000000004</v>
      </c>
      <c r="N395" s="7">
        <f t="shared" si="16"/>
        <v>5689.77</v>
      </c>
      <c r="O395" s="7">
        <f t="shared" si="17"/>
        <v>9310.23</v>
      </c>
    </row>
    <row r="396" spans="1:15" ht="24.75" customHeight="1" x14ac:dyDescent="0.25">
      <c r="A396" s="6">
        <v>388</v>
      </c>
      <c r="B396" s="6" t="s">
        <v>529</v>
      </c>
      <c r="C396" s="6" t="s">
        <v>487</v>
      </c>
      <c r="D396" s="6" t="s">
        <v>190</v>
      </c>
      <c r="E396" s="6" t="s">
        <v>28</v>
      </c>
      <c r="F396" s="6" t="s">
        <v>29</v>
      </c>
      <c r="G396" s="7">
        <v>50000</v>
      </c>
      <c r="H396" s="7">
        <v>0</v>
      </c>
      <c r="I396" s="7">
        <v>50000</v>
      </c>
      <c r="J396" s="7">
        <v>1435</v>
      </c>
      <c r="K396" s="7">
        <v>1596.68</v>
      </c>
      <c r="L396" s="7">
        <v>1520</v>
      </c>
      <c r="M396" s="7">
        <v>2140.46</v>
      </c>
      <c r="N396" s="7">
        <f t="shared" si="16"/>
        <v>6692.14</v>
      </c>
      <c r="O396" s="7">
        <f t="shared" si="17"/>
        <v>43307.86</v>
      </c>
    </row>
    <row r="397" spans="1:15" ht="24.75" customHeight="1" x14ac:dyDescent="0.25">
      <c r="A397" s="6">
        <v>389</v>
      </c>
      <c r="B397" s="6" t="s">
        <v>530</v>
      </c>
      <c r="C397" s="6" t="s">
        <v>487</v>
      </c>
      <c r="D397" s="6" t="s">
        <v>181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8"/>
        <v>334.4</v>
      </c>
      <c r="M397" s="7">
        <v>25</v>
      </c>
      <c r="N397" s="7">
        <f t="shared" si="16"/>
        <v>675.09999999999991</v>
      </c>
      <c r="O397" s="7">
        <f t="shared" si="17"/>
        <v>10324.9</v>
      </c>
    </row>
    <row r="398" spans="1:15" ht="24.75" customHeight="1" x14ac:dyDescent="0.25">
      <c r="A398" s="6">
        <v>390</v>
      </c>
      <c r="B398" s="6" t="s">
        <v>531</v>
      </c>
      <c r="C398" s="6" t="s">
        <v>487</v>
      </c>
      <c r="D398" s="6" t="s">
        <v>181</v>
      </c>
      <c r="E398" s="6" t="s">
        <v>36</v>
      </c>
      <c r="F398" s="6" t="s">
        <v>29</v>
      </c>
      <c r="G398" s="7">
        <v>11000</v>
      </c>
      <c r="H398" s="7">
        <v>0</v>
      </c>
      <c r="I398" s="7">
        <v>11000</v>
      </c>
      <c r="J398" s="7">
        <v>315.7</v>
      </c>
      <c r="K398" s="7">
        <v>0</v>
      </c>
      <c r="L398" s="7">
        <f t="shared" si="18"/>
        <v>334.4</v>
      </c>
      <c r="M398" s="7">
        <v>25</v>
      </c>
      <c r="N398" s="7">
        <f t="shared" si="16"/>
        <v>675.09999999999991</v>
      </c>
      <c r="O398" s="7">
        <f t="shared" si="17"/>
        <v>10324.9</v>
      </c>
    </row>
    <row r="399" spans="1:15" ht="24.75" customHeight="1" x14ac:dyDescent="0.25">
      <c r="A399" s="6">
        <v>391</v>
      </c>
      <c r="B399" s="6" t="s">
        <v>532</v>
      </c>
      <c r="C399" s="6" t="s">
        <v>487</v>
      </c>
      <c r="D399" s="6" t="s">
        <v>104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v>456</v>
      </c>
      <c r="M399" s="7">
        <v>3455.92</v>
      </c>
      <c r="N399" s="7">
        <f t="shared" si="16"/>
        <v>4342.42</v>
      </c>
      <c r="O399" s="7">
        <f t="shared" si="17"/>
        <v>10657.58</v>
      </c>
    </row>
    <row r="400" spans="1:15" ht="24.75" customHeight="1" x14ac:dyDescent="0.25">
      <c r="A400" s="6">
        <v>392</v>
      </c>
      <c r="B400" s="6" t="s">
        <v>533</v>
      </c>
      <c r="C400" s="6" t="s">
        <v>487</v>
      </c>
      <c r="D400" s="6" t="s">
        <v>233</v>
      </c>
      <c r="E400" s="6" t="s">
        <v>55</v>
      </c>
      <c r="F400" s="6" t="s">
        <v>29</v>
      </c>
      <c r="G400" s="7">
        <v>50000</v>
      </c>
      <c r="H400" s="7">
        <v>0</v>
      </c>
      <c r="I400" s="7">
        <v>50000</v>
      </c>
      <c r="J400" s="7">
        <v>1435</v>
      </c>
      <c r="K400" s="7">
        <v>1854</v>
      </c>
      <c r="L400" s="7">
        <f t="shared" si="18"/>
        <v>1520</v>
      </c>
      <c r="M400" s="7">
        <v>925</v>
      </c>
      <c r="N400" s="7">
        <f t="shared" ref="N400:N463" si="19">+J400+K400+L400+M400</f>
        <v>5734</v>
      </c>
      <c r="O400" s="7">
        <f t="shared" ref="O400:O463" si="20">+G400-N400</f>
        <v>44266</v>
      </c>
    </row>
    <row r="401" spans="1:15" ht="24.75" customHeight="1" x14ac:dyDescent="0.25">
      <c r="A401" s="6">
        <v>393</v>
      </c>
      <c r="B401" s="6" t="s">
        <v>534</v>
      </c>
      <c r="C401" s="6" t="s">
        <v>487</v>
      </c>
      <c r="D401" s="6" t="s">
        <v>104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v>456</v>
      </c>
      <c r="M401" s="7">
        <v>25</v>
      </c>
      <c r="N401" s="7">
        <f t="shared" si="19"/>
        <v>911.5</v>
      </c>
      <c r="O401" s="7">
        <f t="shared" si="20"/>
        <v>14088.5</v>
      </c>
    </row>
    <row r="402" spans="1:15" ht="24.75" customHeight="1" x14ac:dyDescent="0.25">
      <c r="A402" s="6">
        <v>394</v>
      </c>
      <c r="B402" s="6" t="s">
        <v>535</v>
      </c>
      <c r="C402" s="6" t="s">
        <v>487</v>
      </c>
      <c r="D402" s="6" t="s">
        <v>190</v>
      </c>
      <c r="E402" s="6" t="s">
        <v>28</v>
      </c>
      <c r="F402" s="6" t="s">
        <v>37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ref="L402:L465" si="21">+I402*3.04%</f>
        <v>1520</v>
      </c>
      <c r="M402" s="7">
        <v>2900</v>
      </c>
      <c r="N402" s="7">
        <f t="shared" si="19"/>
        <v>7709</v>
      </c>
      <c r="O402" s="7">
        <f t="shared" si="20"/>
        <v>42291</v>
      </c>
    </row>
    <row r="403" spans="1:15" ht="24.75" customHeight="1" x14ac:dyDescent="0.25">
      <c r="A403" s="6">
        <v>395</v>
      </c>
      <c r="B403" s="6" t="s">
        <v>536</v>
      </c>
      <c r="C403" s="6" t="s">
        <v>487</v>
      </c>
      <c r="D403" s="6" t="s">
        <v>104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v>456</v>
      </c>
      <c r="M403" s="7">
        <v>25</v>
      </c>
      <c r="N403" s="7">
        <f t="shared" si="19"/>
        <v>911.5</v>
      </c>
      <c r="O403" s="7">
        <f t="shared" si="20"/>
        <v>14088.5</v>
      </c>
    </row>
    <row r="404" spans="1:15" ht="24.75" customHeight="1" x14ac:dyDescent="0.25">
      <c r="A404" s="6">
        <v>396</v>
      </c>
      <c r="B404" s="6" t="s">
        <v>537</v>
      </c>
      <c r="C404" s="6" t="s">
        <v>538</v>
      </c>
      <c r="D404" s="6" t="s">
        <v>104</v>
      </c>
      <c r="E404" s="6" t="s">
        <v>36</v>
      </c>
      <c r="F404" s="6" t="s">
        <v>29</v>
      </c>
      <c r="G404" s="7">
        <v>15000</v>
      </c>
      <c r="H404" s="7">
        <v>0</v>
      </c>
      <c r="I404" s="7">
        <v>15000</v>
      </c>
      <c r="J404" s="7">
        <v>430.5</v>
      </c>
      <c r="K404" s="7">
        <v>0</v>
      </c>
      <c r="L404" s="7">
        <v>456</v>
      </c>
      <c r="M404" s="7">
        <v>25</v>
      </c>
      <c r="N404" s="7">
        <f t="shared" si="19"/>
        <v>911.5</v>
      </c>
      <c r="O404" s="7">
        <f t="shared" si="20"/>
        <v>14088.5</v>
      </c>
    </row>
    <row r="405" spans="1:15" ht="24.75" customHeight="1" x14ac:dyDescent="0.25">
      <c r="A405" s="6">
        <v>397</v>
      </c>
      <c r="B405" s="6" t="s">
        <v>539</v>
      </c>
      <c r="C405" s="6" t="s">
        <v>538</v>
      </c>
      <c r="D405" s="6" t="s">
        <v>540</v>
      </c>
      <c r="E405" s="6" t="s">
        <v>541</v>
      </c>
      <c r="F405" s="6" t="s">
        <v>29</v>
      </c>
      <c r="G405" s="7">
        <v>80000</v>
      </c>
      <c r="H405" s="7">
        <v>0</v>
      </c>
      <c r="I405" s="7">
        <v>80000</v>
      </c>
      <c r="J405" s="7">
        <v>2296</v>
      </c>
      <c r="K405" s="7">
        <v>7400.87</v>
      </c>
      <c r="L405" s="7">
        <f t="shared" si="21"/>
        <v>2432</v>
      </c>
      <c r="M405" s="7">
        <v>425</v>
      </c>
      <c r="N405" s="7">
        <f t="shared" si="19"/>
        <v>12553.869999999999</v>
      </c>
      <c r="O405" s="7">
        <f t="shared" si="20"/>
        <v>67446.13</v>
      </c>
    </row>
    <row r="406" spans="1:15" ht="24.75" customHeight="1" x14ac:dyDescent="0.25">
      <c r="A406" s="6">
        <v>398</v>
      </c>
      <c r="B406" s="6" t="s">
        <v>542</v>
      </c>
      <c r="C406" s="6" t="s">
        <v>538</v>
      </c>
      <c r="D406" s="6" t="s">
        <v>190</v>
      </c>
      <c r="E406" s="6" t="s">
        <v>55</v>
      </c>
      <c r="F406" s="6" t="s">
        <v>37</v>
      </c>
      <c r="G406" s="7">
        <v>50000</v>
      </c>
      <c r="H406" s="7">
        <v>0</v>
      </c>
      <c r="I406" s="7">
        <v>50000</v>
      </c>
      <c r="J406" s="7">
        <v>1435</v>
      </c>
      <c r="K406" s="7">
        <v>1596.68</v>
      </c>
      <c r="L406" s="7">
        <f t="shared" si="21"/>
        <v>1520</v>
      </c>
      <c r="M406" s="7">
        <v>2240.46</v>
      </c>
      <c r="N406" s="7">
        <f t="shared" si="19"/>
        <v>6792.14</v>
      </c>
      <c r="O406" s="7">
        <f t="shared" si="20"/>
        <v>43207.86</v>
      </c>
    </row>
    <row r="407" spans="1:15" ht="24.75" customHeight="1" x14ac:dyDescent="0.25">
      <c r="A407" s="6">
        <v>399</v>
      </c>
      <c r="B407" s="6" t="s">
        <v>543</v>
      </c>
      <c r="C407" s="6" t="s">
        <v>538</v>
      </c>
      <c r="D407" s="6" t="s">
        <v>190</v>
      </c>
      <c r="E407" s="6" t="s">
        <v>28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1339.36</v>
      </c>
      <c r="L407" s="7">
        <f t="shared" si="21"/>
        <v>1520</v>
      </c>
      <c r="M407" s="7">
        <v>4355.92</v>
      </c>
      <c r="N407" s="7">
        <f t="shared" si="19"/>
        <v>8650.2799999999988</v>
      </c>
      <c r="O407" s="7">
        <f t="shared" si="20"/>
        <v>41349.72</v>
      </c>
    </row>
    <row r="408" spans="1:15" ht="24.75" customHeight="1" x14ac:dyDescent="0.25">
      <c r="A408" s="6">
        <v>400</v>
      </c>
      <c r="B408" s="6" t="s">
        <v>544</v>
      </c>
      <c r="C408" s="6" t="s">
        <v>538</v>
      </c>
      <c r="D408" s="6" t="s">
        <v>190</v>
      </c>
      <c r="E408" s="6" t="s">
        <v>28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1339.36</v>
      </c>
      <c r="L408" s="7">
        <f t="shared" si="21"/>
        <v>1520</v>
      </c>
      <c r="M408" s="7">
        <v>19026.28</v>
      </c>
      <c r="N408" s="7">
        <f t="shared" si="19"/>
        <v>23320.639999999999</v>
      </c>
      <c r="O408" s="7">
        <f t="shared" si="20"/>
        <v>26679.360000000001</v>
      </c>
    </row>
    <row r="409" spans="1:15" ht="24.75" customHeight="1" x14ac:dyDescent="0.25">
      <c r="A409" s="6">
        <v>401</v>
      </c>
      <c r="B409" s="6" t="s">
        <v>545</v>
      </c>
      <c r="C409" s="6" t="s">
        <v>538</v>
      </c>
      <c r="D409" s="6" t="s">
        <v>190</v>
      </c>
      <c r="E409" s="6" t="s">
        <v>55</v>
      </c>
      <c r="F409" s="6" t="s">
        <v>29</v>
      </c>
      <c r="G409" s="7">
        <v>50000</v>
      </c>
      <c r="H409" s="7">
        <v>0</v>
      </c>
      <c r="I409" s="7">
        <v>50000</v>
      </c>
      <c r="J409" s="7">
        <v>1435</v>
      </c>
      <c r="K409" s="7">
        <v>1596.68</v>
      </c>
      <c r="L409" s="7">
        <f t="shared" si="21"/>
        <v>1520</v>
      </c>
      <c r="M409" s="7">
        <v>7169.66</v>
      </c>
      <c r="N409" s="7">
        <f t="shared" si="19"/>
        <v>11721.34</v>
      </c>
      <c r="O409" s="7">
        <f t="shared" si="20"/>
        <v>38278.660000000003</v>
      </c>
    </row>
    <row r="410" spans="1:15" ht="24.75" customHeight="1" x14ac:dyDescent="0.25">
      <c r="A410" s="6">
        <v>402</v>
      </c>
      <c r="B410" s="6" t="s">
        <v>546</v>
      </c>
      <c r="C410" s="6" t="s">
        <v>538</v>
      </c>
      <c r="D410" s="6" t="s">
        <v>181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v>456</v>
      </c>
      <c r="M410" s="7">
        <v>25</v>
      </c>
      <c r="N410" s="7">
        <f t="shared" si="19"/>
        <v>911.5</v>
      </c>
      <c r="O410" s="7">
        <f t="shared" si="20"/>
        <v>14088.5</v>
      </c>
    </row>
    <row r="411" spans="1:15" ht="24.75" customHeight="1" x14ac:dyDescent="0.25">
      <c r="A411" s="6">
        <v>403</v>
      </c>
      <c r="B411" s="6" t="s">
        <v>547</v>
      </c>
      <c r="C411" s="6" t="s">
        <v>538</v>
      </c>
      <c r="D411" s="6" t="s">
        <v>190</v>
      </c>
      <c r="E411" s="6" t="s">
        <v>28</v>
      </c>
      <c r="F411" s="6" t="s">
        <v>29</v>
      </c>
      <c r="G411" s="7">
        <v>50000</v>
      </c>
      <c r="H411" s="7">
        <v>0</v>
      </c>
      <c r="I411" s="7">
        <v>50000</v>
      </c>
      <c r="J411" s="7">
        <v>1435</v>
      </c>
      <c r="K411" s="7">
        <v>1854</v>
      </c>
      <c r="L411" s="7">
        <f t="shared" si="21"/>
        <v>1520</v>
      </c>
      <c r="M411" s="7">
        <v>425</v>
      </c>
      <c r="N411" s="7">
        <f t="shared" si="19"/>
        <v>5234</v>
      </c>
      <c r="O411" s="7">
        <f t="shared" si="20"/>
        <v>44766</v>
      </c>
    </row>
    <row r="412" spans="1:15" ht="24.75" customHeight="1" x14ac:dyDescent="0.25">
      <c r="A412" s="6">
        <v>404</v>
      </c>
      <c r="B412" s="6" t="s">
        <v>548</v>
      </c>
      <c r="C412" s="6" t="s">
        <v>538</v>
      </c>
      <c r="D412" s="6" t="s">
        <v>439</v>
      </c>
      <c r="E412" s="6" t="s">
        <v>28</v>
      </c>
      <c r="F412" s="6" t="s">
        <v>37</v>
      </c>
      <c r="G412" s="7">
        <v>31500</v>
      </c>
      <c r="H412" s="7">
        <v>0</v>
      </c>
      <c r="I412" s="7">
        <v>31500</v>
      </c>
      <c r="J412" s="7">
        <v>904.05</v>
      </c>
      <c r="K412" s="7">
        <v>0</v>
      </c>
      <c r="L412" s="7">
        <f t="shared" si="21"/>
        <v>957.6</v>
      </c>
      <c r="M412" s="7">
        <v>1740.46</v>
      </c>
      <c r="N412" s="7">
        <f t="shared" si="19"/>
        <v>3602.11</v>
      </c>
      <c r="O412" s="7">
        <f t="shared" si="20"/>
        <v>27897.89</v>
      </c>
    </row>
    <row r="413" spans="1:15" ht="24.75" customHeight="1" x14ac:dyDescent="0.25">
      <c r="A413" s="6">
        <v>405</v>
      </c>
      <c r="B413" s="6" t="s">
        <v>549</v>
      </c>
      <c r="C413" s="6" t="s">
        <v>538</v>
      </c>
      <c r="D413" s="6" t="s">
        <v>104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19"/>
        <v>911.5</v>
      </c>
      <c r="O413" s="7">
        <f t="shared" si="20"/>
        <v>14088.5</v>
      </c>
    </row>
    <row r="414" spans="1:15" ht="24.75" customHeight="1" x14ac:dyDescent="0.25">
      <c r="A414" s="6">
        <v>406</v>
      </c>
      <c r="B414" s="6" t="s">
        <v>550</v>
      </c>
      <c r="C414" s="6" t="s">
        <v>538</v>
      </c>
      <c r="D414" s="6" t="s">
        <v>104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v>456</v>
      </c>
      <c r="M414" s="7">
        <v>25</v>
      </c>
      <c r="N414" s="7">
        <f t="shared" si="19"/>
        <v>911.5</v>
      </c>
      <c r="O414" s="7">
        <f t="shared" si="20"/>
        <v>14088.5</v>
      </c>
    </row>
    <row r="415" spans="1:15" ht="24.75" customHeight="1" x14ac:dyDescent="0.25">
      <c r="A415" s="6">
        <v>407</v>
      </c>
      <c r="B415" s="6" t="s">
        <v>551</v>
      </c>
      <c r="C415" s="6" t="s">
        <v>538</v>
      </c>
      <c r="D415" s="6" t="s">
        <v>190</v>
      </c>
      <c r="E415" s="6" t="s">
        <v>55</v>
      </c>
      <c r="F415" s="6" t="s">
        <v>29</v>
      </c>
      <c r="G415" s="7">
        <v>50000</v>
      </c>
      <c r="H415" s="7">
        <v>0</v>
      </c>
      <c r="I415" s="7">
        <v>50000</v>
      </c>
      <c r="J415" s="7">
        <v>1435</v>
      </c>
      <c r="K415" s="7">
        <v>1854</v>
      </c>
      <c r="L415" s="7">
        <f t="shared" si="21"/>
        <v>1520</v>
      </c>
      <c r="M415" s="7">
        <v>1605</v>
      </c>
      <c r="N415" s="7">
        <f t="shared" si="19"/>
        <v>6414</v>
      </c>
      <c r="O415" s="7">
        <f t="shared" si="20"/>
        <v>43586</v>
      </c>
    </row>
    <row r="416" spans="1:15" ht="24.75" customHeight="1" x14ac:dyDescent="0.25">
      <c r="A416" s="6">
        <v>408</v>
      </c>
      <c r="B416" s="6" t="s">
        <v>552</v>
      </c>
      <c r="C416" s="6" t="s">
        <v>538</v>
      </c>
      <c r="D416" s="6" t="s">
        <v>190</v>
      </c>
      <c r="E416" s="6" t="s">
        <v>28</v>
      </c>
      <c r="F416" s="6" t="s">
        <v>29</v>
      </c>
      <c r="G416" s="7">
        <v>50000</v>
      </c>
      <c r="H416" s="7">
        <v>0</v>
      </c>
      <c r="I416" s="7">
        <v>50000</v>
      </c>
      <c r="J416" s="7">
        <v>1435</v>
      </c>
      <c r="K416" s="7">
        <v>1596.68</v>
      </c>
      <c r="L416" s="7">
        <f t="shared" si="21"/>
        <v>1520</v>
      </c>
      <c r="M416" s="7">
        <v>2240.46</v>
      </c>
      <c r="N416" s="7">
        <f t="shared" si="19"/>
        <v>6792.14</v>
      </c>
      <c r="O416" s="7">
        <f t="shared" si="20"/>
        <v>43207.86</v>
      </c>
    </row>
    <row r="417" spans="1:15" ht="24.75" customHeight="1" x14ac:dyDescent="0.25">
      <c r="A417" s="6">
        <v>409</v>
      </c>
      <c r="B417" s="6" t="s">
        <v>553</v>
      </c>
      <c r="C417" s="6" t="s">
        <v>538</v>
      </c>
      <c r="D417" s="6" t="s">
        <v>104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5480.64</v>
      </c>
      <c r="N417" s="7">
        <f t="shared" si="19"/>
        <v>6367.14</v>
      </c>
      <c r="O417" s="7">
        <f t="shared" si="20"/>
        <v>8632.86</v>
      </c>
    </row>
    <row r="418" spans="1:15" ht="24.75" customHeight="1" x14ac:dyDescent="0.25">
      <c r="A418" s="6">
        <v>410</v>
      </c>
      <c r="B418" s="6" t="s">
        <v>554</v>
      </c>
      <c r="C418" s="6" t="s">
        <v>538</v>
      </c>
      <c r="D418" s="6" t="s">
        <v>104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v>456</v>
      </c>
      <c r="M418" s="14">
        <v>3981.39</v>
      </c>
      <c r="N418" s="7">
        <f t="shared" si="19"/>
        <v>4867.8899999999994</v>
      </c>
      <c r="O418" s="7">
        <f t="shared" si="20"/>
        <v>10132.11</v>
      </c>
    </row>
    <row r="419" spans="1:15" ht="24.75" customHeight="1" x14ac:dyDescent="0.25">
      <c r="A419" s="6">
        <v>411</v>
      </c>
      <c r="B419" s="6" t="s">
        <v>555</v>
      </c>
      <c r="C419" s="6" t="s">
        <v>538</v>
      </c>
      <c r="D419" s="6" t="s">
        <v>190</v>
      </c>
      <c r="E419" s="6" t="s">
        <v>28</v>
      </c>
      <c r="F419" s="6" t="s">
        <v>37</v>
      </c>
      <c r="G419" s="7">
        <v>50000</v>
      </c>
      <c r="H419" s="7">
        <v>0</v>
      </c>
      <c r="I419" s="7">
        <v>50000</v>
      </c>
      <c r="J419" s="7">
        <v>1435</v>
      </c>
      <c r="K419" s="7">
        <v>1854</v>
      </c>
      <c r="L419" s="7">
        <f t="shared" si="21"/>
        <v>1520</v>
      </c>
      <c r="M419" s="7">
        <v>2973.5</v>
      </c>
      <c r="N419" s="7">
        <f t="shared" si="19"/>
        <v>7782.5</v>
      </c>
      <c r="O419" s="7">
        <f t="shared" si="20"/>
        <v>42217.5</v>
      </c>
    </row>
    <row r="420" spans="1:15" ht="24.75" customHeight="1" x14ac:dyDescent="0.25">
      <c r="A420" s="6">
        <v>412</v>
      </c>
      <c r="B420" s="6" t="s">
        <v>556</v>
      </c>
      <c r="C420" s="6" t="s">
        <v>538</v>
      </c>
      <c r="D420" s="6" t="s">
        <v>181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25</v>
      </c>
      <c r="N420" s="7">
        <f t="shared" si="19"/>
        <v>911.5</v>
      </c>
      <c r="O420" s="7">
        <f t="shared" si="20"/>
        <v>14088.5</v>
      </c>
    </row>
    <row r="421" spans="1:15" ht="24.75" customHeight="1" x14ac:dyDescent="0.25">
      <c r="A421" s="6">
        <v>413</v>
      </c>
      <c r="B421" s="6" t="s">
        <v>557</v>
      </c>
      <c r="C421" s="6" t="s">
        <v>538</v>
      </c>
      <c r="D421" s="6" t="s">
        <v>190</v>
      </c>
      <c r="E421" s="6" t="s">
        <v>55</v>
      </c>
      <c r="F421" s="6" t="s">
        <v>29</v>
      </c>
      <c r="G421" s="7">
        <v>50000</v>
      </c>
      <c r="H421" s="7">
        <v>0</v>
      </c>
      <c r="I421" s="7">
        <v>50000</v>
      </c>
      <c r="J421" s="7">
        <v>1435</v>
      </c>
      <c r="K421" s="7">
        <v>1596.68</v>
      </c>
      <c r="L421" s="7">
        <f t="shared" si="21"/>
        <v>1520</v>
      </c>
      <c r="M421" s="7">
        <v>14927.15</v>
      </c>
      <c r="N421" s="7">
        <f t="shared" si="19"/>
        <v>19478.830000000002</v>
      </c>
      <c r="O421" s="7">
        <f t="shared" si="20"/>
        <v>30521.17</v>
      </c>
    </row>
    <row r="422" spans="1:15" ht="24.75" customHeight="1" x14ac:dyDescent="0.25">
      <c r="A422" s="6">
        <v>414</v>
      </c>
      <c r="B422" s="6" t="s">
        <v>558</v>
      </c>
      <c r="C422" s="6" t="s">
        <v>538</v>
      </c>
      <c r="D422" s="6" t="s">
        <v>104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3764.79</v>
      </c>
      <c r="N422" s="7">
        <f t="shared" si="19"/>
        <v>4651.29</v>
      </c>
      <c r="O422" s="7">
        <f t="shared" si="20"/>
        <v>10348.709999999999</v>
      </c>
    </row>
    <row r="423" spans="1:15" ht="24.75" customHeight="1" x14ac:dyDescent="0.25">
      <c r="A423" s="6">
        <v>415</v>
      </c>
      <c r="B423" s="6" t="s">
        <v>559</v>
      </c>
      <c r="C423" s="6" t="s">
        <v>538</v>
      </c>
      <c r="D423" s="6" t="s">
        <v>104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795</v>
      </c>
      <c r="N423" s="7">
        <f t="shared" si="19"/>
        <v>1681.5</v>
      </c>
      <c r="O423" s="7">
        <f t="shared" si="20"/>
        <v>13318.5</v>
      </c>
    </row>
    <row r="424" spans="1:15" ht="24.75" customHeight="1" x14ac:dyDescent="0.25">
      <c r="A424" s="6">
        <v>416</v>
      </c>
      <c r="B424" s="6" t="s">
        <v>560</v>
      </c>
      <c r="C424" s="6" t="s">
        <v>538</v>
      </c>
      <c r="D424" s="6" t="s">
        <v>181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19"/>
        <v>911.5</v>
      </c>
      <c r="O424" s="7">
        <f t="shared" si="20"/>
        <v>14088.5</v>
      </c>
    </row>
    <row r="425" spans="1:15" ht="24.75" customHeight="1" x14ac:dyDescent="0.25">
      <c r="A425" s="6">
        <v>417</v>
      </c>
      <c r="B425" s="6" t="s">
        <v>561</v>
      </c>
      <c r="C425" s="6" t="s">
        <v>538</v>
      </c>
      <c r="D425" s="6" t="s">
        <v>137</v>
      </c>
      <c r="E425" s="6" t="s">
        <v>36</v>
      </c>
      <c r="F425" s="6" t="s">
        <v>29</v>
      </c>
      <c r="G425" s="7">
        <v>22000</v>
      </c>
      <c r="H425" s="7">
        <v>0</v>
      </c>
      <c r="I425" s="7">
        <v>22000</v>
      </c>
      <c r="J425" s="7">
        <v>631.4</v>
      </c>
      <c r="K425" s="7">
        <v>0</v>
      </c>
      <c r="L425" s="7">
        <v>668.8</v>
      </c>
      <c r="M425" s="7">
        <v>25</v>
      </c>
      <c r="N425" s="7">
        <f t="shared" si="19"/>
        <v>1325.1999999999998</v>
      </c>
      <c r="O425" s="7">
        <f t="shared" si="20"/>
        <v>20674.8</v>
      </c>
    </row>
    <row r="426" spans="1:15" ht="24.75" customHeight="1" x14ac:dyDescent="0.25">
      <c r="A426" s="6">
        <v>418</v>
      </c>
      <c r="B426" s="6" t="s">
        <v>562</v>
      </c>
      <c r="C426" t="s">
        <v>538</v>
      </c>
      <c r="D426" t="s">
        <v>137</v>
      </c>
      <c r="E426" s="6" t="s">
        <v>36</v>
      </c>
      <c r="F426" s="6" t="s">
        <v>29</v>
      </c>
      <c r="G426" s="7">
        <v>20000</v>
      </c>
      <c r="H426" s="7">
        <v>0</v>
      </c>
      <c r="I426" s="7">
        <v>20000</v>
      </c>
      <c r="J426" s="7">
        <v>574</v>
      </c>
      <c r="K426" s="7">
        <v>0</v>
      </c>
      <c r="L426" s="7">
        <v>608</v>
      </c>
      <c r="M426" s="7">
        <v>25</v>
      </c>
      <c r="N426" s="7">
        <f t="shared" si="19"/>
        <v>1207</v>
      </c>
      <c r="O426" s="7">
        <f t="shared" si="20"/>
        <v>18793</v>
      </c>
    </row>
    <row r="427" spans="1:15" ht="24.75" customHeight="1" x14ac:dyDescent="0.25">
      <c r="A427" s="6">
        <v>419</v>
      </c>
      <c r="B427" s="6" t="s">
        <v>563</v>
      </c>
      <c r="C427" s="6" t="s">
        <v>538</v>
      </c>
      <c r="D427" s="6" t="s">
        <v>127</v>
      </c>
      <c r="E427" s="6" t="s">
        <v>36</v>
      </c>
      <c r="F427" s="6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25</v>
      </c>
      <c r="N427" s="7">
        <f t="shared" si="19"/>
        <v>911.5</v>
      </c>
      <c r="O427" s="7">
        <f t="shared" si="20"/>
        <v>14088.5</v>
      </c>
    </row>
    <row r="428" spans="1:15" ht="24.75" customHeight="1" x14ac:dyDescent="0.25">
      <c r="A428" s="6">
        <v>420</v>
      </c>
      <c r="B428" s="6" t="s">
        <v>564</v>
      </c>
      <c r="C428" s="6" t="s">
        <v>538</v>
      </c>
      <c r="D428" s="6" t="s">
        <v>120</v>
      </c>
      <c r="E428" s="6" t="s">
        <v>36</v>
      </c>
      <c r="F428" s="6" t="s">
        <v>37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1740.46</v>
      </c>
      <c r="N428" s="7">
        <f t="shared" si="19"/>
        <v>2626.96</v>
      </c>
      <c r="O428" s="7">
        <f t="shared" si="20"/>
        <v>12373.04</v>
      </c>
    </row>
    <row r="429" spans="1:15" ht="24.75" customHeight="1" x14ac:dyDescent="0.25">
      <c r="A429" s="6">
        <v>421</v>
      </c>
      <c r="B429" t="s">
        <v>565</v>
      </c>
      <c r="C429" s="6" t="s">
        <v>538</v>
      </c>
      <c r="D429" t="s">
        <v>120</v>
      </c>
      <c r="E429" s="6" t="s">
        <v>36</v>
      </c>
      <c r="F429" s="6" t="s">
        <v>37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v>456</v>
      </c>
      <c r="M429" s="7">
        <v>25</v>
      </c>
      <c r="N429" s="7">
        <f t="shared" si="19"/>
        <v>911.5</v>
      </c>
      <c r="O429" s="7">
        <f t="shared" si="20"/>
        <v>14088.5</v>
      </c>
    </row>
    <row r="430" spans="1:15" ht="24.75" customHeight="1" x14ac:dyDescent="0.25">
      <c r="A430" s="6">
        <v>422</v>
      </c>
      <c r="B430" s="6" t="s">
        <v>566</v>
      </c>
      <c r="C430" s="6" t="s">
        <v>538</v>
      </c>
      <c r="D430" s="6" t="s">
        <v>190</v>
      </c>
      <c r="E430" s="6" t="s">
        <v>55</v>
      </c>
      <c r="F430" s="6" t="s">
        <v>37</v>
      </c>
      <c r="G430" s="7">
        <v>50000</v>
      </c>
      <c r="H430" s="7">
        <v>0</v>
      </c>
      <c r="I430" s="7">
        <v>50000</v>
      </c>
      <c r="J430" s="7">
        <v>1435</v>
      </c>
      <c r="K430" s="7">
        <v>1596.68</v>
      </c>
      <c r="L430" s="7">
        <f t="shared" si="21"/>
        <v>1520</v>
      </c>
      <c r="M430" s="7">
        <v>7775.46</v>
      </c>
      <c r="N430" s="7">
        <f t="shared" si="19"/>
        <v>12327.14</v>
      </c>
      <c r="O430" s="7">
        <f t="shared" si="20"/>
        <v>37672.86</v>
      </c>
    </row>
    <row r="431" spans="1:15" ht="24.75" customHeight="1" x14ac:dyDescent="0.25">
      <c r="A431" s="6">
        <v>423</v>
      </c>
      <c r="B431" s="6" t="s">
        <v>567</v>
      </c>
      <c r="C431" s="6" t="s">
        <v>538</v>
      </c>
      <c r="D431" s="6" t="s">
        <v>47</v>
      </c>
      <c r="E431" s="6" t="s">
        <v>36</v>
      </c>
      <c r="F431" s="6" t="s">
        <v>37</v>
      </c>
      <c r="G431" s="7">
        <v>11000</v>
      </c>
      <c r="H431" s="7">
        <v>0</v>
      </c>
      <c r="I431" s="7">
        <v>11000</v>
      </c>
      <c r="J431" s="7">
        <v>315.7</v>
      </c>
      <c r="K431" s="7">
        <v>0</v>
      </c>
      <c r="L431" s="7">
        <f t="shared" si="21"/>
        <v>334.4</v>
      </c>
      <c r="M431" s="7">
        <v>2034.52</v>
      </c>
      <c r="N431" s="7">
        <f t="shared" si="19"/>
        <v>2684.62</v>
      </c>
      <c r="O431" s="7">
        <f t="shared" si="20"/>
        <v>8315.380000000001</v>
      </c>
    </row>
    <row r="432" spans="1:15" ht="24.75" customHeight="1" x14ac:dyDescent="0.25">
      <c r="A432" s="6">
        <v>424</v>
      </c>
      <c r="B432" t="s">
        <v>568</v>
      </c>
      <c r="C432" s="6" t="s">
        <v>538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0"/>
        <v>14088.5</v>
      </c>
    </row>
    <row r="433" spans="1:15" ht="24.75" customHeight="1" x14ac:dyDescent="0.25">
      <c r="A433" s="6">
        <v>425</v>
      </c>
      <c r="B433" t="s">
        <v>569</v>
      </c>
      <c r="C433" s="6" t="s">
        <v>538</v>
      </c>
      <c r="D433" s="6" t="s">
        <v>47</v>
      </c>
      <c r="E433" s="6" t="s">
        <v>36</v>
      </c>
      <c r="F433" s="7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25</v>
      </c>
      <c r="N433" s="7">
        <f t="shared" si="19"/>
        <v>911.5</v>
      </c>
      <c r="O433" s="7">
        <f t="shared" si="20"/>
        <v>14088.5</v>
      </c>
    </row>
    <row r="434" spans="1:15" ht="24.75" customHeight="1" x14ac:dyDescent="0.25">
      <c r="A434" s="6">
        <v>426</v>
      </c>
      <c r="B434" t="s">
        <v>570</v>
      </c>
      <c r="C434" s="6" t="s">
        <v>538</v>
      </c>
      <c r="D434" s="6" t="s">
        <v>47</v>
      </c>
      <c r="E434" s="6" t="s">
        <v>36</v>
      </c>
      <c r="F434" s="7" t="s">
        <v>29</v>
      </c>
      <c r="G434" s="7">
        <v>11000</v>
      </c>
      <c r="H434" s="7">
        <v>0</v>
      </c>
      <c r="I434" s="7">
        <v>11000</v>
      </c>
      <c r="J434" s="7">
        <v>315.7</v>
      </c>
      <c r="K434" s="7">
        <v>0</v>
      </c>
      <c r="L434" s="7">
        <v>334.4</v>
      </c>
      <c r="M434" s="7">
        <v>25</v>
      </c>
      <c r="N434" s="7">
        <f t="shared" si="19"/>
        <v>675.09999999999991</v>
      </c>
      <c r="O434" s="7">
        <f t="shared" si="20"/>
        <v>10324.9</v>
      </c>
    </row>
    <row r="435" spans="1:15" ht="24.75" customHeight="1" x14ac:dyDescent="0.25">
      <c r="A435" s="6">
        <v>427</v>
      </c>
      <c r="B435" t="s">
        <v>1398</v>
      </c>
      <c r="C435" s="6" t="s">
        <v>538</v>
      </c>
      <c r="D435" s="6" t="s">
        <v>47</v>
      </c>
      <c r="E435" s="6" t="s">
        <v>36</v>
      </c>
      <c r="F435" s="7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0"/>
        <v>14088.5</v>
      </c>
    </row>
    <row r="436" spans="1:15" ht="24.75" customHeight="1" x14ac:dyDescent="0.25">
      <c r="A436" s="6">
        <v>428</v>
      </c>
      <c r="B436" t="s">
        <v>1399</v>
      </c>
      <c r="C436" s="6" t="s">
        <v>538</v>
      </c>
      <c r="D436" s="6" t="s">
        <v>47</v>
      </c>
      <c r="E436" s="6" t="s">
        <v>36</v>
      </c>
      <c r="F436" s="7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0"/>
        <v>14088.5</v>
      </c>
    </row>
    <row r="437" spans="1:15" ht="24.75" customHeight="1" x14ac:dyDescent="0.25">
      <c r="A437" s="6">
        <v>429</v>
      </c>
      <c r="B437" s="6" t="s">
        <v>571</v>
      </c>
      <c r="C437" s="6" t="s">
        <v>538</v>
      </c>
      <c r="D437" s="6" t="s">
        <v>104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0"/>
        <v>14088.5</v>
      </c>
    </row>
    <row r="438" spans="1:15" ht="24.75" customHeight="1" x14ac:dyDescent="0.25">
      <c r="A438" s="6">
        <v>430</v>
      </c>
      <c r="B438" s="6" t="s">
        <v>572</v>
      </c>
      <c r="C438" s="6" t="s">
        <v>538</v>
      </c>
      <c r="D438" s="6" t="s">
        <v>104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19"/>
        <v>911.5</v>
      </c>
      <c r="O438" s="7">
        <f t="shared" si="20"/>
        <v>14088.5</v>
      </c>
    </row>
    <row r="439" spans="1:15" ht="24.75" customHeight="1" x14ac:dyDescent="0.25">
      <c r="A439" s="6">
        <v>431</v>
      </c>
      <c r="B439" s="1" t="s">
        <v>573</v>
      </c>
      <c r="C439" s="6" t="s">
        <v>538</v>
      </c>
      <c r="D439" s="6" t="s">
        <v>127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f t="shared" si="19"/>
        <v>911.5</v>
      </c>
      <c r="O439" s="7">
        <f t="shared" si="20"/>
        <v>14088.5</v>
      </c>
    </row>
    <row r="440" spans="1:15" ht="24.75" customHeight="1" x14ac:dyDescent="0.25">
      <c r="A440" s="6">
        <v>432</v>
      </c>
      <c r="B440" s="1" t="s">
        <v>574</v>
      </c>
      <c r="C440" s="6" t="s">
        <v>538</v>
      </c>
      <c r="D440" s="6" t="s">
        <v>120</v>
      </c>
      <c r="E440" s="6" t="s">
        <v>36</v>
      </c>
      <c r="F440" s="6" t="s">
        <v>37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825</v>
      </c>
      <c r="N440" s="7">
        <f t="shared" si="19"/>
        <v>1711.5</v>
      </c>
      <c r="O440" s="7">
        <f t="shared" si="20"/>
        <v>13288.5</v>
      </c>
    </row>
    <row r="441" spans="1:15" ht="24.75" customHeight="1" x14ac:dyDescent="0.25">
      <c r="A441" s="6">
        <v>433</v>
      </c>
      <c r="B441" s="6" t="s">
        <v>575</v>
      </c>
      <c r="C441" s="6" t="s">
        <v>538</v>
      </c>
      <c r="D441" s="6" t="s">
        <v>104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25</v>
      </c>
      <c r="N441" s="7">
        <f t="shared" si="19"/>
        <v>911.5</v>
      </c>
      <c r="O441" s="7">
        <f t="shared" si="20"/>
        <v>14088.5</v>
      </c>
    </row>
    <row r="442" spans="1:15" ht="24.75" customHeight="1" x14ac:dyDescent="0.25">
      <c r="A442" s="6">
        <v>434</v>
      </c>
      <c r="B442" s="6" t="s">
        <v>576</v>
      </c>
      <c r="C442" s="6" t="s">
        <v>538</v>
      </c>
      <c r="D442" s="6" t="s">
        <v>104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25</v>
      </c>
      <c r="N442" s="7">
        <f t="shared" si="19"/>
        <v>911.5</v>
      </c>
      <c r="O442" s="7">
        <f t="shared" si="20"/>
        <v>14088.5</v>
      </c>
    </row>
    <row r="443" spans="1:15" ht="24.75" customHeight="1" x14ac:dyDescent="0.25">
      <c r="A443" s="6">
        <v>435</v>
      </c>
      <c r="B443" s="6" t="s">
        <v>577</v>
      </c>
      <c r="C443" s="6" t="s">
        <v>538</v>
      </c>
      <c r="D443" s="6" t="s">
        <v>67</v>
      </c>
      <c r="E443" s="6" t="s">
        <v>36</v>
      </c>
      <c r="F443" s="6" t="s">
        <v>37</v>
      </c>
      <c r="G443" s="7">
        <v>22050</v>
      </c>
      <c r="H443" s="7">
        <v>0</v>
      </c>
      <c r="I443" s="7">
        <v>22050</v>
      </c>
      <c r="J443" s="7">
        <v>632.84</v>
      </c>
      <c r="K443" s="7">
        <v>0</v>
      </c>
      <c r="L443" s="7">
        <f t="shared" si="21"/>
        <v>670.32</v>
      </c>
      <c r="M443" s="7">
        <v>25</v>
      </c>
      <c r="N443" s="7">
        <f t="shared" si="19"/>
        <v>1328.16</v>
      </c>
      <c r="O443" s="7">
        <f t="shared" si="20"/>
        <v>20721.84</v>
      </c>
    </row>
    <row r="444" spans="1:15" ht="24.75" customHeight="1" x14ac:dyDescent="0.25">
      <c r="A444" s="6">
        <v>436</v>
      </c>
      <c r="B444" s="6" t="s">
        <v>578</v>
      </c>
      <c r="C444" s="6" t="s">
        <v>538</v>
      </c>
      <c r="D444" s="6" t="s">
        <v>190</v>
      </c>
      <c r="E444" s="6" t="s">
        <v>55</v>
      </c>
      <c r="F444" s="6" t="s">
        <v>37</v>
      </c>
      <c r="G444" s="7">
        <v>40000</v>
      </c>
      <c r="H444" s="7">
        <v>0</v>
      </c>
      <c r="I444" s="7">
        <v>40000</v>
      </c>
      <c r="J444" s="7">
        <v>1148</v>
      </c>
      <c r="K444" s="7">
        <v>0</v>
      </c>
      <c r="L444" s="7">
        <f t="shared" si="21"/>
        <v>1216</v>
      </c>
      <c r="M444" s="7">
        <v>19170.95</v>
      </c>
      <c r="N444" s="7">
        <f t="shared" si="19"/>
        <v>21534.95</v>
      </c>
      <c r="O444" s="7">
        <f t="shared" si="20"/>
        <v>18465.05</v>
      </c>
    </row>
    <row r="445" spans="1:15" ht="24.75" customHeight="1" x14ac:dyDescent="0.25">
      <c r="A445" s="6">
        <v>437</v>
      </c>
      <c r="B445" s="6" t="s">
        <v>579</v>
      </c>
      <c r="C445" s="6" t="s">
        <v>538</v>
      </c>
      <c r="D445" s="6" t="s">
        <v>190</v>
      </c>
      <c r="E445" s="6" t="s">
        <v>28</v>
      </c>
      <c r="F445" s="6" t="s">
        <v>29</v>
      </c>
      <c r="G445" s="7">
        <v>40000</v>
      </c>
      <c r="H445" s="7">
        <v>0</v>
      </c>
      <c r="I445" s="7">
        <v>40000</v>
      </c>
      <c r="J445" s="7">
        <f>+I445*2.87%</f>
        <v>1148</v>
      </c>
      <c r="K445" s="7">
        <v>442.65</v>
      </c>
      <c r="L445" s="7">
        <f t="shared" si="21"/>
        <v>1216</v>
      </c>
      <c r="M445" s="7">
        <v>25</v>
      </c>
      <c r="N445" s="7">
        <f t="shared" si="19"/>
        <v>2831.65</v>
      </c>
      <c r="O445" s="7">
        <f t="shared" si="20"/>
        <v>37168.35</v>
      </c>
    </row>
    <row r="446" spans="1:15" ht="24.75" customHeight="1" x14ac:dyDescent="0.25">
      <c r="A446" s="6">
        <v>438</v>
      </c>
      <c r="B446" s="6" t="s">
        <v>580</v>
      </c>
      <c r="C446" s="6" t="s">
        <v>538</v>
      </c>
      <c r="D446" s="6" t="s">
        <v>181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v>456</v>
      </c>
      <c r="M446" s="7">
        <v>25</v>
      </c>
      <c r="N446" s="7">
        <f t="shared" si="19"/>
        <v>911.5</v>
      </c>
      <c r="O446" s="7">
        <f t="shared" si="20"/>
        <v>14088.5</v>
      </c>
    </row>
    <row r="447" spans="1:15" ht="24.75" customHeight="1" x14ac:dyDescent="0.25">
      <c r="A447" s="6">
        <v>439</v>
      </c>
      <c r="B447" s="6" t="s">
        <v>581</v>
      </c>
      <c r="C447" s="6" t="s">
        <v>538</v>
      </c>
      <c r="D447" s="6" t="s">
        <v>104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25</v>
      </c>
      <c r="N447" s="7">
        <f t="shared" si="19"/>
        <v>911.5</v>
      </c>
      <c r="O447" s="7">
        <f t="shared" si="20"/>
        <v>14088.5</v>
      </c>
    </row>
    <row r="448" spans="1:15" ht="24.75" customHeight="1" x14ac:dyDescent="0.25">
      <c r="A448" s="6">
        <v>440</v>
      </c>
      <c r="B448" s="6" t="s">
        <v>582</v>
      </c>
      <c r="C448" s="6" t="s">
        <v>538</v>
      </c>
      <c r="D448" s="6" t="s">
        <v>190</v>
      </c>
      <c r="E448" s="6" t="s">
        <v>28</v>
      </c>
      <c r="F448" s="6" t="s">
        <v>29</v>
      </c>
      <c r="G448" s="7">
        <v>40000</v>
      </c>
      <c r="H448" s="7">
        <v>0</v>
      </c>
      <c r="I448" s="7">
        <v>40000</v>
      </c>
      <c r="J448" s="7">
        <f>+I448*2.87%</f>
        <v>1148</v>
      </c>
      <c r="K448" s="7">
        <v>442.65</v>
      </c>
      <c r="L448" s="7">
        <f t="shared" si="21"/>
        <v>1216</v>
      </c>
      <c r="M448" s="7">
        <v>25</v>
      </c>
      <c r="N448" s="7">
        <f t="shared" si="19"/>
        <v>2831.65</v>
      </c>
      <c r="O448" s="7">
        <f t="shared" si="20"/>
        <v>37168.35</v>
      </c>
    </row>
    <row r="449" spans="1:15" ht="24.75" customHeight="1" x14ac:dyDescent="0.25">
      <c r="A449" s="6">
        <v>441</v>
      </c>
      <c r="B449" s="6" t="s">
        <v>583</v>
      </c>
      <c r="C449" s="6" t="s">
        <v>538</v>
      </c>
      <c r="D449" s="6" t="s">
        <v>190</v>
      </c>
      <c r="E449" s="6" t="s">
        <v>28</v>
      </c>
      <c r="F449" s="6" t="s">
        <v>29</v>
      </c>
      <c r="G449" s="7">
        <v>50000</v>
      </c>
      <c r="H449" s="7">
        <v>0</v>
      </c>
      <c r="I449" s="7">
        <v>50000</v>
      </c>
      <c r="J449" s="7">
        <v>1435</v>
      </c>
      <c r="K449" s="7">
        <v>1339.36</v>
      </c>
      <c r="L449" s="7">
        <f t="shared" si="21"/>
        <v>1520</v>
      </c>
      <c r="M449" s="7">
        <v>4455.92</v>
      </c>
      <c r="N449" s="7">
        <f t="shared" si="19"/>
        <v>8750.2799999999988</v>
      </c>
      <c r="O449" s="7">
        <f t="shared" si="20"/>
        <v>41249.72</v>
      </c>
    </row>
    <row r="450" spans="1:15" ht="24.75" customHeight="1" x14ac:dyDescent="0.25">
      <c r="A450" s="6">
        <v>442</v>
      </c>
      <c r="B450" s="6" t="s">
        <v>584</v>
      </c>
      <c r="C450" s="6" t="s">
        <v>538</v>
      </c>
      <c r="D450" s="6" t="s">
        <v>104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19"/>
        <v>911.5</v>
      </c>
      <c r="O450" s="7">
        <f t="shared" si="20"/>
        <v>14088.5</v>
      </c>
    </row>
    <row r="451" spans="1:15" ht="24.75" customHeight="1" x14ac:dyDescent="0.25">
      <c r="A451" s="6">
        <v>443</v>
      </c>
      <c r="B451" s="6" t="s">
        <v>585</v>
      </c>
      <c r="C451" s="6" t="s">
        <v>538</v>
      </c>
      <c r="D451" s="6" t="s">
        <v>47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25</v>
      </c>
      <c r="N451" s="7">
        <f t="shared" si="19"/>
        <v>911.5</v>
      </c>
      <c r="O451" s="7">
        <f t="shared" si="20"/>
        <v>14088.5</v>
      </c>
    </row>
    <row r="452" spans="1:15" ht="24.75" customHeight="1" x14ac:dyDescent="0.25">
      <c r="A452" s="6">
        <v>444</v>
      </c>
      <c r="B452" t="s">
        <v>586</v>
      </c>
      <c r="C452" s="6" t="s">
        <v>538</v>
      </c>
      <c r="D452" s="6" t="s">
        <v>47</v>
      </c>
      <c r="E452" s="6" t="s">
        <v>36</v>
      </c>
      <c r="F452" s="6" t="s">
        <v>37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v>456</v>
      </c>
      <c r="M452" s="7">
        <v>25</v>
      </c>
      <c r="N452" s="7">
        <f t="shared" si="19"/>
        <v>911.5</v>
      </c>
      <c r="O452" s="7">
        <f t="shared" si="20"/>
        <v>14088.5</v>
      </c>
    </row>
    <row r="453" spans="1:15" ht="24.75" customHeight="1" x14ac:dyDescent="0.25">
      <c r="A453" s="6">
        <v>445</v>
      </c>
      <c r="B453" t="s">
        <v>587</v>
      </c>
      <c r="C453" s="6" t="s">
        <v>538</v>
      </c>
      <c r="D453" s="6" t="s">
        <v>47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v>456</v>
      </c>
      <c r="M453" s="7">
        <v>2025</v>
      </c>
      <c r="N453" s="7">
        <f t="shared" si="19"/>
        <v>2911.5</v>
      </c>
      <c r="O453" s="7">
        <f t="shared" si="20"/>
        <v>12088.5</v>
      </c>
    </row>
    <row r="454" spans="1:15" ht="24.75" customHeight="1" x14ac:dyDescent="0.25">
      <c r="A454" s="6">
        <v>446</v>
      </c>
      <c r="B454" s="6" t="s">
        <v>588</v>
      </c>
      <c r="C454" s="6" t="s">
        <v>538</v>
      </c>
      <c r="D454" s="6" t="s">
        <v>190</v>
      </c>
      <c r="E454" s="6" t="s">
        <v>55</v>
      </c>
      <c r="F454" s="6" t="s">
        <v>37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1"/>
        <v>1520</v>
      </c>
      <c r="M454" s="7">
        <v>29036.61</v>
      </c>
      <c r="N454" s="7">
        <f t="shared" si="19"/>
        <v>33845.61</v>
      </c>
      <c r="O454" s="7">
        <f t="shared" si="20"/>
        <v>16154.39</v>
      </c>
    </row>
    <row r="455" spans="1:15" ht="24.75" customHeight="1" x14ac:dyDescent="0.25">
      <c r="A455" s="6">
        <v>447</v>
      </c>
      <c r="B455" s="6" t="s">
        <v>589</v>
      </c>
      <c r="C455" s="6" t="s">
        <v>590</v>
      </c>
      <c r="D455" s="6" t="s">
        <v>312</v>
      </c>
      <c r="E455" s="6" t="s">
        <v>28</v>
      </c>
      <c r="F455" s="6" t="s">
        <v>29</v>
      </c>
      <c r="G455" s="7">
        <v>50000</v>
      </c>
      <c r="H455" s="7">
        <v>0</v>
      </c>
      <c r="I455" s="7">
        <v>50000</v>
      </c>
      <c r="J455" s="7">
        <v>1435</v>
      </c>
      <c r="K455" s="7">
        <v>1854</v>
      </c>
      <c r="L455" s="7">
        <f t="shared" si="21"/>
        <v>1520</v>
      </c>
      <c r="M455" s="7">
        <v>1757.3</v>
      </c>
      <c r="N455" s="7">
        <f t="shared" si="19"/>
        <v>6566.3</v>
      </c>
      <c r="O455" s="7">
        <f t="shared" si="20"/>
        <v>43433.7</v>
      </c>
    </row>
    <row r="456" spans="1:15" ht="24.75" customHeight="1" x14ac:dyDescent="0.25">
      <c r="A456" s="6">
        <v>448</v>
      </c>
      <c r="B456" s="6" t="s">
        <v>591</v>
      </c>
      <c r="C456" s="6" t="s">
        <v>590</v>
      </c>
      <c r="D456" s="6" t="s">
        <v>233</v>
      </c>
      <c r="E456" s="6" t="s">
        <v>55</v>
      </c>
      <c r="F456" s="6" t="s">
        <v>29</v>
      </c>
      <c r="G456" s="7">
        <v>50000</v>
      </c>
      <c r="H456" s="7">
        <v>0</v>
      </c>
      <c r="I456" s="7">
        <v>50000</v>
      </c>
      <c r="J456" s="7">
        <v>1435</v>
      </c>
      <c r="K456" s="7">
        <v>1854</v>
      </c>
      <c r="L456" s="7">
        <f t="shared" si="21"/>
        <v>1520</v>
      </c>
      <c r="M456" s="7">
        <v>6974.47</v>
      </c>
      <c r="N456" s="7">
        <f t="shared" si="19"/>
        <v>11783.470000000001</v>
      </c>
      <c r="O456" s="7">
        <f t="shared" si="20"/>
        <v>38216.53</v>
      </c>
    </row>
    <row r="457" spans="1:15" ht="24.75" customHeight="1" x14ac:dyDescent="0.25">
      <c r="A457" s="6">
        <v>449</v>
      </c>
      <c r="B457" s="6" t="s">
        <v>592</v>
      </c>
      <c r="C457" s="6" t="s">
        <v>590</v>
      </c>
      <c r="D457" s="6" t="s">
        <v>190</v>
      </c>
      <c r="E457" s="6" t="s">
        <v>55</v>
      </c>
      <c r="F457" s="6" t="s">
        <v>37</v>
      </c>
      <c r="G457" s="7">
        <v>50000</v>
      </c>
      <c r="H457" s="7">
        <v>0</v>
      </c>
      <c r="I457" s="7">
        <v>50000</v>
      </c>
      <c r="J457" s="7">
        <v>1435</v>
      </c>
      <c r="K457" s="7">
        <v>1596.68</v>
      </c>
      <c r="L457" s="7">
        <f t="shared" si="21"/>
        <v>1520</v>
      </c>
      <c r="M457" s="7">
        <v>2140.46</v>
      </c>
      <c r="N457" s="7">
        <f t="shared" si="19"/>
        <v>6692.14</v>
      </c>
      <c r="O457" s="7">
        <f t="shared" si="20"/>
        <v>43307.86</v>
      </c>
    </row>
    <row r="458" spans="1:15" ht="24.75" customHeight="1" x14ac:dyDescent="0.25">
      <c r="A458" s="6">
        <v>450</v>
      </c>
      <c r="B458" s="6" t="s">
        <v>593</v>
      </c>
      <c r="C458" s="6" t="s">
        <v>590</v>
      </c>
      <c r="D458" s="6" t="s">
        <v>104</v>
      </c>
      <c r="E458" s="6" t="s">
        <v>36</v>
      </c>
      <c r="F458" s="6" t="s">
        <v>29</v>
      </c>
      <c r="G458" s="7">
        <v>11000</v>
      </c>
      <c r="H458" s="7">
        <v>0</v>
      </c>
      <c r="I458" s="7">
        <v>11000</v>
      </c>
      <c r="J458" s="7">
        <v>315.7</v>
      </c>
      <c r="K458" s="7">
        <v>0</v>
      </c>
      <c r="L458" s="7">
        <f t="shared" si="21"/>
        <v>334.4</v>
      </c>
      <c r="M458" s="7">
        <v>25</v>
      </c>
      <c r="N458" s="7">
        <f t="shared" si="19"/>
        <v>675.09999999999991</v>
      </c>
      <c r="O458" s="7">
        <f t="shared" si="20"/>
        <v>10324.9</v>
      </c>
    </row>
    <row r="459" spans="1:15" ht="24.75" customHeight="1" x14ac:dyDescent="0.25">
      <c r="A459" s="6">
        <v>451</v>
      </c>
      <c r="B459" s="6" t="s">
        <v>594</v>
      </c>
      <c r="C459" s="6" t="s">
        <v>590</v>
      </c>
      <c r="D459" s="6" t="s">
        <v>41</v>
      </c>
      <c r="E459" s="6" t="s">
        <v>28</v>
      </c>
      <c r="F459" s="6" t="s">
        <v>29</v>
      </c>
      <c r="G459" s="7">
        <v>30000</v>
      </c>
      <c r="H459" s="7">
        <v>0</v>
      </c>
      <c r="I459" s="7">
        <v>30000</v>
      </c>
      <c r="J459" s="7">
        <v>861</v>
      </c>
      <c r="K459" s="7">
        <v>0</v>
      </c>
      <c r="L459" s="7">
        <v>912</v>
      </c>
      <c r="M459" s="7">
        <v>25</v>
      </c>
      <c r="N459" s="7">
        <f t="shared" si="19"/>
        <v>1798</v>
      </c>
      <c r="O459" s="7">
        <f t="shared" si="20"/>
        <v>28202</v>
      </c>
    </row>
    <row r="460" spans="1:15" ht="24.75" customHeight="1" x14ac:dyDescent="0.25">
      <c r="A460" s="6">
        <v>452</v>
      </c>
      <c r="B460" s="6" t="s">
        <v>595</v>
      </c>
      <c r="C460" s="6" t="s">
        <v>590</v>
      </c>
      <c r="D460" s="6" t="s">
        <v>204</v>
      </c>
      <c r="E460" s="6" t="s">
        <v>28</v>
      </c>
      <c r="F460" s="6" t="s">
        <v>29</v>
      </c>
      <c r="G460" s="7">
        <v>50000</v>
      </c>
      <c r="H460" s="7">
        <v>0</v>
      </c>
      <c r="I460" s="7">
        <v>50000</v>
      </c>
      <c r="J460" s="7">
        <v>1435</v>
      </c>
      <c r="K460" s="7">
        <v>1596.68</v>
      </c>
      <c r="L460" s="7">
        <f t="shared" si="21"/>
        <v>1520</v>
      </c>
      <c r="M460" s="7">
        <v>2640.46</v>
      </c>
      <c r="N460" s="7">
        <f t="shared" si="19"/>
        <v>7192.14</v>
      </c>
      <c r="O460" s="7">
        <f t="shared" si="20"/>
        <v>42807.86</v>
      </c>
    </row>
    <row r="461" spans="1:15" ht="24.75" customHeight="1" x14ac:dyDescent="0.25">
      <c r="A461" s="6">
        <v>453</v>
      </c>
      <c r="B461" s="6" t="s">
        <v>596</v>
      </c>
      <c r="C461" s="6" t="s">
        <v>590</v>
      </c>
      <c r="D461" s="6" t="s">
        <v>104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v>456</v>
      </c>
      <c r="M461" s="7">
        <v>25</v>
      </c>
      <c r="N461" s="7">
        <f t="shared" si="19"/>
        <v>911.5</v>
      </c>
      <c r="O461" s="7">
        <f t="shared" si="20"/>
        <v>14088.5</v>
      </c>
    </row>
    <row r="462" spans="1:15" ht="24.75" customHeight="1" x14ac:dyDescent="0.25">
      <c r="A462" s="6">
        <v>454</v>
      </c>
      <c r="B462" s="6" t="s">
        <v>597</v>
      </c>
      <c r="C462" s="6" t="s">
        <v>590</v>
      </c>
      <c r="D462" s="6" t="s">
        <v>190</v>
      </c>
      <c r="E462" s="6" t="s">
        <v>28</v>
      </c>
      <c r="F462" s="6" t="s">
        <v>29</v>
      </c>
      <c r="G462" s="7">
        <v>50000</v>
      </c>
      <c r="H462" s="7">
        <v>0</v>
      </c>
      <c r="I462" s="7">
        <v>50000</v>
      </c>
      <c r="J462" s="7">
        <v>1435</v>
      </c>
      <c r="K462" s="7">
        <v>1854</v>
      </c>
      <c r="L462" s="7">
        <f t="shared" si="21"/>
        <v>1520</v>
      </c>
      <c r="M462" s="7">
        <v>425</v>
      </c>
      <c r="N462" s="7">
        <f t="shared" si="19"/>
        <v>5234</v>
      </c>
      <c r="O462" s="7">
        <f t="shared" si="20"/>
        <v>44766</v>
      </c>
    </row>
    <row r="463" spans="1:15" ht="24.75" customHeight="1" x14ac:dyDescent="0.25">
      <c r="A463" s="6">
        <v>455</v>
      </c>
      <c r="B463" s="6" t="s">
        <v>598</v>
      </c>
      <c r="C463" s="6" t="s">
        <v>590</v>
      </c>
      <c r="D463" s="6" t="s">
        <v>181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19"/>
        <v>911.5</v>
      </c>
      <c r="O463" s="7">
        <f t="shared" si="20"/>
        <v>14088.5</v>
      </c>
    </row>
    <row r="464" spans="1:15" ht="24.75" customHeight="1" x14ac:dyDescent="0.25">
      <c r="A464" s="6">
        <v>456</v>
      </c>
      <c r="B464" s="6" t="s">
        <v>599</v>
      </c>
      <c r="C464" s="6" t="s">
        <v>590</v>
      </c>
      <c r="D464" s="6" t="s">
        <v>190</v>
      </c>
      <c r="E464" s="6" t="s">
        <v>28</v>
      </c>
      <c r="F464" s="6" t="s">
        <v>29</v>
      </c>
      <c r="G464" s="7">
        <v>50000</v>
      </c>
      <c r="H464" s="7">
        <v>0</v>
      </c>
      <c r="I464" s="7">
        <v>50000</v>
      </c>
      <c r="J464" s="7">
        <v>1435</v>
      </c>
      <c r="K464" s="7">
        <v>1854</v>
      </c>
      <c r="L464" s="7">
        <f t="shared" si="21"/>
        <v>1520</v>
      </c>
      <c r="M464" s="7">
        <v>425</v>
      </c>
      <c r="N464" s="7">
        <f t="shared" ref="N464:N527" si="22">+J464+K464+L464+M464</f>
        <v>5234</v>
      </c>
      <c r="O464" s="7">
        <f t="shared" ref="O464:O527" si="23">+G464-N464</f>
        <v>44766</v>
      </c>
    </row>
    <row r="465" spans="1:15" ht="24.75" customHeight="1" x14ac:dyDescent="0.25">
      <c r="A465" s="6">
        <v>457</v>
      </c>
      <c r="B465" s="6" t="s">
        <v>600</v>
      </c>
      <c r="C465" s="6" t="s">
        <v>590</v>
      </c>
      <c r="D465" s="6" t="s">
        <v>439</v>
      </c>
      <c r="E465" s="6" t="s">
        <v>28</v>
      </c>
      <c r="F465" s="6" t="s">
        <v>37</v>
      </c>
      <c r="G465" s="7">
        <v>31500</v>
      </c>
      <c r="H465" s="7">
        <v>0</v>
      </c>
      <c r="I465" s="7">
        <v>31500</v>
      </c>
      <c r="J465" s="7">
        <v>904.05</v>
      </c>
      <c r="K465" s="7">
        <v>0</v>
      </c>
      <c r="L465" s="7">
        <f t="shared" si="21"/>
        <v>957.6</v>
      </c>
      <c r="M465" s="7">
        <v>25</v>
      </c>
      <c r="N465" s="7">
        <f t="shared" si="22"/>
        <v>1886.65</v>
      </c>
      <c r="O465" s="7">
        <f t="shared" si="23"/>
        <v>29613.35</v>
      </c>
    </row>
    <row r="466" spans="1:15" ht="24.75" customHeight="1" x14ac:dyDescent="0.25">
      <c r="A466" s="6">
        <v>458</v>
      </c>
      <c r="B466" s="6" t="s">
        <v>601</v>
      </c>
      <c r="C466" s="6" t="s">
        <v>590</v>
      </c>
      <c r="D466" s="6" t="s">
        <v>104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v>456</v>
      </c>
      <c r="M466" s="7">
        <v>2570.46</v>
      </c>
      <c r="N466" s="7">
        <f t="shared" si="22"/>
        <v>3456.96</v>
      </c>
      <c r="O466" s="7">
        <f t="shared" si="23"/>
        <v>11543.04</v>
      </c>
    </row>
    <row r="467" spans="1:15" ht="24.75" customHeight="1" x14ac:dyDescent="0.25">
      <c r="A467" s="6">
        <v>459</v>
      </c>
      <c r="B467" s="6" t="s">
        <v>602</v>
      </c>
      <c r="C467" s="6" t="s">
        <v>590</v>
      </c>
      <c r="D467" s="6" t="s">
        <v>104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2"/>
        <v>911.5</v>
      </c>
      <c r="O467" s="7">
        <f t="shared" si="23"/>
        <v>14088.5</v>
      </c>
    </row>
    <row r="468" spans="1:15" ht="24.75" customHeight="1" x14ac:dyDescent="0.25">
      <c r="A468" s="6">
        <v>460</v>
      </c>
      <c r="B468" s="6" t="s">
        <v>603</v>
      </c>
      <c r="C468" s="6" t="s">
        <v>590</v>
      </c>
      <c r="D468" s="6" t="s">
        <v>104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ref="L468:L531" si="24">+I468*3.04%</f>
        <v>334.4</v>
      </c>
      <c r="M468" s="7">
        <v>25</v>
      </c>
      <c r="N468" s="7">
        <f t="shared" si="22"/>
        <v>675.09999999999991</v>
      </c>
      <c r="O468" s="7">
        <f t="shared" si="23"/>
        <v>10324.9</v>
      </c>
    </row>
    <row r="469" spans="1:15" ht="24.75" customHeight="1" x14ac:dyDescent="0.25">
      <c r="A469" s="6">
        <v>461</v>
      </c>
      <c r="B469" s="6" t="s">
        <v>604</v>
      </c>
      <c r="C469" s="6" t="s">
        <v>590</v>
      </c>
      <c r="D469" s="6" t="s">
        <v>104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</v>
      </c>
      <c r="N469" s="7">
        <f t="shared" si="22"/>
        <v>911.5</v>
      </c>
      <c r="O469" s="7">
        <f t="shared" si="23"/>
        <v>14088.5</v>
      </c>
    </row>
    <row r="470" spans="1:15" ht="24.75" customHeight="1" x14ac:dyDescent="0.25">
      <c r="A470" s="6">
        <v>462</v>
      </c>
      <c r="B470" s="6" t="s">
        <v>605</v>
      </c>
      <c r="C470" s="6" t="s">
        <v>590</v>
      </c>
      <c r="D470" s="6" t="s">
        <v>67</v>
      </c>
      <c r="E470" s="6" t="s">
        <v>55</v>
      </c>
      <c r="F470" s="6" t="s">
        <v>29</v>
      </c>
      <c r="G470" s="7">
        <v>22050</v>
      </c>
      <c r="H470" s="7">
        <v>0</v>
      </c>
      <c r="I470" s="7">
        <v>22050</v>
      </c>
      <c r="J470" s="7">
        <v>632.84</v>
      </c>
      <c r="K470" s="7">
        <v>0</v>
      </c>
      <c r="L470" s="7">
        <f t="shared" si="24"/>
        <v>670.32</v>
      </c>
      <c r="M470" s="7">
        <v>25</v>
      </c>
      <c r="N470" s="7">
        <f t="shared" si="22"/>
        <v>1328.16</v>
      </c>
      <c r="O470" s="7">
        <f t="shared" si="23"/>
        <v>20721.84</v>
      </c>
    </row>
    <row r="471" spans="1:15" ht="24.75" customHeight="1" x14ac:dyDescent="0.25">
      <c r="A471" s="6">
        <v>463</v>
      </c>
      <c r="B471" s="6" t="s">
        <v>606</v>
      </c>
      <c r="C471" s="6" t="s">
        <v>590</v>
      </c>
      <c r="D471" s="6" t="s">
        <v>104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25</v>
      </c>
      <c r="N471" s="7">
        <f t="shared" si="22"/>
        <v>911.5</v>
      </c>
      <c r="O471" s="7">
        <f t="shared" si="23"/>
        <v>14088.5</v>
      </c>
    </row>
    <row r="472" spans="1:15" ht="24.75" customHeight="1" x14ac:dyDescent="0.25">
      <c r="A472" s="6">
        <v>464</v>
      </c>
      <c r="B472" s="6" t="s">
        <v>607</v>
      </c>
      <c r="C472" s="6" t="s">
        <v>590</v>
      </c>
      <c r="D472" s="6" t="s">
        <v>104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4"/>
        <v>334.4</v>
      </c>
      <c r="M472" s="7">
        <v>25</v>
      </c>
      <c r="N472" s="7">
        <f t="shared" si="22"/>
        <v>675.09999999999991</v>
      </c>
      <c r="O472" s="7">
        <f t="shared" si="23"/>
        <v>10324.9</v>
      </c>
    </row>
    <row r="473" spans="1:15" ht="24.75" customHeight="1" x14ac:dyDescent="0.25">
      <c r="A473" s="6">
        <v>465</v>
      </c>
      <c r="B473" s="6" t="s">
        <v>608</v>
      </c>
      <c r="C473" s="6" t="s">
        <v>590</v>
      </c>
      <c r="D473" s="6" t="s">
        <v>104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4"/>
        <v>334.4</v>
      </c>
      <c r="M473" s="7">
        <v>25</v>
      </c>
      <c r="N473" s="7">
        <f t="shared" si="22"/>
        <v>675.09999999999991</v>
      </c>
      <c r="O473" s="7">
        <f t="shared" si="23"/>
        <v>10324.9</v>
      </c>
    </row>
    <row r="474" spans="1:15" ht="24.75" customHeight="1" x14ac:dyDescent="0.25">
      <c r="A474" s="6">
        <v>466</v>
      </c>
      <c r="B474" s="6" t="s">
        <v>609</v>
      </c>
      <c r="C474" s="6" t="s">
        <v>590</v>
      </c>
      <c r="D474" s="6" t="s">
        <v>104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2"/>
        <v>911.5</v>
      </c>
      <c r="O474" s="7">
        <f t="shared" si="23"/>
        <v>14088.5</v>
      </c>
    </row>
    <row r="475" spans="1:15" ht="24.75" customHeight="1" x14ac:dyDescent="0.25">
      <c r="A475" s="6">
        <v>467</v>
      </c>
      <c r="B475" s="6" t="s">
        <v>610</v>
      </c>
      <c r="C475" s="6" t="s">
        <v>590</v>
      </c>
      <c r="D475" s="6" t="s">
        <v>127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25</v>
      </c>
      <c r="N475" s="7">
        <f t="shared" si="22"/>
        <v>911.5</v>
      </c>
      <c r="O475" s="7">
        <f t="shared" si="23"/>
        <v>14088.5</v>
      </c>
    </row>
    <row r="476" spans="1:15" ht="24.75" customHeight="1" x14ac:dyDescent="0.25">
      <c r="A476" s="6">
        <v>468</v>
      </c>
      <c r="B476" s="6" t="s">
        <v>611</v>
      </c>
      <c r="C476" s="6" t="s">
        <v>590</v>
      </c>
      <c r="D476" s="6" t="s">
        <v>499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2"/>
        <v>911.5</v>
      </c>
      <c r="O476" s="7">
        <f t="shared" si="23"/>
        <v>14088.5</v>
      </c>
    </row>
    <row r="477" spans="1:15" ht="24.75" customHeight="1" x14ac:dyDescent="0.25">
      <c r="A477" s="6">
        <v>469</v>
      </c>
      <c r="B477" s="6" t="s">
        <v>612</v>
      </c>
      <c r="C477" s="6" t="s">
        <v>590</v>
      </c>
      <c r="D477" s="6" t="s">
        <v>104</v>
      </c>
      <c r="E477" s="6" t="s">
        <v>36</v>
      </c>
      <c r="F477" s="6" t="s">
        <v>29</v>
      </c>
      <c r="G477" s="7">
        <v>11000</v>
      </c>
      <c r="H477" s="7">
        <v>0</v>
      </c>
      <c r="I477" s="7">
        <v>11000</v>
      </c>
      <c r="J477" s="7">
        <v>315.7</v>
      </c>
      <c r="K477" s="7">
        <v>0</v>
      </c>
      <c r="L477" s="7">
        <f t="shared" si="24"/>
        <v>334.4</v>
      </c>
      <c r="M477" s="7">
        <v>25</v>
      </c>
      <c r="N477" s="7">
        <f t="shared" si="22"/>
        <v>675.09999999999991</v>
      </c>
      <c r="O477" s="7">
        <f t="shared" si="23"/>
        <v>10324.9</v>
      </c>
    </row>
    <row r="478" spans="1:15" ht="24.75" customHeight="1" x14ac:dyDescent="0.25">
      <c r="A478" s="6">
        <v>470</v>
      </c>
      <c r="B478" s="6" t="s">
        <v>613</v>
      </c>
      <c r="C478" s="6" t="s">
        <v>590</v>
      </c>
      <c r="D478" s="6" t="s">
        <v>104</v>
      </c>
      <c r="E478" s="6" t="s">
        <v>36</v>
      </c>
      <c r="F478" s="6" t="s">
        <v>37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f t="shared" si="22"/>
        <v>911.5</v>
      </c>
      <c r="O478" s="7">
        <f t="shared" si="23"/>
        <v>14088.5</v>
      </c>
    </row>
    <row r="479" spans="1:15" ht="24.75" customHeight="1" x14ac:dyDescent="0.25">
      <c r="A479" s="6">
        <v>471</v>
      </c>
      <c r="B479" s="6" t="s">
        <v>614</v>
      </c>
      <c r="C479" s="6" t="s">
        <v>590</v>
      </c>
      <c r="D479" s="6" t="s">
        <v>104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2"/>
        <v>911.5</v>
      </c>
      <c r="O479" s="7">
        <f t="shared" si="23"/>
        <v>14088.5</v>
      </c>
    </row>
    <row r="480" spans="1:15" ht="24.75" customHeight="1" x14ac:dyDescent="0.25">
      <c r="A480" s="6">
        <v>472</v>
      </c>
      <c r="B480" s="6" t="s">
        <v>615</v>
      </c>
      <c r="C480" s="6" t="s">
        <v>590</v>
      </c>
      <c r="D480" s="6" t="s">
        <v>104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v>456</v>
      </c>
      <c r="M480" s="7">
        <v>25</v>
      </c>
      <c r="N480" s="7">
        <f t="shared" si="22"/>
        <v>911.5</v>
      </c>
      <c r="O480" s="7">
        <f t="shared" si="23"/>
        <v>14088.5</v>
      </c>
    </row>
    <row r="481" spans="1:15" ht="24.75" customHeight="1" x14ac:dyDescent="0.25">
      <c r="A481" s="6">
        <v>473</v>
      </c>
      <c r="B481" s="6" t="s">
        <v>616</v>
      </c>
      <c r="C481" s="6" t="s">
        <v>590</v>
      </c>
      <c r="D481" s="6" t="s">
        <v>104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f t="shared" si="22"/>
        <v>911.5</v>
      </c>
      <c r="O481" s="7">
        <f t="shared" si="23"/>
        <v>14088.5</v>
      </c>
    </row>
    <row r="482" spans="1:15" ht="24.75" customHeight="1" x14ac:dyDescent="0.25">
      <c r="A482" s="6">
        <v>474</v>
      </c>
      <c r="B482" s="6" t="s">
        <v>617</v>
      </c>
      <c r="C482" s="6" t="s">
        <v>590</v>
      </c>
      <c r="D482" s="6" t="s">
        <v>204</v>
      </c>
      <c r="E482" s="6" t="s">
        <v>28</v>
      </c>
      <c r="F482" s="6" t="s">
        <v>29</v>
      </c>
      <c r="G482" s="7">
        <v>35000</v>
      </c>
      <c r="H482" s="7">
        <v>0</v>
      </c>
      <c r="I482" s="7">
        <v>35000</v>
      </c>
      <c r="J482" s="7">
        <v>1004.5</v>
      </c>
      <c r="K482" s="7">
        <v>0</v>
      </c>
      <c r="L482" s="7">
        <f t="shared" si="24"/>
        <v>1064</v>
      </c>
      <c r="M482" s="7">
        <v>1295</v>
      </c>
      <c r="N482" s="7">
        <f t="shared" si="22"/>
        <v>3363.5</v>
      </c>
      <c r="O482" s="7">
        <f t="shared" si="23"/>
        <v>31636.5</v>
      </c>
    </row>
    <row r="483" spans="1:15" ht="24.75" customHeight="1" x14ac:dyDescent="0.25">
      <c r="A483" s="6">
        <v>475</v>
      </c>
      <c r="B483" s="1" t="s">
        <v>618</v>
      </c>
      <c r="C483" s="6" t="s">
        <v>590</v>
      </c>
      <c r="D483" s="6" t="s">
        <v>47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25</v>
      </c>
      <c r="N483" s="7">
        <f t="shared" si="22"/>
        <v>911.5</v>
      </c>
      <c r="O483" s="7">
        <f t="shared" si="23"/>
        <v>14088.5</v>
      </c>
    </row>
    <row r="484" spans="1:15" ht="24.75" customHeight="1" x14ac:dyDescent="0.25">
      <c r="A484" s="6">
        <v>476</v>
      </c>
      <c r="B484" s="1" t="s">
        <v>619</v>
      </c>
      <c r="C484" s="6" t="s">
        <v>590</v>
      </c>
      <c r="D484" s="6" t="s">
        <v>47</v>
      </c>
      <c r="E484" s="6" t="s">
        <v>36</v>
      </c>
      <c r="F484" s="6" t="s">
        <v>37</v>
      </c>
      <c r="G484" s="7">
        <v>25000</v>
      </c>
      <c r="H484" s="7">
        <v>0</v>
      </c>
      <c r="I484" s="7">
        <v>25000</v>
      </c>
      <c r="J484" s="7">
        <v>717.5</v>
      </c>
      <c r="K484" s="7">
        <v>0</v>
      </c>
      <c r="L484" s="7">
        <v>760</v>
      </c>
      <c r="M484" s="7">
        <v>1740.46</v>
      </c>
      <c r="N484" s="7">
        <f t="shared" si="22"/>
        <v>3217.96</v>
      </c>
      <c r="O484" s="7">
        <f t="shared" si="23"/>
        <v>21782.04</v>
      </c>
    </row>
    <row r="485" spans="1:15" ht="24.75" customHeight="1" x14ac:dyDescent="0.25">
      <c r="A485" s="6">
        <v>477</v>
      </c>
      <c r="B485" s="6" t="s">
        <v>620</v>
      </c>
      <c r="C485" s="6" t="s">
        <v>590</v>
      </c>
      <c r="D485" s="6" t="s">
        <v>47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25</v>
      </c>
      <c r="N485" s="7">
        <f t="shared" si="22"/>
        <v>911.5</v>
      </c>
      <c r="O485" s="7">
        <f t="shared" si="23"/>
        <v>14088.5</v>
      </c>
    </row>
    <row r="486" spans="1:15" ht="24.75" customHeight="1" x14ac:dyDescent="0.25">
      <c r="A486" s="6">
        <v>478</v>
      </c>
      <c r="B486" t="s">
        <v>621</v>
      </c>
      <c r="C486" s="6" t="s">
        <v>590</v>
      </c>
      <c r="D486" s="6" t="s">
        <v>47</v>
      </c>
      <c r="E486" s="6" t="s">
        <v>36</v>
      </c>
      <c r="F486" s="6" t="s">
        <v>29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25</v>
      </c>
      <c r="N486" s="7">
        <f t="shared" si="22"/>
        <v>911.5</v>
      </c>
      <c r="O486" s="7">
        <f t="shared" si="23"/>
        <v>14088.5</v>
      </c>
    </row>
    <row r="487" spans="1:15" ht="24.75" customHeight="1" x14ac:dyDescent="0.25">
      <c r="A487" s="6">
        <v>479</v>
      </c>
      <c r="B487" t="s">
        <v>622</v>
      </c>
      <c r="C487" s="6" t="s">
        <v>590</v>
      </c>
      <c r="D487" s="6" t="s">
        <v>47</v>
      </c>
      <c r="E487" s="6" t="s">
        <v>36</v>
      </c>
      <c r="F487" s="6" t="s">
        <v>29</v>
      </c>
      <c r="G487" s="7">
        <v>11000</v>
      </c>
      <c r="H487" s="7">
        <v>0</v>
      </c>
      <c r="I487" s="7">
        <v>11000</v>
      </c>
      <c r="J487" s="7">
        <v>315.7</v>
      </c>
      <c r="K487" s="7">
        <v>0</v>
      </c>
      <c r="L487" s="7">
        <v>334.4</v>
      </c>
      <c r="M487" s="7">
        <v>25</v>
      </c>
      <c r="N487" s="7">
        <f t="shared" si="22"/>
        <v>675.09999999999991</v>
      </c>
      <c r="O487" s="7">
        <f t="shared" si="23"/>
        <v>10324.9</v>
      </c>
    </row>
    <row r="488" spans="1:15" ht="24.75" customHeight="1" x14ac:dyDescent="0.25">
      <c r="A488" s="6">
        <v>480</v>
      </c>
      <c r="B488" s="6" t="s">
        <v>623</v>
      </c>
      <c r="C488" s="6" t="s">
        <v>590</v>
      </c>
      <c r="D488" s="6" t="s">
        <v>47</v>
      </c>
      <c r="E488" s="6" t="s">
        <v>36</v>
      </c>
      <c r="F488" s="6" t="s">
        <v>37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v>456</v>
      </c>
      <c r="M488" s="7">
        <v>25</v>
      </c>
      <c r="N488" s="7">
        <f t="shared" si="22"/>
        <v>911.5</v>
      </c>
      <c r="O488" s="7">
        <f t="shared" si="23"/>
        <v>14088.5</v>
      </c>
    </row>
    <row r="489" spans="1:15" ht="24.75" customHeight="1" x14ac:dyDescent="0.25">
      <c r="A489" s="6">
        <v>481</v>
      </c>
      <c r="B489" t="s">
        <v>624</v>
      </c>
      <c r="C489" s="6" t="s">
        <v>590</v>
      </c>
      <c r="D489" s="6" t="s">
        <v>47</v>
      </c>
      <c r="E489" s="6" t="s">
        <v>36</v>
      </c>
      <c r="F489" s="6" t="s">
        <v>29</v>
      </c>
      <c r="G489" s="7">
        <v>11000</v>
      </c>
      <c r="H489" s="7">
        <v>0</v>
      </c>
      <c r="I489" s="7">
        <v>11000</v>
      </c>
      <c r="J489" s="7">
        <v>315.7</v>
      </c>
      <c r="K489" s="7">
        <v>0</v>
      </c>
      <c r="L489" s="7">
        <v>334.4</v>
      </c>
      <c r="M489" s="7">
        <v>25</v>
      </c>
      <c r="N489" s="7">
        <f t="shared" si="22"/>
        <v>675.09999999999991</v>
      </c>
      <c r="O489" s="7">
        <f t="shared" si="23"/>
        <v>10324.9</v>
      </c>
    </row>
    <row r="490" spans="1:15" ht="24.75" customHeight="1" x14ac:dyDescent="0.25">
      <c r="A490" s="6">
        <v>482</v>
      </c>
      <c r="B490" s="6" t="s">
        <v>625</v>
      </c>
      <c r="C490" s="6" t="s">
        <v>590</v>
      </c>
      <c r="D490" s="6" t="s">
        <v>190</v>
      </c>
      <c r="E490" s="6" t="s">
        <v>28</v>
      </c>
      <c r="F490" s="6" t="s">
        <v>37</v>
      </c>
      <c r="G490" s="7">
        <v>35000</v>
      </c>
      <c r="H490" s="7">
        <v>0</v>
      </c>
      <c r="I490" s="7">
        <v>35000</v>
      </c>
      <c r="J490" s="7">
        <v>1004.5</v>
      </c>
      <c r="K490" s="7">
        <v>0</v>
      </c>
      <c r="L490" s="7">
        <f t="shared" si="24"/>
        <v>1064</v>
      </c>
      <c r="M490" s="7">
        <v>375</v>
      </c>
      <c r="N490" s="7">
        <f t="shared" si="22"/>
        <v>2443.5</v>
      </c>
      <c r="O490" s="7">
        <f t="shared" si="23"/>
        <v>32556.5</v>
      </c>
    </row>
    <row r="491" spans="1:15" ht="24.75" customHeight="1" x14ac:dyDescent="0.25">
      <c r="A491" s="6">
        <v>483</v>
      </c>
      <c r="B491" s="6" t="s">
        <v>626</v>
      </c>
      <c r="C491" s="6" t="s">
        <v>590</v>
      </c>
      <c r="D491" s="6" t="s">
        <v>190</v>
      </c>
      <c r="E491" s="6" t="s">
        <v>28</v>
      </c>
      <c r="F491" s="6" t="s">
        <v>29</v>
      </c>
      <c r="G491" s="7">
        <v>50000</v>
      </c>
      <c r="H491" s="7">
        <v>0</v>
      </c>
      <c r="I491" s="7">
        <v>50000</v>
      </c>
      <c r="J491" s="7">
        <v>1435</v>
      </c>
      <c r="K491" s="7">
        <v>1854</v>
      </c>
      <c r="L491" s="7">
        <f t="shared" si="24"/>
        <v>1520</v>
      </c>
      <c r="M491" s="7">
        <v>29589.69</v>
      </c>
      <c r="N491" s="7">
        <f t="shared" si="22"/>
        <v>34398.69</v>
      </c>
      <c r="O491" s="7">
        <f t="shared" si="23"/>
        <v>15601.309999999998</v>
      </c>
    </row>
    <row r="492" spans="1:15" ht="24.75" customHeight="1" x14ac:dyDescent="0.25">
      <c r="A492" s="6">
        <v>484</v>
      </c>
      <c r="B492" s="6" t="s">
        <v>627</v>
      </c>
      <c r="C492" s="6" t="s">
        <v>590</v>
      </c>
      <c r="D492" s="6" t="s">
        <v>297</v>
      </c>
      <c r="E492" s="6" t="s">
        <v>28</v>
      </c>
      <c r="F492" s="6" t="s">
        <v>37</v>
      </c>
      <c r="G492" s="7">
        <v>35000</v>
      </c>
      <c r="H492" s="7">
        <v>0</v>
      </c>
      <c r="I492" s="7">
        <v>35000</v>
      </c>
      <c r="J492" s="7">
        <v>1004.5</v>
      </c>
      <c r="K492" s="7">
        <v>0</v>
      </c>
      <c r="L492" s="7">
        <f t="shared" si="24"/>
        <v>1064</v>
      </c>
      <c r="M492" s="7">
        <v>25</v>
      </c>
      <c r="N492" s="7">
        <f t="shared" si="22"/>
        <v>2093.5</v>
      </c>
      <c r="O492" s="7">
        <f t="shared" si="23"/>
        <v>32906.5</v>
      </c>
    </row>
    <row r="493" spans="1:15" ht="24.75" customHeight="1" x14ac:dyDescent="0.25">
      <c r="A493" s="6">
        <v>485</v>
      </c>
      <c r="B493" s="6" t="s">
        <v>628</v>
      </c>
      <c r="C493" s="6" t="s">
        <v>590</v>
      </c>
      <c r="D493" s="6" t="s">
        <v>104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3570.87</v>
      </c>
      <c r="N493" s="7">
        <f t="shared" si="22"/>
        <v>4457.37</v>
      </c>
      <c r="O493" s="7">
        <f t="shared" si="23"/>
        <v>10542.630000000001</v>
      </c>
    </row>
    <row r="494" spans="1:15" ht="24.75" customHeight="1" x14ac:dyDescent="0.25">
      <c r="A494" s="6">
        <v>486</v>
      </c>
      <c r="B494" s="6" t="s">
        <v>629</v>
      </c>
      <c r="C494" s="6" t="s">
        <v>590</v>
      </c>
      <c r="D494" s="6" t="s">
        <v>104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2"/>
        <v>911.5</v>
      </c>
      <c r="O494" s="7">
        <f t="shared" si="23"/>
        <v>14088.5</v>
      </c>
    </row>
    <row r="495" spans="1:15" ht="24.75" customHeight="1" x14ac:dyDescent="0.25">
      <c r="A495" s="6">
        <v>487</v>
      </c>
      <c r="B495" s="6" t="s">
        <v>630</v>
      </c>
      <c r="C495" s="6" t="s">
        <v>590</v>
      </c>
      <c r="D495" s="6" t="s">
        <v>181</v>
      </c>
      <c r="E495" s="6" t="s">
        <v>36</v>
      </c>
      <c r="F495" s="6" t="s">
        <v>37</v>
      </c>
      <c r="G495" s="7">
        <v>15000</v>
      </c>
      <c r="H495" s="7">
        <v>0</v>
      </c>
      <c r="I495" s="7">
        <v>15000</v>
      </c>
      <c r="J495" s="7">
        <v>430.5</v>
      </c>
      <c r="K495" s="7">
        <v>0</v>
      </c>
      <c r="L495" s="7">
        <v>456</v>
      </c>
      <c r="M495" s="7">
        <v>25</v>
      </c>
      <c r="N495" s="7">
        <f t="shared" si="22"/>
        <v>911.5</v>
      </c>
      <c r="O495" s="7">
        <f t="shared" si="23"/>
        <v>14088.5</v>
      </c>
    </row>
    <row r="496" spans="1:15" ht="24.75" customHeight="1" x14ac:dyDescent="0.25">
      <c r="A496" s="6">
        <v>488</v>
      </c>
      <c r="B496" s="6" t="s">
        <v>631</v>
      </c>
      <c r="C496" s="6" t="s">
        <v>590</v>
      </c>
      <c r="D496" s="6" t="s">
        <v>190</v>
      </c>
      <c r="E496" s="6" t="s">
        <v>55</v>
      </c>
      <c r="F496" s="6" t="s">
        <v>37</v>
      </c>
      <c r="G496" s="7">
        <v>50000</v>
      </c>
      <c r="H496" s="7">
        <v>0</v>
      </c>
      <c r="I496" s="7">
        <v>50000</v>
      </c>
      <c r="J496" s="7">
        <v>1435</v>
      </c>
      <c r="K496" s="7">
        <v>1596.68</v>
      </c>
      <c r="L496" s="7">
        <f t="shared" si="24"/>
        <v>1520</v>
      </c>
      <c r="M496" s="7">
        <v>3540.46</v>
      </c>
      <c r="N496" s="7">
        <f t="shared" si="22"/>
        <v>8092.14</v>
      </c>
      <c r="O496" s="7">
        <f t="shared" si="23"/>
        <v>41907.86</v>
      </c>
    </row>
    <row r="497" spans="1:15" ht="24.75" customHeight="1" x14ac:dyDescent="0.25">
      <c r="A497" s="6">
        <v>489</v>
      </c>
      <c r="B497" s="6" t="s">
        <v>632</v>
      </c>
      <c r="C497" s="6" t="s">
        <v>590</v>
      </c>
      <c r="D497" s="6" t="s">
        <v>181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v>456</v>
      </c>
      <c r="M497" s="7">
        <v>25</v>
      </c>
      <c r="N497" s="7">
        <f t="shared" si="22"/>
        <v>911.5</v>
      </c>
      <c r="O497" s="7">
        <f t="shared" si="23"/>
        <v>14088.5</v>
      </c>
    </row>
    <row r="498" spans="1:15" ht="24.75" customHeight="1" x14ac:dyDescent="0.25">
      <c r="A498" s="6">
        <v>490</v>
      </c>
      <c r="B498" s="6" t="s">
        <v>633</v>
      </c>
      <c r="C498" s="6" t="s">
        <v>590</v>
      </c>
      <c r="D498" s="6" t="s">
        <v>41</v>
      </c>
      <c r="E498" s="6" t="s">
        <v>28</v>
      </c>
      <c r="F498" s="6" t="s">
        <v>29</v>
      </c>
      <c r="G498" s="7">
        <v>32000</v>
      </c>
      <c r="H498" s="7">
        <v>0</v>
      </c>
      <c r="I498" s="7">
        <v>32000</v>
      </c>
      <c r="J498" s="7">
        <v>918.4</v>
      </c>
      <c r="K498" s="7">
        <v>0</v>
      </c>
      <c r="L498" s="7">
        <f t="shared" si="24"/>
        <v>972.8</v>
      </c>
      <c r="M498" s="7">
        <v>1385</v>
      </c>
      <c r="N498" s="7">
        <f t="shared" si="22"/>
        <v>3276.2</v>
      </c>
      <c r="O498" s="7">
        <f t="shared" si="23"/>
        <v>28723.8</v>
      </c>
    </row>
    <row r="499" spans="1:15" ht="24.75" customHeight="1" x14ac:dyDescent="0.25">
      <c r="A499" s="6">
        <v>491</v>
      </c>
      <c r="B499" s="6" t="s">
        <v>634</v>
      </c>
      <c r="C499" s="6" t="s">
        <v>590</v>
      </c>
      <c r="D499" s="6" t="s">
        <v>190</v>
      </c>
      <c r="E499" s="6" t="s">
        <v>55</v>
      </c>
      <c r="F499" s="6" t="s">
        <v>37</v>
      </c>
      <c r="G499" s="7">
        <v>50000</v>
      </c>
      <c r="H499" s="7">
        <v>0</v>
      </c>
      <c r="I499" s="7">
        <v>50000</v>
      </c>
      <c r="J499" s="7">
        <v>1435</v>
      </c>
      <c r="K499" s="7">
        <v>1854</v>
      </c>
      <c r="L499" s="7">
        <f t="shared" si="24"/>
        <v>1520</v>
      </c>
      <c r="M499" s="7">
        <v>2425</v>
      </c>
      <c r="N499" s="7">
        <f t="shared" si="22"/>
        <v>7234</v>
      </c>
      <c r="O499" s="7">
        <f t="shared" si="23"/>
        <v>42766</v>
      </c>
    </row>
    <row r="500" spans="1:15" ht="24.75" customHeight="1" x14ac:dyDescent="0.25">
      <c r="A500" s="6">
        <v>492</v>
      </c>
      <c r="B500" s="6" t="s">
        <v>635</v>
      </c>
      <c r="C500" s="6" t="s">
        <v>590</v>
      </c>
      <c r="D500" s="6" t="s">
        <v>104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v>456</v>
      </c>
      <c r="M500" s="7">
        <v>25</v>
      </c>
      <c r="N500" s="7">
        <f t="shared" si="22"/>
        <v>911.5</v>
      </c>
      <c r="O500" s="7">
        <f t="shared" si="23"/>
        <v>14088.5</v>
      </c>
    </row>
    <row r="501" spans="1:15" ht="24.75" customHeight="1" x14ac:dyDescent="0.25">
      <c r="A501" s="6">
        <v>493</v>
      </c>
      <c r="B501" t="s">
        <v>636</v>
      </c>
      <c r="C501" s="6" t="s">
        <v>590</v>
      </c>
      <c r="D501" t="s">
        <v>104</v>
      </c>
      <c r="E501" s="6" t="s">
        <v>36</v>
      </c>
      <c r="F501" s="6" t="s">
        <v>29</v>
      </c>
      <c r="G501" s="7">
        <v>15000</v>
      </c>
      <c r="H501" s="7">
        <v>0</v>
      </c>
      <c r="I501" s="7">
        <v>15000</v>
      </c>
      <c r="J501" s="7">
        <v>430.5</v>
      </c>
      <c r="K501" s="7">
        <v>0</v>
      </c>
      <c r="L501" s="7">
        <v>456</v>
      </c>
      <c r="M501" s="7">
        <v>25</v>
      </c>
      <c r="N501" s="7">
        <f t="shared" si="22"/>
        <v>911.5</v>
      </c>
      <c r="O501" s="7">
        <f t="shared" si="23"/>
        <v>14088.5</v>
      </c>
    </row>
    <row r="502" spans="1:15" ht="24.75" customHeight="1" x14ac:dyDescent="0.25">
      <c r="A502" s="6">
        <v>494</v>
      </c>
      <c r="B502" s="6" t="s">
        <v>637</v>
      </c>
      <c r="C502" s="6" t="s">
        <v>590</v>
      </c>
      <c r="D502" s="6" t="s">
        <v>190</v>
      </c>
      <c r="E502" s="6" t="s">
        <v>55</v>
      </c>
      <c r="F502" s="6" t="s">
        <v>37</v>
      </c>
      <c r="G502" s="7">
        <v>50000</v>
      </c>
      <c r="H502" s="7">
        <v>0</v>
      </c>
      <c r="I502" s="7">
        <v>50000</v>
      </c>
      <c r="J502" s="7">
        <v>1435</v>
      </c>
      <c r="K502" s="7">
        <v>1596.68</v>
      </c>
      <c r="L502" s="7">
        <f t="shared" si="24"/>
        <v>1520</v>
      </c>
      <c r="M502" s="7">
        <v>7737.13</v>
      </c>
      <c r="N502" s="7">
        <f t="shared" si="22"/>
        <v>12288.810000000001</v>
      </c>
      <c r="O502" s="7">
        <f t="shared" si="23"/>
        <v>37711.19</v>
      </c>
    </row>
    <row r="503" spans="1:15" ht="24.75" customHeight="1" x14ac:dyDescent="0.25">
      <c r="A503" s="6">
        <v>495</v>
      </c>
      <c r="B503" s="6" t="s">
        <v>638</v>
      </c>
      <c r="C503" s="6" t="s">
        <v>590</v>
      </c>
      <c r="D503" s="6" t="s">
        <v>190</v>
      </c>
      <c r="E503" s="6" t="s">
        <v>28</v>
      </c>
      <c r="F503" s="6" t="s">
        <v>29</v>
      </c>
      <c r="G503" s="7">
        <v>50000</v>
      </c>
      <c r="H503" s="7">
        <v>0</v>
      </c>
      <c r="I503" s="7">
        <v>50000</v>
      </c>
      <c r="J503" s="7">
        <v>1435</v>
      </c>
      <c r="K503" s="7">
        <v>1854</v>
      </c>
      <c r="L503" s="7">
        <f t="shared" si="24"/>
        <v>1520</v>
      </c>
      <c r="M503" s="7">
        <v>1205</v>
      </c>
      <c r="N503" s="7">
        <f t="shared" si="22"/>
        <v>6014</v>
      </c>
      <c r="O503" s="7">
        <f t="shared" si="23"/>
        <v>43986</v>
      </c>
    </row>
    <row r="504" spans="1:15" ht="24.75" customHeight="1" x14ac:dyDescent="0.25">
      <c r="A504" s="6">
        <v>496</v>
      </c>
      <c r="B504" s="6" t="s">
        <v>639</v>
      </c>
      <c r="C504" s="6" t="s">
        <v>590</v>
      </c>
      <c r="D504" s="6" t="s">
        <v>41</v>
      </c>
      <c r="E504" s="6" t="s">
        <v>36</v>
      </c>
      <c r="F504" s="6" t="s">
        <v>29</v>
      </c>
      <c r="G504" s="7">
        <v>25000</v>
      </c>
      <c r="H504" s="7">
        <v>0</v>
      </c>
      <c r="I504" s="7">
        <v>25000</v>
      </c>
      <c r="J504" s="7">
        <f>+G504*2.87%</f>
        <v>717.5</v>
      </c>
      <c r="K504" s="7">
        <v>0</v>
      </c>
      <c r="L504" s="7">
        <f t="shared" si="24"/>
        <v>760</v>
      </c>
      <c r="M504" s="7">
        <v>25</v>
      </c>
      <c r="N504" s="7">
        <f t="shared" si="22"/>
        <v>1502.5</v>
      </c>
      <c r="O504" s="7">
        <f t="shared" si="23"/>
        <v>23497.5</v>
      </c>
    </row>
    <row r="505" spans="1:15" ht="24.75" customHeight="1" x14ac:dyDescent="0.25">
      <c r="A505" s="6">
        <v>497</v>
      </c>
      <c r="B505" s="6" t="s">
        <v>640</v>
      </c>
      <c r="C505" s="6" t="s">
        <v>590</v>
      </c>
      <c r="D505" s="6" t="s">
        <v>41</v>
      </c>
      <c r="E505" s="6" t="s">
        <v>36</v>
      </c>
      <c r="F505" s="6" t="s">
        <v>29</v>
      </c>
      <c r="G505" s="7">
        <v>25000</v>
      </c>
      <c r="H505" s="7">
        <v>0</v>
      </c>
      <c r="I505" s="7">
        <v>25000</v>
      </c>
      <c r="J505" s="7">
        <f>+G505*2.87%</f>
        <v>717.5</v>
      </c>
      <c r="K505" s="7">
        <v>0</v>
      </c>
      <c r="L505" s="7">
        <f t="shared" si="24"/>
        <v>760</v>
      </c>
      <c r="M505" s="7">
        <v>25</v>
      </c>
      <c r="N505" s="7">
        <f t="shared" si="22"/>
        <v>1502.5</v>
      </c>
      <c r="O505" s="7">
        <f t="shared" si="23"/>
        <v>23497.5</v>
      </c>
    </row>
    <row r="506" spans="1:15" ht="24.75" customHeight="1" x14ac:dyDescent="0.25">
      <c r="A506" s="6">
        <v>498</v>
      </c>
      <c r="B506" t="s">
        <v>641</v>
      </c>
      <c r="C506" s="6" t="s">
        <v>590</v>
      </c>
      <c r="D506" s="6" t="s">
        <v>41</v>
      </c>
      <c r="E506" s="6" t="s">
        <v>36</v>
      </c>
      <c r="F506" s="6" t="s">
        <v>29</v>
      </c>
      <c r="G506" s="7">
        <v>25000</v>
      </c>
      <c r="H506" s="7">
        <v>0</v>
      </c>
      <c r="I506" s="7">
        <v>25000</v>
      </c>
      <c r="J506" s="7">
        <v>717.5</v>
      </c>
      <c r="K506" s="7">
        <v>0</v>
      </c>
      <c r="L506" s="7">
        <f t="shared" si="24"/>
        <v>760</v>
      </c>
      <c r="M506" s="7">
        <v>25</v>
      </c>
      <c r="N506" s="7">
        <f t="shared" si="22"/>
        <v>1502.5</v>
      </c>
      <c r="O506" s="7">
        <f t="shared" si="23"/>
        <v>23497.5</v>
      </c>
    </row>
    <row r="507" spans="1:15" ht="24.75" customHeight="1" x14ac:dyDescent="0.25">
      <c r="A507" s="6">
        <v>499</v>
      </c>
      <c r="B507" s="6" t="s">
        <v>642</v>
      </c>
      <c r="C507" s="6" t="s">
        <v>590</v>
      </c>
      <c r="D507" t="s">
        <v>47</v>
      </c>
      <c r="E507" s="6" t="s">
        <v>36</v>
      </c>
      <c r="F507" s="6" t="s">
        <v>29</v>
      </c>
      <c r="G507" s="7">
        <v>11000</v>
      </c>
      <c r="H507" s="7">
        <v>0</v>
      </c>
      <c r="I507" s="7">
        <v>11000</v>
      </c>
      <c r="J507" s="7">
        <v>315.7</v>
      </c>
      <c r="K507" s="7">
        <v>0</v>
      </c>
      <c r="L507" s="7">
        <f t="shared" si="24"/>
        <v>334.4</v>
      </c>
      <c r="M507" s="7">
        <v>25</v>
      </c>
      <c r="N507" s="7">
        <f t="shared" si="22"/>
        <v>675.09999999999991</v>
      </c>
      <c r="O507" s="7">
        <f t="shared" si="23"/>
        <v>10324.9</v>
      </c>
    </row>
    <row r="508" spans="1:15" ht="24.75" customHeight="1" x14ac:dyDescent="0.25">
      <c r="A508" s="6">
        <v>500</v>
      </c>
      <c r="B508" s="6" t="s">
        <v>643</v>
      </c>
      <c r="C508" s="6" t="s">
        <v>590</v>
      </c>
      <c r="D508" t="s">
        <v>47</v>
      </c>
      <c r="E508" s="6" t="s">
        <v>36</v>
      </c>
      <c r="F508" s="6" t="s">
        <v>37</v>
      </c>
      <c r="G508" s="7">
        <v>11000</v>
      </c>
      <c r="H508" s="7">
        <v>0</v>
      </c>
      <c r="I508" s="7">
        <v>11000</v>
      </c>
      <c r="J508" s="7">
        <v>315.7</v>
      </c>
      <c r="K508" s="7">
        <v>0</v>
      </c>
      <c r="L508" s="7">
        <f t="shared" si="24"/>
        <v>334.4</v>
      </c>
      <c r="M508" s="7">
        <v>25</v>
      </c>
      <c r="N508" s="7">
        <f t="shared" si="22"/>
        <v>675.09999999999991</v>
      </c>
      <c r="O508" s="7">
        <f t="shared" si="23"/>
        <v>10324.9</v>
      </c>
    </row>
    <row r="509" spans="1:15" ht="24.75" customHeight="1" x14ac:dyDescent="0.25">
      <c r="A509" s="6">
        <v>501</v>
      </c>
      <c r="B509" t="s">
        <v>644</v>
      </c>
      <c r="C509" t="s">
        <v>590</v>
      </c>
      <c r="D509" t="s">
        <v>47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</row>
    <row r="510" spans="1:15" ht="24.75" customHeight="1" x14ac:dyDescent="0.25">
      <c r="A510" s="6">
        <v>502</v>
      </c>
      <c r="B510" t="s">
        <v>645</v>
      </c>
      <c r="C510" t="s">
        <v>590</v>
      </c>
      <c r="D510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2"/>
        <v>911.5</v>
      </c>
      <c r="O510" s="7">
        <f t="shared" si="23"/>
        <v>14088.5</v>
      </c>
    </row>
    <row r="511" spans="1:15" ht="24.75" customHeight="1" x14ac:dyDescent="0.25">
      <c r="A511" s="6">
        <v>503</v>
      </c>
      <c r="B511" t="s">
        <v>646</v>
      </c>
      <c r="C511" t="s">
        <v>590</v>
      </c>
      <c r="D511" t="s">
        <v>47</v>
      </c>
      <c r="E511" s="6" t="s">
        <v>36</v>
      </c>
      <c r="F511" s="6" t="s">
        <v>37</v>
      </c>
      <c r="G511" s="7">
        <v>11000</v>
      </c>
      <c r="H511" s="7">
        <v>0</v>
      </c>
      <c r="I511" s="7">
        <v>11000</v>
      </c>
      <c r="J511" s="7">
        <v>315.7</v>
      </c>
      <c r="K511" s="7">
        <v>0</v>
      </c>
      <c r="L511" s="7">
        <f t="shared" si="24"/>
        <v>334.4</v>
      </c>
      <c r="M511" s="7">
        <v>25</v>
      </c>
      <c r="N511" s="7">
        <f t="shared" si="22"/>
        <v>675.09999999999991</v>
      </c>
      <c r="O511" s="7">
        <f t="shared" si="23"/>
        <v>10324.9</v>
      </c>
    </row>
    <row r="512" spans="1:15" ht="24.75" customHeight="1" x14ac:dyDescent="0.25">
      <c r="A512" s="6">
        <v>504</v>
      </c>
      <c r="B512" t="s">
        <v>647</v>
      </c>
      <c r="C512" t="s">
        <v>590</v>
      </c>
      <c r="D512" t="s">
        <v>47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f t="shared" si="22"/>
        <v>911.5</v>
      </c>
      <c r="O512" s="7">
        <f t="shared" si="23"/>
        <v>14088.5</v>
      </c>
    </row>
    <row r="513" spans="1:15" ht="24.75" customHeight="1" x14ac:dyDescent="0.25">
      <c r="A513" s="6">
        <v>505</v>
      </c>
      <c r="B513" t="s">
        <v>648</v>
      </c>
      <c r="C513" t="s">
        <v>590</v>
      </c>
      <c r="D513" t="s">
        <v>47</v>
      </c>
      <c r="E513" s="6" t="s">
        <v>36</v>
      </c>
      <c r="F513" s="6" t="s">
        <v>29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f t="shared" si="22"/>
        <v>911.5</v>
      </c>
      <c r="O513" s="7">
        <f t="shared" si="23"/>
        <v>14088.5</v>
      </c>
    </row>
    <row r="514" spans="1:15" ht="24.75" customHeight="1" x14ac:dyDescent="0.25">
      <c r="A514" s="6">
        <v>506</v>
      </c>
      <c r="B514" t="s">
        <v>649</v>
      </c>
      <c r="C514" t="s">
        <v>590</v>
      </c>
      <c r="D514" t="s">
        <v>47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v>456</v>
      </c>
      <c r="M514" s="7">
        <v>25</v>
      </c>
      <c r="N514" s="7">
        <f t="shared" si="22"/>
        <v>911.5</v>
      </c>
      <c r="O514" s="7">
        <f t="shared" si="23"/>
        <v>14088.5</v>
      </c>
    </row>
    <row r="515" spans="1:15" ht="24.75" customHeight="1" x14ac:dyDescent="0.25">
      <c r="A515" s="6">
        <v>507</v>
      </c>
      <c r="B515" t="s">
        <v>650</v>
      </c>
      <c r="C515" t="s">
        <v>590</v>
      </c>
      <c r="D515" t="s">
        <v>47</v>
      </c>
      <c r="E515" s="6" t="s">
        <v>36</v>
      </c>
      <c r="F515" s="6" t="s">
        <v>37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v>456</v>
      </c>
      <c r="M515" s="7">
        <v>25</v>
      </c>
      <c r="N515" s="7">
        <f t="shared" si="22"/>
        <v>911.5</v>
      </c>
      <c r="O515" s="7">
        <f t="shared" si="23"/>
        <v>14088.5</v>
      </c>
    </row>
    <row r="516" spans="1:15" ht="24.75" customHeight="1" x14ac:dyDescent="0.25">
      <c r="A516" s="6">
        <v>508</v>
      </c>
      <c r="B516" s="6" t="s">
        <v>651</v>
      </c>
      <c r="C516" s="6" t="s">
        <v>652</v>
      </c>
      <c r="D516" s="6" t="s">
        <v>47</v>
      </c>
      <c r="E516" s="6" t="s">
        <v>36</v>
      </c>
      <c r="F516" s="6" t="s">
        <v>29</v>
      </c>
      <c r="G516" s="7">
        <v>11000</v>
      </c>
      <c r="H516" s="7">
        <v>0</v>
      </c>
      <c r="I516" s="7">
        <v>11000</v>
      </c>
      <c r="J516" s="7">
        <v>315.7</v>
      </c>
      <c r="K516" s="7">
        <v>0</v>
      </c>
      <c r="L516" s="7">
        <f t="shared" si="24"/>
        <v>334.4</v>
      </c>
      <c r="M516" s="7">
        <v>25</v>
      </c>
      <c r="N516" s="7">
        <f t="shared" si="22"/>
        <v>675.09999999999991</v>
      </c>
      <c r="O516" s="7">
        <f t="shared" si="23"/>
        <v>10324.9</v>
      </c>
    </row>
    <row r="517" spans="1:15" ht="24.75" customHeight="1" x14ac:dyDescent="0.25">
      <c r="A517" s="6">
        <v>509</v>
      </c>
      <c r="B517" t="s">
        <v>1413</v>
      </c>
      <c r="C517" s="6" t="s">
        <v>652</v>
      </c>
      <c r="D517" s="6" t="s">
        <v>47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2"/>
        <v>911.5</v>
      </c>
      <c r="O517" s="7">
        <f t="shared" si="23"/>
        <v>14088.5</v>
      </c>
    </row>
    <row r="518" spans="1:15" ht="24.75" customHeight="1" x14ac:dyDescent="0.25">
      <c r="A518" s="6">
        <v>510</v>
      </c>
      <c r="B518" s="6" t="s">
        <v>653</v>
      </c>
      <c r="C518" s="6" t="s">
        <v>652</v>
      </c>
      <c r="D518" s="6" t="s">
        <v>190</v>
      </c>
      <c r="E518" s="6" t="s">
        <v>55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654</v>
      </c>
      <c r="C519" s="6" t="s">
        <v>652</v>
      </c>
      <c r="D519" s="6" t="s">
        <v>190</v>
      </c>
      <c r="E519" s="6" t="s">
        <v>55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1854</v>
      </c>
      <c r="L519" s="7">
        <f t="shared" si="24"/>
        <v>1520</v>
      </c>
      <c r="M519" s="7">
        <v>425</v>
      </c>
      <c r="N519" s="7">
        <f t="shared" si="22"/>
        <v>5234</v>
      </c>
      <c r="O519" s="7">
        <f t="shared" si="23"/>
        <v>44766</v>
      </c>
    </row>
    <row r="520" spans="1:15" ht="24.75" customHeight="1" x14ac:dyDescent="0.25">
      <c r="A520" s="6">
        <v>512</v>
      </c>
      <c r="B520" s="6" t="s">
        <v>655</v>
      </c>
      <c r="C520" s="6" t="s">
        <v>652</v>
      </c>
      <c r="D520" s="6" t="s">
        <v>77</v>
      </c>
      <c r="E520" s="6" t="s">
        <v>28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2"/>
        <v>5234</v>
      </c>
      <c r="O520" s="7">
        <f t="shared" si="23"/>
        <v>44766</v>
      </c>
    </row>
    <row r="521" spans="1:15" ht="24.75" customHeight="1" x14ac:dyDescent="0.25">
      <c r="A521" s="6">
        <v>513</v>
      </c>
      <c r="B521" s="6" t="s">
        <v>656</v>
      </c>
      <c r="C521" s="6" t="s">
        <v>652</v>
      </c>
      <c r="D521" s="6" t="s">
        <v>233</v>
      </c>
      <c r="E521" s="6" t="s">
        <v>28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f t="shared" si="24"/>
        <v>1520</v>
      </c>
      <c r="M521" s="7">
        <v>2145</v>
      </c>
      <c r="N521" s="7">
        <f t="shared" si="22"/>
        <v>6954</v>
      </c>
      <c r="O521" s="7">
        <f t="shared" si="23"/>
        <v>43046</v>
      </c>
    </row>
    <row r="522" spans="1:15" ht="24.75" customHeight="1" x14ac:dyDescent="0.25">
      <c r="A522" s="6">
        <v>514</v>
      </c>
      <c r="B522" s="6" t="s">
        <v>657</v>
      </c>
      <c r="C522" s="6" t="s">
        <v>652</v>
      </c>
      <c r="D522" s="6" t="s">
        <v>190</v>
      </c>
      <c r="E522" s="6" t="s">
        <v>55</v>
      </c>
      <c r="F522" s="6" t="s">
        <v>29</v>
      </c>
      <c r="G522" s="7">
        <v>50000</v>
      </c>
      <c r="H522" s="7">
        <v>0</v>
      </c>
      <c r="I522" s="7">
        <v>50000</v>
      </c>
      <c r="J522" s="7">
        <v>1435</v>
      </c>
      <c r="K522" s="7">
        <v>1596.68</v>
      </c>
      <c r="L522" s="7">
        <f t="shared" si="24"/>
        <v>1520</v>
      </c>
      <c r="M522" s="7">
        <v>2140.46</v>
      </c>
      <c r="N522" s="7">
        <f t="shared" si="22"/>
        <v>6692.14</v>
      </c>
      <c r="O522" s="7">
        <f t="shared" si="23"/>
        <v>43307.86</v>
      </c>
    </row>
    <row r="523" spans="1:15" ht="24.75" customHeight="1" x14ac:dyDescent="0.25">
      <c r="A523" s="6">
        <v>515</v>
      </c>
      <c r="B523" s="6" t="s">
        <v>658</v>
      </c>
      <c r="C523" s="6" t="s">
        <v>652</v>
      </c>
      <c r="D523" s="6" t="s">
        <v>233</v>
      </c>
      <c r="E523" s="6" t="s">
        <v>55</v>
      </c>
      <c r="F523" s="6" t="s">
        <v>29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f t="shared" si="24"/>
        <v>1520</v>
      </c>
      <c r="M523" s="7">
        <v>425</v>
      </c>
      <c r="N523" s="7">
        <f t="shared" si="22"/>
        <v>5234</v>
      </c>
      <c r="O523" s="7">
        <f t="shared" si="23"/>
        <v>44766</v>
      </c>
    </row>
    <row r="524" spans="1:15" ht="24.75" customHeight="1" x14ac:dyDescent="0.25">
      <c r="A524" s="6">
        <v>516</v>
      </c>
      <c r="B524" s="6" t="s">
        <v>659</v>
      </c>
      <c r="C524" s="6" t="s">
        <v>652</v>
      </c>
      <c r="D524" s="6" t="s">
        <v>104</v>
      </c>
      <c r="E524" s="6" t="s">
        <v>36</v>
      </c>
      <c r="F524" s="6" t="s">
        <v>29</v>
      </c>
      <c r="G524" s="7">
        <v>15000</v>
      </c>
      <c r="H524" s="7">
        <v>0</v>
      </c>
      <c r="I524" s="7">
        <v>15000</v>
      </c>
      <c r="J524" s="7">
        <v>430.5</v>
      </c>
      <c r="K524" s="7">
        <v>0</v>
      </c>
      <c r="L524" s="7">
        <v>456</v>
      </c>
      <c r="M524" s="7">
        <v>25</v>
      </c>
      <c r="N524" s="7">
        <f t="shared" si="22"/>
        <v>911.5</v>
      </c>
      <c r="O524" s="7">
        <f t="shared" si="23"/>
        <v>14088.5</v>
      </c>
    </row>
    <row r="525" spans="1:15" ht="24.75" customHeight="1" x14ac:dyDescent="0.25">
      <c r="A525" s="6">
        <v>517</v>
      </c>
      <c r="B525" s="6" t="s">
        <v>660</v>
      </c>
      <c r="C525" s="6" t="s">
        <v>652</v>
      </c>
      <c r="D525" s="6" t="s">
        <v>190</v>
      </c>
      <c r="E525" s="6" t="s">
        <v>28</v>
      </c>
      <c r="F525" s="6" t="s">
        <v>37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f t="shared" si="24"/>
        <v>1520</v>
      </c>
      <c r="M525" s="7">
        <v>2435.8000000000002</v>
      </c>
      <c r="N525" s="7">
        <f t="shared" si="22"/>
        <v>7244.8</v>
      </c>
      <c r="O525" s="7">
        <f t="shared" si="23"/>
        <v>42755.199999999997</v>
      </c>
    </row>
    <row r="526" spans="1:15" ht="24.75" customHeight="1" x14ac:dyDescent="0.25">
      <c r="A526" s="6">
        <v>518</v>
      </c>
      <c r="B526" s="6" t="s">
        <v>661</v>
      </c>
      <c r="C526" s="6" t="s">
        <v>652</v>
      </c>
      <c r="D526" s="6" t="s">
        <v>181</v>
      </c>
      <c r="E526" s="6" t="s">
        <v>36</v>
      </c>
      <c r="F526" s="6" t="s">
        <v>29</v>
      </c>
      <c r="G526" s="7">
        <v>15000</v>
      </c>
      <c r="H526" s="7">
        <v>0</v>
      </c>
      <c r="I526" s="7">
        <v>15000</v>
      </c>
      <c r="J526" s="7">
        <v>430.5</v>
      </c>
      <c r="K526" s="7">
        <v>0</v>
      </c>
      <c r="L526" s="7">
        <v>456</v>
      </c>
      <c r="M526" s="7">
        <v>25</v>
      </c>
      <c r="N526" s="7">
        <f t="shared" si="22"/>
        <v>911.5</v>
      </c>
      <c r="O526" s="7">
        <f t="shared" si="23"/>
        <v>14088.5</v>
      </c>
    </row>
    <row r="527" spans="1:15" ht="24.75" customHeight="1" x14ac:dyDescent="0.25">
      <c r="A527" s="6">
        <v>519</v>
      </c>
      <c r="B527" s="6" t="s">
        <v>662</v>
      </c>
      <c r="C527" s="6" t="s">
        <v>652</v>
      </c>
      <c r="D527" s="6" t="s">
        <v>190</v>
      </c>
      <c r="E527" s="6" t="s">
        <v>28</v>
      </c>
      <c r="F527" s="6" t="s">
        <v>29</v>
      </c>
      <c r="G527" s="7">
        <v>50000</v>
      </c>
      <c r="H527" s="7">
        <v>0</v>
      </c>
      <c r="I527" s="7">
        <v>50000</v>
      </c>
      <c r="J527" s="7">
        <v>1435</v>
      </c>
      <c r="K527" s="7">
        <v>1854</v>
      </c>
      <c r="L527" s="7">
        <f t="shared" si="24"/>
        <v>1520</v>
      </c>
      <c r="M527" s="7">
        <v>425</v>
      </c>
      <c r="N527" s="7">
        <f t="shared" si="22"/>
        <v>5234</v>
      </c>
      <c r="O527" s="7">
        <f t="shared" si="23"/>
        <v>44766</v>
      </c>
    </row>
    <row r="528" spans="1:15" ht="24.75" customHeight="1" x14ac:dyDescent="0.25">
      <c r="A528" s="6">
        <v>520</v>
      </c>
      <c r="B528" s="6" t="s">
        <v>554</v>
      </c>
      <c r="C528" s="6" t="s">
        <v>652</v>
      </c>
      <c r="D528" s="6" t="s">
        <v>204</v>
      </c>
      <c r="E528" s="6" t="s">
        <v>55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1854</v>
      </c>
      <c r="L528" s="7">
        <v>1520</v>
      </c>
      <c r="M528" s="7">
        <v>1225</v>
      </c>
      <c r="N528" s="7">
        <f t="shared" ref="N528:N591" si="25">+J528+K528+L528+M528</f>
        <v>6034</v>
      </c>
      <c r="O528" s="7">
        <f t="shared" ref="O528:O591" si="26">+G528-N528</f>
        <v>43966</v>
      </c>
    </row>
    <row r="529" spans="1:15" ht="24.75" customHeight="1" x14ac:dyDescent="0.25">
      <c r="A529" s="6">
        <v>521</v>
      </c>
      <c r="B529" s="6" t="s">
        <v>663</v>
      </c>
      <c r="C529" s="6" t="s">
        <v>652</v>
      </c>
      <c r="D529" s="6" t="s">
        <v>439</v>
      </c>
      <c r="E529" s="6" t="s">
        <v>28</v>
      </c>
      <c r="F529" s="6" t="s">
        <v>29</v>
      </c>
      <c r="G529" s="7">
        <v>31500</v>
      </c>
      <c r="H529" s="7">
        <v>0</v>
      </c>
      <c r="I529" s="7">
        <v>31500</v>
      </c>
      <c r="J529" s="7">
        <v>904.05</v>
      </c>
      <c r="K529" s="7">
        <v>0</v>
      </c>
      <c r="L529" s="7">
        <f t="shared" si="24"/>
        <v>957.6</v>
      </c>
      <c r="M529" s="7">
        <v>25</v>
      </c>
      <c r="N529" s="7">
        <f t="shared" si="25"/>
        <v>1886.65</v>
      </c>
      <c r="O529" s="7">
        <f t="shared" si="26"/>
        <v>29613.35</v>
      </c>
    </row>
    <row r="530" spans="1:15" ht="24.75" customHeight="1" x14ac:dyDescent="0.25">
      <c r="A530" s="6">
        <v>522</v>
      </c>
      <c r="B530" s="6" t="s">
        <v>664</v>
      </c>
      <c r="C530" s="6" t="s">
        <v>652</v>
      </c>
      <c r="D530" s="6" t="s">
        <v>190</v>
      </c>
      <c r="E530" s="6" t="s">
        <v>28</v>
      </c>
      <c r="F530" s="6" t="s">
        <v>29</v>
      </c>
      <c r="G530" s="7">
        <v>40000</v>
      </c>
      <c r="H530" s="7">
        <v>0</v>
      </c>
      <c r="I530" s="7">
        <v>40000</v>
      </c>
      <c r="J530" s="7">
        <f>+I530*2.87%</f>
        <v>1148</v>
      </c>
      <c r="K530" s="7">
        <v>442.65</v>
      </c>
      <c r="L530" s="7">
        <f t="shared" si="24"/>
        <v>1216</v>
      </c>
      <c r="M530" s="7">
        <v>425</v>
      </c>
      <c r="N530" s="7">
        <f t="shared" si="25"/>
        <v>3231.65</v>
      </c>
      <c r="O530" s="7">
        <f t="shared" si="26"/>
        <v>36768.35</v>
      </c>
    </row>
    <row r="531" spans="1:15" ht="24.75" customHeight="1" x14ac:dyDescent="0.25">
      <c r="A531" s="6">
        <v>523</v>
      </c>
      <c r="B531" s="6" t="s">
        <v>665</v>
      </c>
      <c r="C531" s="6" t="s">
        <v>652</v>
      </c>
      <c r="D531" s="6" t="s">
        <v>190</v>
      </c>
      <c r="E531" s="6" t="s">
        <v>28</v>
      </c>
      <c r="F531" s="6" t="s">
        <v>29</v>
      </c>
      <c r="G531" s="7">
        <v>40000</v>
      </c>
      <c r="H531" s="7">
        <v>0</v>
      </c>
      <c r="I531" s="7">
        <v>40000</v>
      </c>
      <c r="J531" s="7">
        <f>+I531*2.87%</f>
        <v>1148</v>
      </c>
      <c r="K531" s="7">
        <v>442.65</v>
      </c>
      <c r="L531" s="7">
        <f t="shared" si="24"/>
        <v>1216</v>
      </c>
      <c r="M531" s="7">
        <v>425</v>
      </c>
      <c r="N531" s="7">
        <f t="shared" si="25"/>
        <v>3231.65</v>
      </c>
      <c r="O531" s="7">
        <f t="shared" si="26"/>
        <v>36768.35</v>
      </c>
    </row>
    <row r="532" spans="1:15" ht="24.75" customHeight="1" x14ac:dyDescent="0.25">
      <c r="A532" s="6">
        <v>524</v>
      </c>
      <c r="B532" s="6" t="s">
        <v>666</v>
      </c>
      <c r="C532" s="6" t="s">
        <v>652</v>
      </c>
      <c r="D532" s="6" t="s">
        <v>190</v>
      </c>
      <c r="E532" s="6" t="s">
        <v>28</v>
      </c>
      <c r="F532" s="6" t="s">
        <v>29</v>
      </c>
      <c r="G532" s="7">
        <v>35000</v>
      </c>
      <c r="H532" s="7">
        <v>0</v>
      </c>
      <c r="I532" s="7">
        <v>35000</v>
      </c>
      <c r="J532" s="7">
        <v>1004.5</v>
      </c>
      <c r="K532" s="7">
        <v>0</v>
      </c>
      <c r="L532" s="7">
        <f t="shared" ref="L532:L600" si="27">+I532*3.04%</f>
        <v>1064</v>
      </c>
      <c r="M532" s="7">
        <v>425</v>
      </c>
      <c r="N532" s="7">
        <f t="shared" si="25"/>
        <v>2493.5</v>
      </c>
      <c r="O532" s="7">
        <f t="shared" si="26"/>
        <v>32506.5</v>
      </c>
    </row>
    <row r="533" spans="1:15" ht="24.75" customHeight="1" x14ac:dyDescent="0.25">
      <c r="A533" s="6">
        <v>525</v>
      </c>
      <c r="B533" s="6" t="s">
        <v>667</v>
      </c>
      <c r="C533" s="6" t="s">
        <v>652</v>
      </c>
      <c r="D533" s="6" t="s">
        <v>104</v>
      </c>
      <c r="E533" s="6" t="s">
        <v>36</v>
      </c>
      <c r="F533" s="6" t="s">
        <v>29</v>
      </c>
      <c r="G533" s="7">
        <v>11000</v>
      </c>
      <c r="H533" s="7">
        <v>0</v>
      </c>
      <c r="I533" s="7">
        <v>11000</v>
      </c>
      <c r="J533" s="7">
        <v>315.7</v>
      </c>
      <c r="K533" s="7">
        <v>0</v>
      </c>
      <c r="L533" s="7">
        <f t="shared" si="27"/>
        <v>334.4</v>
      </c>
      <c r="M533" s="7">
        <v>2920.64</v>
      </c>
      <c r="N533" s="7">
        <f t="shared" si="25"/>
        <v>3570.74</v>
      </c>
      <c r="O533" s="7">
        <f t="shared" si="26"/>
        <v>7429.26</v>
      </c>
    </row>
    <row r="534" spans="1:15" ht="24.75" customHeight="1" x14ac:dyDescent="0.25">
      <c r="A534" s="6">
        <v>526</v>
      </c>
      <c r="B534" s="6" t="s">
        <v>668</v>
      </c>
      <c r="C534" s="6" t="s">
        <v>652</v>
      </c>
      <c r="D534" s="6" t="s">
        <v>669</v>
      </c>
      <c r="E534" s="6" t="s">
        <v>36</v>
      </c>
      <c r="F534" s="6" t="s">
        <v>29</v>
      </c>
      <c r="G534" s="7">
        <v>11000</v>
      </c>
      <c r="H534" s="7">
        <v>0</v>
      </c>
      <c r="I534" s="7">
        <v>11000</v>
      </c>
      <c r="J534" s="7">
        <v>315.7</v>
      </c>
      <c r="K534" s="7">
        <v>0</v>
      </c>
      <c r="L534" s="7">
        <f t="shared" si="27"/>
        <v>334.4</v>
      </c>
      <c r="M534" s="7">
        <v>25</v>
      </c>
      <c r="N534" s="7">
        <f t="shared" si="25"/>
        <v>675.09999999999991</v>
      </c>
      <c r="O534" s="7">
        <f t="shared" si="26"/>
        <v>10324.9</v>
      </c>
    </row>
    <row r="535" spans="1:15" ht="24.75" customHeight="1" x14ac:dyDescent="0.25">
      <c r="A535" s="6">
        <v>527</v>
      </c>
      <c r="B535" s="6" t="s">
        <v>670</v>
      </c>
      <c r="C535" s="6" t="s">
        <v>652</v>
      </c>
      <c r="D535" s="6" t="s">
        <v>190</v>
      </c>
      <c r="E535" s="6" t="s">
        <v>28</v>
      </c>
      <c r="F535" s="6" t="s">
        <v>29</v>
      </c>
      <c r="G535" s="7">
        <v>50000</v>
      </c>
      <c r="H535" s="7">
        <v>0</v>
      </c>
      <c r="I535" s="7">
        <v>50000</v>
      </c>
      <c r="J535" s="7">
        <v>1435</v>
      </c>
      <c r="K535" s="7">
        <v>1596.68</v>
      </c>
      <c r="L535" s="7">
        <f t="shared" si="27"/>
        <v>1520</v>
      </c>
      <c r="M535" s="7">
        <v>10789.34</v>
      </c>
      <c r="N535" s="7">
        <f t="shared" si="25"/>
        <v>15341.02</v>
      </c>
      <c r="O535" s="7">
        <f t="shared" si="26"/>
        <v>34658.979999999996</v>
      </c>
    </row>
    <row r="536" spans="1:15" ht="24.75" customHeight="1" x14ac:dyDescent="0.25">
      <c r="A536" s="6">
        <v>528</v>
      </c>
      <c r="B536" s="6" t="s">
        <v>671</v>
      </c>
      <c r="C536" s="6" t="s">
        <v>652</v>
      </c>
      <c r="D536" s="6" t="s">
        <v>181</v>
      </c>
      <c r="E536" s="6" t="s">
        <v>36</v>
      </c>
      <c r="F536" s="6" t="s">
        <v>29</v>
      </c>
      <c r="G536" s="7">
        <v>15000</v>
      </c>
      <c r="H536" s="7">
        <v>0</v>
      </c>
      <c r="I536" s="7">
        <v>15000</v>
      </c>
      <c r="J536" s="7">
        <v>430.5</v>
      </c>
      <c r="K536" s="7">
        <v>0</v>
      </c>
      <c r="L536" s="7">
        <v>456</v>
      </c>
      <c r="M536" s="7">
        <v>1740.46</v>
      </c>
      <c r="N536" s="7">
        <f t="shared" si="25"/>
        <v>2626.96</v>
      </c>
      <c r="O536" s="7">
        <f t="shared" si="26"/>
        <v>12373.04</v>
      </c>
    </row>
    <row r="537" spans="1:15" ht="24.75" customHeight="1" x14ac:dyDescent="0.25">
      <c r="A537" s="6">
        <v>529</v>
      </c>
      <c r="B537" s="6" t="s">
        <v>672</v>
      </c>
      <c r="C537" s="6" t="s">
        <v>652</v>
      </c>
      <c r="D537" s="6" t="s">
        <v>190</v>
      </c>
      <c r="E537" s="6" t="s">
        <v>28</v>
      </c>
      <c r="F537" s="6" t="s">
        <v>29</v>
      </c>
      <c r="G537" s="7">
        <v>40000</v>
      </c>
      <c r="H537" s="7">
        <v>0</v>
      </c>
      <c r="I537" s="7">
        <v>40000</v>
      </c>
      <c r="J537" s="7">
        <f>+I537*2.87%</f>
        <v>1148</v>
      </c>
      <c r="K537" s="7">
        <v>442.65</v>
      </c>
      <c r="L537" s="7">
        <f t="shared" si="27"/>
        <v>1216</v>
      </c>
      <c r="M537" s="7">
        <v>425</v>
      </c>
      <c r="N537" s="7">
        <f t="shared" si="25"/>
        <v>3231.65</v>
      </c>
      <c r="O537" s="7">
        <f t="shared" si="26"/>
        <v>36768.35</v>
      </c>
    </row>
    <row r="538" spans="1:15" ht="24.75" customHeight="1" x14ac:dyDescent="0.25">
      <c r="A538" s="6">
        <v>530</v>
      </c>
      <c r="B538" s="6" t="s">
        <v>673</v>
      </c>
      <c r="C538" s="6" t="s">
        <v>652</v>
      </c>
      <c r="D538" s="6" t="s">
        <v>190</v>
      </c>
      <c r="E538" s="6" t="s">
        <v>28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1854</v>
      </c>
      <c r="L538" s="7">
        <f t="shared" si="27"/>
        <v>1520</v>
      </c>
      <c r="M538" s="7">
        <v>425</v>
      </c>
      <c r="N538" s="7">
        <f t="shared" si="25"/>
        <v>5234</v>
      </c>
      <c r="O538" s="7">
        <f t="shared" si="26"/>
        <v>44766</v>
      </c>
    </row>
    <row r="539" spans="1:15" ht="24.75" customHeight="1" x14ac:dyDescent="0.25">
      <c r="A539" s="6">
        <v>531</v>
      </c>
      <c r="B539" s="6" t="s">
        <v>674</v>
      </c>
      <c r="C539" s="6" t="s">
        <v>652</v>
      </c>
      <c r="D539" s="6" t="s">
        <v>67</v>
      </c>
      <c r="E539" s="6" t="s">
        <v>28</v>
      </c>
      <c r="F539" s="6" t="s">
        <v>37</v>
      </c>
      <c r="G539" s="7">
        <v>22050</v>
      </c>
      <c r="H539" s="7">
        <v>0</v>
      </c>
      <c r="I539" s="7">
        <v>22050</v>
      </c>
      <c r="J539" s="7">
        <v>632.84</v>
      </c>
      <c r="K539" s="7">
        <v>0</v>
      </c>
      <c r="L539" s="7">
        <f t="shared" si="27"/>
        <v>670.32</v>
      </c>
      <c r="M539" s="7">
        <v>673.5</v>
      </c>
      <c r="N539" s="7">
        <f t="shared" si="25"/>
        <v>1976.66</v>
      </c>
      <c r="O539" s="7">
        <f t="shared" si="26"/>
        <v>20073.34</v>
      </c>
    </row>
    <row r="540" spans="1:15" ht="24.75" customHeight="1" x14ac:dyDescent="0.25">
      <c r="A540" s="6">
        <v>532</v>
      </c>
      <c r="B540" s="6" t="s">
        <v>675</v>
      </c>
      <c r="C540" s="6" t="s">
        <v>652</v>
      </c>
      <c r="D540" s="6" t="s">
        <v>104</v>
      </c>
      <c r="E540" s="6" t="s">
        <v>36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v>456</v>
      </c>
      <c r="M540" s="7">
        <v>1740.46</v>
      </c>
      <c r="N540" s="7">
        <f t="shared" si="25"/>
        <v>2626.96</v>
      </c>
      <c r="O540" s="7">
        <f t="shared" si="26"/>
        <v>12373.04</v>
      </c>
    </row>
    <row r="541" spans="1:15" ht="24.75" customHeight="1" x14ac:dyDescent="0.25">
      <c r="A541" s="6">
        <v>533</v>
      </c>
      <c r="B541" s="6" t="s">
        <v>676</v>
      </c>
      <c r="C541" s="6" t="s">
        <v>652</v>
      </c>
      <c r="D541" s="6" t="s">
        <v>104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v>456</v>
      </c>
      <c r="M541" s="7">
        <v>25</v>
      </c>
      <c r="N541" s="7">
        <f t="shared" si="25"/>
        <v>911.5</v>
      </c>
      <c r="O541" s="7">
        <f t="shared" si="26"/>
        <v>14088.5</v>
      </c>
    </row>
    <row r="542" spans="1:15" ht="24.75" customHeight="1" x14ac:dyDescent="0.25">
      <c r="A542" s="6">
        <v>534</v>
      </c>
      <c r="B542" s="6" t="s">
        <v>677</v>
      </c>
      <c r="C542" s="6" t="s">
        <v>652</v>
      </c>
      <c r="D542" s="6" t="s">
        <v>190</v>
      </c>
      <c r="E542" s="6" t="s">
        <v>55</v>
      </c>
      <c r="F542" s="6" t="s">
        <v>37</v>
      </c>
      <c r="G542" s="7">
        <v>50000</v>
      </c>
      <c r="H542" s="7">
        <v>0</v>
      </c>
      <c r="I542" s="7">
        <v>50000</v>
      </c>
      <c r="J542" s="7">
        <v>1435</v>
      </c>
      <c r="K542" s="7">
        <v>1339.36</v>
      </c>
      <c r="L542" s="7">
        <f t="shared" si="27"/>
        <v>1520</v>
      </c>
      <c r="M542" s="7">
        <v>4504.42</v>
      </c>
      <c r="N542" s="7">
        <f t="shared" si="25"/>
        <v>8798.7799999999988</v>
      </c>
      <c r="O542" s="7">
        <f t="shared" si="26"/>
        <v>41201.22</v>
      </c>
    </row>
    <row r="543" spans="1:15" ht="24.75" customHeight="1" x14ac:dyDescent="0.25">
      <c r="A543" s="6">
        <v>535</v>
      </c>
      <c r="B543" s="6" t="s">
        <v>678</v>
      </c>
      <c r="C543" s="6" t="s">
        <v>652</v>
      </c>
      <c r="D543" s="6" t="s">
        <v>190</v>
      </c>
      <c r="E543" s="6" t="s">
        <v>28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v>1520</v>
      </c>
      <c r="M543" s="7">
        <v>3450</v>
      </c>
      <c r="N543" s="7">
        <f t="shared" si="25"/>
        <v>8259</v>
      </c>
      <c r="O543" s="7">
        <f t="shared" si="26"/>
        <v>41741</v>
      </c>
    </row>
    <row r="544" spans="1:15" ht="24.75" customHeight="1" x14ac:dyDescent="0.25">
      <c r="A544" s="6">
        <v>536</v>
      </c>
      <c r="B544" s="6" t="s">
        <v>679</v>
      </c>
      <c r="C544" s="6" t="s">
        <v>652</v>
      </c>
      <c r="D544" s="6" t="s">
        <v>680</v>
      </c>
      <c r="E544" s="6" t="s">
        <v>28</v>
      </c>
      <c r="F544" s="6" t="s">
        <v>29</v>
      </c>
      <c r="G544" s="7">
        <v>50000</v>
      </c>
      <c r="H544" s="7">
        <v>0</v>
      </c>
      <c r="I544" s="7">
        <v>50000</v>
      </c>
      <c r="J544" s="7">
        <v>1435</v>
      </c>
      <c r="K544" s="7">
        <v>1854</v>
      </c>
      <c r="L544" s="7">
        <f t="shared" si="27"/>
        <v>1520</v>
      </c>
      <c r="M544" s="7">
        <v>525</v>
      </c>
      <c r="N544" s="7">
        <f t="shared" si="25"/>
        <v>5334</v>
      </c>
      <c r="O544" s="7">
        <f t="shared" si="26"/>
        <v>44666</v>
      </c>
    </row>
    <row r="545" spans="1:15" ht="24.75" customHeight="1" x14ac:dyDescent="0.25">
      <c r="A545" s="6">
        <v>537</v>
      </c>
      <c r="B545" s="6" t="s">
        <v>681</v>
      </c>
      <c r="C545" s="6" t="s">
        <v>652</v>
      </c>
      <c r="D545" s="6" t="s">
        <v>190</v>
      </c>
      <c r="E545" s="6" t="s">
        <v>55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f t="shared" si="27"/>
        <v>1520</v>
      </c>
      <c r="M545" s="7">
        <v>2140.46</v>
      </c>
      <c r="N545" s="7">
        <f t="shared" si="25"/>
        <v>6692.14</v>
      </c>
      <c r="O545" s="7">
        <f t="shared" si="26"/>
        <v>43307.86</v>
      </c>
    </row>
    <row r="546" spans="1:15" ht="24.75" customHeight="1" x14ac:dyDescent="0.25">
      <c r="A546" s="6">
        <v>538</v>
      </c>
      <c r="B546" s="6" t="s">
        <v>682</v>
      </c>
      <c r="C546" s="6" t="s">
        <v>652</v>
      </c>
      <c r="D546" s="6" t="s">
        <v>190</v>
      </c>
      <c r="E546" s="6" t="s">
        <v>28</v>
      </c>
      <c r="F546" s="6" t="s">
        <v>37</v>
      </c>
      <c r="G546" s="7">
        <v>50000</v>
      </c>
      <c r="H546" s="7">
        <v>0</v>
      </c>
      <c r="I546" s="7">
        <v>50000</v>
      </c>
      <c r="J546" s="7">
        <v>1435</v>
      </c>
      <c r="K546" s="7">
        <v>1854</v>
      </c>
      <c r="L546" s="7">
        <f t="shared" si="27"/>
        <v>1520</v>
      </c>
      <c r="M546" s="7">
        <v>25</v>
      </c>
      <c r="N546" s="7">
        <f t="shared" si="25"/>
        <v>4834</v>
      </c>
      <c r="O546" s="7">
        <f t="shared" si="26"/>
        <v>45166</v>
      </c>
    </row>
    <row r="547" spans="1:15" ht="24.75" customHeight="1" x14ac:dyDescent="0.25">
      <c r="A547" s="6">
        <v>539</v>
      </c>
      <c r="B547" s="6" t="s">
        <v>683</v>
      </c>
      <c r="C547" s="6" t="s">
        <v>652</v>
      </c>
      <c r="D547" s="6" t="s">
        <v>104</v>
      </c>
      <c r="E547" s="6" t="s">
        <v>36</v>
      </c>
      <c r="F547" s="6" t="s">
        <v>37</v>
      </c>
      <c r="G547" s="7">
        <v>16000</v>
      </c>
      <c r="H547" s="7">
        <v>0</v>
      </c>
      <c r="I547" s="7">
        <v>16000</v>
      </c>
      <c r="J547" s="7">
        <v>459.2</v>
      </c>
      <c r="K547" s="7">
        <v>0</v>
      </c>
      <c r="L547" s="7">
        <v>486.4</v>
      </c>
      <c r="M547" s="7">
        <v>25</v>
      </c>
      <c r="N547" s="7">
        <f t="shared" si="25"/>
        <v>970.59999999999991</v>
      </c>
      <c r="O547" s="7">
        <f t="shared" si="26"/>
        <v>15029.4</v>
      </c>
    </row>
    <row r="548" spans="1:15" ht="24.75" customHeight="1" x14ac:dyDescent="0.25">
      <c r="A548" s="6">
        <v>540</v>
      </c>
      <c r="B548" s="6" t="s">
        <v>684</v>
      </c>
      <c r="C548" s="6" t="s">
        <v>652</v>
      </c>
      <c r="D548" s="6" t="s">
        <v>104</v>
      </c>
      <c r="E548" s="6" t="s">
        <v>36</v>
      </c>
      <c r="F548" s="6" t="s">
        <v>29</v>
      </c>
      <c r="G548" s="7">
        <v>15000</v>
      </c>
      <c r="H548" s="7">
        <v>0</v>
      </c>
      <c r="I548" s="7">
        <v>15000</v>
      </c>
      <c r="J548" s="7">
        <v>430.5</v>
      </c>
      <c r="K548" s="7">
        <v>0</v>
      </c>
      <c r="L548" s="7">
        <v>456</v>
      </c>
      <c r="M548" s="7">
        <v>25</v>
      </c>
      <c r="N548" s="7">
        <f t="shared" si="25"/>
        <v>911.5</v>
      </c>
      <c r="O548" s="7">
        <f t="shared" si="26"/>
        <v>14088.5</v>
      </c>
    </row>
    <row r="549" spans="1:15" ht="24.75" customHeight="1" x14ac:dyDescent="0.25">
      <c r="A549" s="6">
        <v>541</v>
      </c>
      <c r="B549" s="6" t="s">
        <v>685</v>
      </c>
      <c r="C549" s="6" t="s">
        <v>652</v>
      </c>
      <c r="D549" s="6" t="s">
        <v>181</v>
      </c>
      <c r="E549" s="6" t="s">
        <v>55</v>
      </c>
      <c r="F549" s="6" t="s">
        <v>29</v>
      </c>
      <c r="G549" s="7">
        <v>15000</v>
      </c>
      <c r="H549" s="7">
        <v>0</v>
      </c>
      <c r="I549" s="7">
        <v>15000</v>
      </c>
      <c r="J549" s="7">
        <v>430.5</v>
      </c>
      <c r="K549" s="7">
        <v>0</v>
      </c>
      <c r="L549" s="7">
        <v>456</v>
      </c>
      <c r="M549" s="7">
        <v>25</v>
      </c>
      <c r="N549" s="7">
        <f t="shared" si="25"/>
        <v>911.5</v>
      </c>
      <c r="O549" s="7">
        <f t="shared" si="26"/>
        <v>14088.5</v>
      </c>
    </row>
    <row r="550" spans="1:15" ht="24.75" customHeight="1" x14ac:dyDescent="0.25">
      <c r="A550" s="6">
        <v>542</v>
      </c>
      <c r="B550" s="6" t="s">
        <v>686</v>
      </c>
      <c r="C550" s="6" t="s">
        <v>652</v>
      </c>
      <c r="D550" s="6" t="s">
        <v>190</v>
      </c>
      <c r="E550" s="6" t="s">
        <v>55</v>
      </c>
      <c r="F550" s="6" t="s">
        <v>37</v>
      </c>
      <c r="G550" s="7">
        <v>50000</v>
      </c>
      <c r="H550" s="7">
        <v>0</v>
      </c>
      <c r="I550" s="7">
        <v>50000</v>
      </c>
      <c r="J550" s="7">
        <v>1435</v>
      </c>
      <c r="K550" s="7">
        <v>1854</v>
      </c>
      <c r="L550" s="7">
        <f t="shared" si="27"/>
        <v>1520</v>
      </c>
      <c r="M550" s="7">
        <v>925</v>
      </c>
      <c r="N550" s="7">
        <f t="shared" si="25"/>
        <v>5734</v>
      </c>
      <c r="O550" s="7">
        <f t="shared" si="26"/>
        <v>44266</v>
      </c>
    </row>
    <row r="551" spans="1:15" ht="24.75" customHeight="1" x14ac:dyDescent="0.25">
      <c r="A551" s="6">
        <v>543</v>
      </c>
      <c r="B551" s="6" t="s">
        <v>687</v>
      </c>
      <c r="C551" s="6" t="s">
        <v>652</v>
      </c>
      <c r="D551" s="6" t="s">
        <v>67</v>
      </c>
      <c r="E551" s="6" t="s">
        <v>36</v>
      </c>
      <c r="F551" s="6" t="s">
        <v>37</v>
      </c>
      <c r="G551" s="7">
        <v>30000</v>
      </c>
      <c r="H551" s="7">
        <v>0</v>
      </c>
      <c r="I551" s="7">
        <v>30000</v>
      </c>
      <c r="J551" s="7">
        <v>861</v>
      </c>
      <c r="K551" s="7">
        <v>0</v>
      </c>
      <c r="L551" s="7">
        <f t="shared" si="27"/>
        <v>912</v>
      </c>
      <c r="M551" s="7">
        <v>2795.46</v>
      </c>
      <c r="N551" s="7">
        <f t="shared" si="25"/>
        <v>4568.46</v>
      </c>
      <c r="O551" s="7">
        <f t="shared" si="26"/>
        <v>25431.54</v>
      </c>
    </row>
    <row r="552" spans="1:15" ht="24.75" customHeight="1" x14ac:dyDescent="0.25">
      <c r="A552" s="6">
        <v>544</v>
      </c>
      <c r="B552" s="6" t="s">
        <v>688</v>
      </c>
      <c r="C552" s="6" t="s">
        <v>652</v>
      </c>
      <c r="D552" s="6" t="s">
        <v>190</v>
      </c>
      <c r="E552" s="6" t="s">
        <v>55</v>
      </c>
      <c r="F552" s="6" t="s">
        <v>29</v>
      </c>
      <c r="G552" s="7">
        <v>50000</v>
      </c>
      <c r="H552" s="7">
        <v>0</v>
      </c>
      <c r="I552" s="7">
        <v>50000</v>
      </c>
      <c r="J552" s="7">
        <v>1435</v>
      </c>
      <c r="K552" s="7">
        <v>1596.68</v>
      </c>
      <c r="L552" s="7">
        <f t="shared" si="27"/>
        <v>1520</v>
      </c>
      <c r="M552" s="7">
        <v>24471.11</v>
      </c>
      <c r="N552" s="7">
        <f t="shared" si="25"/>
        <v>29022.79</v>
      </c>
      <c r="O552" s="7">
        <f t="shared" si="26"/>
        <v>20977.21</v>
      </c>
    </row>
    <row r="553" spans="1:15" ht="24.75" customHeight="1" x14ac:dyDescent="0.25">
      <c r="A553" s="6">
        <v>545</v>
      </c>
      <c r="B553" s="6" t="s">
        <v>689</v>
      </c>
      <c r="C553" s="6" t="s">
        <v>652</v>
      </c>
      <c r="D553" s="6" t="s">
        <v>181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f t="shared" si="27"/>
        <v>334.4</v>
      </c>
      <c r="M553" s="7">
        <v>25</v>
      </c>
      <c r="N553" s="7">
        <f t="shared" si="25"/>
        <v>675.09999999999991</v>
      </c>
      <c r="O553" s="7">
        <f t="shared" si="26"/>
        <v>10324.9</v>
      </c>
    </row>
    <row r="554" spans="1:15" ht="24.75" customHeight="1" x14ac:dyDescent="0.25">
      <c r="A554" s="6">
        <v>546</v>
      </c>
      <c r="B554" s="6" t="s">
        <v>690</v>
      </c>
      <c r="C554" s="6" t="s">
        <v>652</v>
      </c>
      <c r="D554" s="6" t="s">
        <v>190</v>
      </c>
      <c r="E554" s="6" t="s">
        <v>28</v>
      </c>
      <c r="F554" s="6" t="s">
        <v>29</v>
      </c>
      <c r="G554" s="7">
        <v>45000</v>
      </c>
      <c r="H554" s="7">
        <v>0</v>
      </c>
      <c r="I554" s="7">
        <v>45000</v>
      </c>
      <c r="J554" s="7">
        <v>1291.5</v>
      </c>
      <c r="K554" s="7">
        <v>891.01</v>
      </c>
      <c r="L554" s="7">
        <f t="shared" si="27"/>
        <v>1368</v>
      </c>
      <c r="M554" s="7">
        <v>1740.46</v>
      </c>
      <c r="N554" s="7">
        <f t="shared" si="25"/>
        <v>5290.97</v>
      </c>
      <c r="O554" s="7">
        <f t="shared" si="26"/>
        <v>39709.03</v>
      </c>
    </row>
    <row r="555" spans="1:15" ht="24.75" customHeight="1" x14ac:dyDescent="0.25">
      <c r="A555" s="6">
        <v>547</v>
      </c>
      <c r="B555" s="6" t="s">
        <v>691</v>
      </c>
      <c r="C555" s="6" t="s">
        <v>652</v>
      </c>
      <c r="D555" s="6" t="s">
        <v>204</v>
      </c>
      <c r="E555" s="6" t="s">
        <v>55</v>
      </c>
      <c r="F555" s="6" t="s">
        <v>37</v>
      </c>
      <c r="G555" s="7">
        <v>35000</v>
      </c>
      <c r="H555" s="7">
        <v>0</v>
      </c>
      <c r="I555" s="7">
        <v>35000</v>
      </c>
      <c r="J555" s="7">
        <v>1004.5</v>
      </c>
      <c r="K555" s="7">
        <v>0</v>
      </c>
      <c r="L555" s="7">
        <f t="shared" si="27"/>
        <v>1064</v>
      </c>
      <c r="M555" s="7">
        <v>25</v>
      </c>
      <c r="N555" s="7">
        <f t="shared" si="25"/>
        <v>2093.5</v>
      </c>
      <c r="O555" s="7">
        <f t="shared" si="26"/>
        <v>32906.5</v>
      </c>
    </row>
    <row r="556" spans="1:15" ht="24.75" customHeight="1" x14ac:dyDescent="0.25">
      <c r="A556" s="6">
        <v>548</v>
      </c>
      <c r="B556" s="6" t="s">
        <v>692</v>
      </c>
      <c r="C556" s="6" t="s">
        <v>652</v>
      </c>
      <c r="D556" s="6" t="s">
        <v>204</v>
      </c>
      <c r="E556" s="6" t="s">
        <v>55</v>
      </c>
      <c r="F556" s="6" t="s">
        <v>29</v>
      </c>
      <c r="G556" s="7">
        <v>35000</v>
      </c>
      <c r="H556" s="7">
        <v>0</v>
      </c>
      <c r="I556" s="7">
        <v>35000</v>
      </c>
      <c r="J556" s="7">
        <v>1004.5</v>
      </c>
      <c r="K556" s="7">
        <v>0</v>
      </c>
      <c r="L556" s="7">
        <f t="shared" si="27"/>
        <v>1064</v>
      </c>
      <c r="M556" s="7">
        <v>825</v>
      </c>
      <c r="N556" s="7">
        <f t="shared" si="25"/>
        <v>2893.5</v>
      </c>
      <c r="O556" s="7">
        <f t="shared" si="26"/>
        <v>32106.5</v>
      </c>
    </row>
    <row r="557" spans="1:15" ht="24.75" customHeight="1" x14ac:dyDescent="0.25">
      <c r="A557" s="6">
        <v>549</v>
      </c>
      <c r="B557" t="s">
        <v>1124</v>
      </c>
      <c r="C557" s="6" t="s">
        <v>652</v>
      </c>
      <c r="D557" s="6" t="s">
        <v>204</v>
      </c>
      <c r="E557" s="6" t="s">
        <v>55</v>
      </c>
      <c r="F557" s="6" t="s">
        <v>37</v>
      </c>
      <c r="G557" s="7">
        <v>45000</v>
      </c>
      <c r="H557" s="7">
        <v>0</v>
      </c>
      <c r="I557" s="7">
        <v>45000</v>
      </c>
      <c r="J557" s="7">
        <v>1291.5</v>
      </c>
      <c r="K557" s="7">
        <v>1148.33</v>
      </c>
      <c r="L557" s="7">
        <v>1368</v>
      </c>
      <c r="M557" s="7">
        <v>525</v>
      </c>
      <c r="N557" s="7">
        <f t="shared" si="25"/>
        <v>4332.83</v>
      </c>
      <c r="O557" s="7">
        <f t="shared" si="26"/>
        <v>40667.17</v>
      </c>
    </row>
    <row r="558" spans="1:15" ht="24.75" customHeight="1" x14ac:dyDescent="0.25">
      <c r="A558" s="6">
        <v>550</v>
      </c>
      <c r="B558" s="6" t="s">
        <v>693</v>
      </c>
      <c r="C558" s="6" t="s">
        <v>652</v>
      </c>
      <c r="D558" s="6" t="s">
        <v>47</v>
      </c>
      <c r="E558" s="6" t="s">
        <v>36</v>
      </c>
      <c r="F558" s="6" t="s">
        <v>37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v>456</v>
      </c>
      <c r="M558" s="7">
        <v>3455.92</v>
      </c>
      <c r="N558" s="7">
        <f t="shared" si="25"/>
        <v>4342.42</v>
      </c>
      <c r="O558" s="7">
        <f t="shared" si="26"/>
        <v>10657.58</v>
      </c>
    </row>
    <row r="559" spans="1:15" ht="24.75" customHeight="1" x14ac:dyDescent="0.25">
      <c r="A559" s="6">
        <v>551</v>
      </c>
      <c r="B559" s="6" t="s">
        <v>694</v>
      </c>
      <c r="C559" s="6" t="s">
        <v>652</v>
      </c>
      <c r="D559" s="6" t="s">
        <v>47</v>
      </c>
      <c r="E559" s="6" t="s">
        <v>36</v>
      </c>
      <c r="F559" s="6" t="s">
        <v>37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f t="shared" si="25"/>
        <v>911.5</v>
      </c>
      <c r="O559" s="7">
        <f t="shared" si="26"/>
        <v>14088.5</v>
      </c>
    </row>
    <row r="560" spans="1:15" ht="24.75" customHeight="1" x14ac:dyDescent="0.25">
      <c r="A560" s="6">
        <v>552</v>
      </c>
      <c r="B560" s="6" t="s">
        <v>695</v>
      </c>
      <c r="C560" s="6" t="s">
        <v>652</v>
      </c>
      <c r="D560" s="6" t="s">
        <v>47</v>
      </c>
      <c r="E560" s="6" t="s">
        <v>36</v>
      </c>
      <c r="F560" s="6" t="s">
        <v>29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v>334.4</v>
      </c>
      <c r="M560" s="7">
        <v>25</v>
      </c>
      <c r="N560" s="7">
        <f t="shared" si="25"/>
        <v>675.09999999999991</v>
      </c>
      <c r="O560" s="7">
        <f t="shared" si="26"/>
        <v>10324.9</v>
      </c>
    </row>
    <row r="561" spans="1:15" ht="24.75" customHeight="1" x14ac:dyDescent="0.25">
      <c r="A561" s="6">
        <v>553</v>
      </c>
      <c r="B561" t="s">
        <v>696</v>
      </c>
      <c r="C561" s="6" t="s">
        <v>652</v>
      </c>
      <c r="D561" s="6" t="s">
        <v>47</v>
      </c>
      <c r="E561" s="6" t="s">
        <v>36</v>
      </c>
      <c r="F561" s="7" t="s">
        <v>29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v>334.4</v>
      </c>
      <c r="M561" s="7">
        <v>25</v>
      </c>
      <c r="N561" s="7">
        <f t="shared" si="25"/>
        <v>675.09999999999991</v>
      </c>
      <c r="O561" s="7">
        <f t="shared" si="26"/>
        <v>10324.9</v>
      </c>
    </row>
    <row r="562" spans="1:15" ht="24.75" customHeight="1" x14ac:dyDescent="0.25">
      <c r="A562" s="6">
        <v>554</v>
      </c>
      <c r="B562" t="s">
        <v>1401</v>
      </c>
      <c r="C562" s="6" t="s">
        <v>652</v>
      </c>
      <c r="D562" s="6" t="s">
        <v>47</v>
      </c>
      <c r="E562" s="6" t="s">
        <v>36</v>
      </c>
      <c r="F562" s="7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5"/>
        <v>911.5</v>
      </c>
      <c r="O562" s="7">
        <f t="shared" si="26"/>
        <v>14088.5</v>
      </c>
    </row>
    <row r="563" spans="1:15" ht="24.75" customHeight="1" x14ac:dyDescent="0.25">
      <c r="A563" s="6">
        <v>555</v>
      </c>
      <c r="B563" s="6" t="s">
        <v>697</v>
      </c>
      <c r="C563" s="6" t="s">
        <v>652</v>
      </c>
      <c r="D563" s="6" t="s">
        <v>104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v>456</v>
      </c>
      <c r="M563" s="7">
        <v>25</v>
      </c>
      <c r="N563" s="7">
        <f t="shared" si="25"/>
        <v>911.5</v>
      </c>
      <c r="O563" s="7">
        <f t="shared" si="26"/>
        <v>14088.5</v>
      </c>
    </row>
    <row r="564" spans="1:15" ht="24.75" customHeight="1" x14ac:dyDescent="0.25">
      <c r="A564" s="6">
        <v>556</v>
      </c>
      <c r="B564" t="s">
        <v>698</v>
      </c>
      <c r="C564" s="6" t="s">
        <v>652</v>
      </c>
      <c r="D564" s="6" t="s">
        <v>104</v>
      </c>
      <c r="E564" s="6" t="s">
        <v>36</v>
      </c>
      <c r="F564" s="6" t="s">
        <v>29</v>
      </c>
      <c r="G564" s="7">
        <v>20000</v>
      </c>
      <c r="H564" s="7">
        <v>0</v>
      </c>
      <c r="I564" s="7">
        <v>20000</v>
      </c>
      <c r="J564" s="7">
        <v>574</v>
      </c>
      <c r="K564" s="7">
        <v>0</v>
      </c>
      <c r="L564" s="7">
        <f t="shared" si="27"/>
        <v>608</v>
      </c>
      <c r="M564" s="7">
        <v>25</v>
      </c>
      <c r="N564" s="7">
        <f t="shared" si="25"/>
        <v>1207</v>
      </c>
      <c r="O564" s="7">
        <f t="shared" si="26"/>
        <v>18793</v>
      </c>
    </row>
    <row r="565" spans="1:15" ht="24.75" customHeight="1" x14ac:dyDescent="0.25">
      <c r="A565" s="6">
        <v>557</v>
      </c>
      <c r="B565" s="6" t="s">
        <v>699</v>
      </c>
      <c r="C565" s="6" t="s">
        <v>652</v>
      </c>
      <c r="D565" s="6" t="s">
        <v>120</v>
      </c>
      <c r="E565" s="6" t="s">
        <v>36</v>
      </c>
      <c r="F565" s="6" t="s">
        <v>37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f t="shared" si="27"/>
        <v>456</v>
      </c>
      <c r="M565" s="7">
        <v>25</v>
      </c>
      <c r="N565" s="7">
        <f t="shared" si="25"/>
        <v>911.5</v>
      </c>
      <c r="O565" s="7">
        <f t="shared" si="26"/>
        <v>14088.5</v>
      </c>
    </row>
    <row r="566" spans="1:15" ht="24.75" customHeight="1" x14ac:dyDescent="0.25">
      <c r="A566" s="6">
        <v>558</v>
      </c>
      <c r="B566" s="10" t="s">
        <v>700</v>
      </c>
      <c r="C566" s="6" t="s">
        <v>652</v>
      </c>
      <c r="D566" s="6" t="s">
        <v>120</v>
      </c>
      <c r="E566" s="6" t="s">
        <v>36</v>
      </c>
      <c r="F566" s="6" t="s">
        <v>37</v>
      </c>
      <c r="G566" s="7">
        <v>11000</v>
      </c>
      <c r="H566" s="7">
        <v>0</v>
      </c>
      <c r="I566" s="7">
        <v>11000</v>
      </c>
      <c r="J566" s="7">
        <v>315.7</v>
      </c>
      <c r="K566" s="7">
        <v>0</v>
      </c>
      <c r="L566" s="7">
        <f t="shared" si="27"/>
        <v>334.4</v>
      </c>
      <c r="M566" s="7">
        <v>25</v>
      </c>
      <c r="N566" s="7">
        <f t="shared" si="25"/>
        <v>675.09999999999991</v>
      </c>
      <c r="O566" s="7">
        <f t="shared" si="26"/>
        <v>10324.9</v>
      </c>
    </row>
    <row r="567" spans="1:15" ht="24.75" customHeight="1" x14ac:dyDescent="0.25">
      <c r="A567" s="6">
        <v>559</v>
      </c>
      <c r="B567" t="s">
        <v>701</v>
      </c>
      <c r="C567" s="6" t="s">
        <v>652</v>
      </c>
      <c r="D567" s="6" t="s">
        <v>120</v>
      </c>
      <c r="E567" s="6" t="s">
        <v>36</v>
      </c>
      <c r="F567" s="6" t="s">
        <v>37</v>
      </c>
      <c r="G567" s="7">
        <v>11000</v>
      </c>
      <c r="H567" s="7">
        <v>0</v>
      </c>
      <c r="I567" s="7">
        <v>11000</v>
      </c>
      <c r="J567" s="7">
        <v>315.7</v>
      </c>
      <c r="K567" s="7">
        <v>0</v>
      </c>
      <c r="L567" s="7">
        <v>334.4</v>
      </c>
      <c r="M567" s="7">
        <v>25</v>
      </c>
      <c r="N567" s="7">
        <f t="shared" si="25"/>
        <v>675.09999999999991</v>
      </c>
      <c r="O567" s="7">
        <f t="shared" si="26"/>
        <v>10324.9</v>
      </c>
    </row>
    <row r="568" spans="1:15" ht="24.75" customHeight="1" x14ac:dyDescent="0.25">
      <c r="A568" s="6">
        <v>560</v>
      </c>
      <c r="B568" s="6" t="s">
        <v>702</v>
      </c>
      <c r="C568" s="6" t="s">
        <v>652</v>
      </c>
      <c r="D568" s="6" t="s">
        <v>47</v>
      </c>
      <c r="E568" s="6" t="s">
        <v>36</v>
      </c>
      <c r="F568" s="6" t="s">
        <v>37</v>
      </c>
      <c r="G568" s="7">
        <v>22000</v>
      </c>
      <c r="H568" s="7">
        <v>0</v>
      </c>
      <c r="I568" s="7">
        <v>22000</v>
      </c>
      <c r="J568" s="7">
        <v>631.4</v>
      </c>
      <c r="K568" s="7">
        <v>0</v>
      </c>
      <c r="L568" s="7">
        <f t="shared" si="27"/>
        <v>668.8</v>
      </c>
      <c r="M568" s="7">
        <v>25</v>
      </c>
      <c r="N568" s="7">
        <f t="shared" si="25"/>
        <v>1325.1999999999998</v>
      </c>
      <c r="O568" s="7">
        <f t="shared" si="26"/>
        <v>20674.8</v>
      </c>
    </row>
    <row r="569" spans="1:15" ht="24.75" customHeight="1" x14ac:dyDescent="0.25">
      <c r="A569" s="6">
        <v>561</v>
      </c>
      <c r="B569" s="6" t="s">
        <v>703</v>
      </c>
      <c r="C569" s="6" t="s">
        <v>652</v>
      </c>
      <c r="D569" s="6" t="s">
        <v>47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5"/>
        <v>911.5</v>
      </c>
      <c r="O569" s="7">
        <f t="shared" si="26"/>
        <v>14088.5</v>
      </c>
    </row>
    <row r="570" spans="1:15" ht="24.75" customHeight="1" x14ac:dyDescent="0.25">
      <c r="A570" s="6">
        <v>562</v>
      </c>
      <c r="B570" s="6" t="s">
        <v>704</v>
      </c>
      <c r="C570" s="6" t="s">
        <v>652</v>
      </c>
      <c r="D570" s="6" t="s">
        <v>47</v>
      </c>
      <c r="E570" s="6" t="s">
        <v>36</v>
      </c>
      <c r="F570" s="6" t="s">
        <v>29</v>
      </c>
      <c r="G570" s="7">
        <v>11000</v>
      </c>
      <c r="H570" s="7">
        <v>0</v>
      </c>
      <c r="I570" s="7">
        <v>11000</v>
      </c>
      <c r="J570" s="7">
        <v>315.7</v>
      </c>
      <c r="K570" s="7">
        <v>0</v>
      </c>
      <c r="L570" s="7">
        <v>334.4</v>
      </c>
      <c r="M570" s="7">
        <v>25</v>
      </c>
      <c r="N570" s="7">
        <f t="shared" si="25"/>
        <v>675.09999999999991</v>
      </c>
      <c r="O570" s="7">
        <f t="shared" si="26"/>
        <v>10324.9</v>
      </c>
    </row>
    <row r="571" spans="1:15" ht="24.75" customHeight="1" x14ac:dyDescent="0.25">
      <c r="A571" s="6">
        <v>563</v>
      </c>
      <c r="B571" s="6" t="s">
        <v>705</v>
      </c>
      <c r="C571" s="6" t="s">
        <v>652</v>
      </c>
      <c r="D571" s="6" t="s">
        <v>104</v>
      </c>
      <c r="E571" s="6" t="s">
        <v>36</v>
      </c>
      <c r="F571" s="6" t="s">
        <v>29</v>
      </c>
      <c r="G571" s="7">
        <v>15000</v>
      </c>
      <c r="H571" s="7">
        <v>0</v>
      </c>
      <c r="I571" s="7">
        <v>15000</v>
      </c>
      <c r="J571" s="7">
        <v>430.5</v>
      </c>
      <c r="K571" s="7">
        <v>0</v>
      </c>
      <c r="L571" s="7">
        <v>456</v>
      </c>
      <c r="M571" s="7">
        <v>25</v>
      </c>
      <c r="N571" s="7">
        <f t="shared" si="25"/>
        <v>911.5</v>
      </c>
      <c r="O571" s="7">
        <f t="shared" si="26"/>
        <v>14088.5</v>
      </c>
    </row>
    <row r="572" spans="1:15" ht="24.75" customHeight="1" x14ac:dyDescent="0.25">
      <c r="A572" s="6">
        <v>564</v>
      </c>
      <c r="B572" s="6" t="s">
        <v>706</v>
      </c>
      <c r="C572" s="6" t="s">
        <v>652</v>
      </c>
      <c r="D572" s="6" t="s">
        <v>67</v>
      </c>
      <c r="E572" s="6" t="s">
        <v>28</v>
      </c>
      <c r="F572" s="6" t="s">
        <v>37</v>
      </c>
      <c r="G572" s="7">
        <v>21000</v>
      </c>
      <c r="H572" s="7">
        <v>0</v>
      </c>
      <c r="I572" s="7">
        <v>21000</v>
      </c>
      <c r="J572" s="7">
        <v>602.70000000000005</v>
      </c>
      <c r="K572" s="7">
        <v>0</v>
      </c>
      <c r="L572" s="7">
        <f t="shared" si="27"/>
        <v>638.4</v>
      </c>
      <c r="M572" s="7">
        <v>1740.46</v>
      </c>
      <c r="N572" s="7">
        <f t="shared" si="25"/>
        <v>2981.56</v>
      </c>
      <c r="O572" s="7">
        <f t="shared" si="26"/>
        <v>18018.439999999999</v>
      </c>
    </row>
    <row r="573" spans="1:15" ht="24.75" customHeight="1" x14ac:dyDescent="0.25">
      <c r="A573" s="6">
        <v>565</v>
      </c>
      <c r="B573" s="6" t="s">
        <v>707</v>
      </c>
      <c r="C573" s="6" t="s">
        <v>652</v>
      </c>
      <c r="D573" s="6" t="s">
        <v>190</v>
      </c>
      <c r="E573" s="6" t="s">
        <v>28</v>
      </c>
      <c r="F573" s="6" t="s">
        <v>37</v>
      </c>
      <c r="G573" s="7">
        <v>40000</v>
      </c>
      <c r="H573" s="7">
        <v>0</v>
      </c>
      <c r="I573" s="7">
        <v>40000</v>
      </c>
      <c r="J573" s="7">
        <f>+I573*2.87%</f>
        <v>1148</v>
      </c>
      <c r="K573" s="7">
        <v>442.65</v>
      </c>
      <c r="L573" s="7">
        <f t="shared" si="27"/>
        <v>1216</v>
      </c>
      <c r="M573" s="7">
        <v>425</v>
      </c>
      <c r="N573" s="7">
        <f t="shared" si="25"/>
        <v>3231.65</v>
      </c>
      <c r="O573" s="7">
        <f t="shared" si="26"/>
        <v>36768.35</v>
      </c>
    </row>
    <row r="574" spans="1:15" ht="24.75" customHeight="1" x14ac:dyDescent="0.25">
      <c r="A574" s="6">
        <v>566</v>
      </c>
      <c r="B574" s="6" t="s">
        <v>708</v>
      </c>
      <c r="C574" s="6" t="s">
        <v>652</v>
      </c>
      <c r="D574" s="6" t="s">
        <v>190</v>
      </c>
      <c r="E574" s="6" t="s">
        <v>28</v>
      </c>
      <c r="F574" s="6" t="s">
        <v>37</v>
      </c>
      <c r="G574" s="7">
        <v>40000</v>
      </c>
      <c r="H574" s="7">
        <v>0</v>
      </c>
      <c r="I574" s="7">
        <v>40000</v>
      </c>
      <c r="J574" s="7">
        <v>1148</v>
      </c>
      <c r="K574" s="7">
        <v>442.65</v>
      </c>
      <c r="L574" s="7">
        <f t="shared" si="27"/>
        <v>1216</v>
      </c>
      <c r="M574" s="7">
        <v>25</v>
      </c>
      <c r="N574" s="7">
        <f t="shared" si="25"/>
        <v>2831.65</v>
      </c>
      <c r="O574" s="7">
        <f t="shared" si="26"/>
        <v>37168.35</v>
      </c>
    </row>
    <row r="575" spans="1:15" ht="24.75" customHeight="1" x14ac:dyDescent="0.25">
      <c r="A575" s="6">
        <v>567</v>
      </c>
      <c r="B575" s="6" t="s">
        <v>709</v>
      </c>
      <c r="C575" s="6" t="s">
        <v>652</v>
      </c>
      <c r="D575" s="6" t="s">
        <v>104</v>
      </c>
      <c r="E575" s="6" t="s">
        <v>36</v>
      </c>
      <c r="F575" s="6" t="s">
        <v>29</v>
      </c>
      <c r="G575" s="7">
        <v>15000</v>
      </c>
      <c r="H575" s="7">
        <v>0</v>
      </c>
      <c r="I575" s="7">
        <v>15000</v>
      </c>
      <c r="J575" s="7">
        <v>430.5</v>
      </c>
      <c r="K575" s="7">
        <v>0</v>
      </c>
      <c r="L575" s="7">
        <v>456</v>
      </c>
      <c r="M575" s="7">
        <v>25</v>
      </c>
      <c r="N575" s="7">
        <f t="shared" si="25"/>
        <v>911.5</v>
      </c>
      <c r="O575" s="7">
        <f t="shared" si="26"/>
        <v>14088.5</v>
      </c>
    </row>
    <row r="576" spans="1:15" ht="24.75" customHeight="1" x14ac:dyDescent="0.25">
      <c r="A576" s="6">
        <v>568</v>
      </c>
      <c r="B576" s="6" t="s">
        <v>710</v>
      </c>
      <c r="C576" s="6" t="s">
        <v>652</v>
      </c>
      <c r="D576" s="6" t="s">
        <v>104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v>456</v>
      </c>
      <c r="M576" s="7">
        <v>25</v>
      </c>
      <c r="N576" s="7">
        <f t="shared" si="25"/>
        <v>911.5</v>
      </c>
      <c r="O576" s="7">
        <f t="shared" si="26"/>
        <v>14088.5</v>
      </c>
    </row>
    <row r="577" spans="1:15" ht="24.75" customHeight="1" x14ac:dyDescent="0.25">
      <c r="A577" s="6">
        <v>569</v>
      </c>
      <c r="B577" s="6" t="s">
        <v>711</v>
      </c>
      <c r="C577" s="6" t="s">
        <v>652</v>
      </c>
      <c r="D577" s="6" t="s">
        <v>190</v>
      </c>
      <c r="E577" s="6" t="s">
        <v>28</v>
      </c>
      <c r="F577" s="6" t="s">
        <v>29</v>
      </c>
      <c r="G577" s="7">
        <v>40000</v>
      </c>
      <c r="H577" s="7">
        <v>0</v>
      </c>
      <c r="I577" s="7">
        <v>40000</v>
      </c>
      <c r="J577" s="7">
        <v>1148</v>
      </c>
      <c r="K577" s="7">
        <v>185.33</v>
      </c>
      <c r="L577" s="7">
        <f t="shared" si="27"/>
        <v>1216</v>
      </c>
      <c r="M577" s="7">
        <v>1740.46</v>
      </c>
      <c r="N577" s="7">
        <f t="shared" si="25"/>
        <v>4289.79</v>
      </c>
      <c r="O577" s="7">
        <f t="shared" si="26"/>
        <v>35710.21</v>
      </c>
    </row>
    <row r="578" spans="1:15" ht="24.75" customHeight="1" x14ac:dyDescent="0.25">
      <c r="A578" s="6">
        <v>570</v>
      </c>
      <c r="B578" s="6" t="s">
        <v>712</v>
      </c>
      <c r="C578" s="6" t="s">
        <v>652</v>
      </c>
      <c r="D578" s="6" t="s">
        <v>104</v>
      </c>
      <c r="E578" s="6" t="s">
        <v>36</v>
      </c>
      <c r="F578" s="6" t="s">
        <v>29</v>
      </c>
      <c r="G578" s="7">
        <v>11000</v>
      </c>
      <c r="H578" s="7">
        <v>0</v>
      </c>
      <c r="I578" s="7">
        <v>11000</v>
      </c>
      <c r="J578" s="7">
        <v>315.7</v>
      </c>
      <c r="K578" s="7">
        <v>0</v>
      </c>
      <c r="L578" s="7">
        <f t="shared" si="27"/>
        <v>334.4</v>
      </c>
      <c r="M578" s="7">
        <v>25</v>
      </c>
      <c r="N578" s="7">
        <f t="shared" si="25"/>
        <v>675.09999999999991</v>
      </c>
      <c r="O578" s="7">
        <f t="shared" si="26"/>
        <v>10324.9</v>
      </c>
    </row>
    <row r="579" spans="1:15" ht="24.75" customHeight="1" x14ac:dyDescent="0.25">
      <c r="A579" s="6">
        <v>571</v>
      </c>
      <c r="B579" s="6" t="s">
        <v>713</v>
      </c>
      <c r="C579" s="6" t="s">
        <v>652</v>
      </c>
      <c r="D579" s="6" t="s">
        <v>233</v>
      </c>
      <c r="E579" s="6" t="s">
        <v>28</v>
      </c>
      <c r="F579" s="6" t="s">
        <v>29</v>
      </c>
      <c r="G579" s="7">
        <v>50000</v>
      </c>
      <c r="H579" s="7">
        <v>0</v>
      </c>
      <c r="I579" s="7">
        <v>50000</v>
      </c>
      <c r="J579" s="7">
        <v>1435</v>
      </c>
      <c r="K579" s="7">
        <v>1854</v>
      </c>
      <c r="L579" s="7">
        <f t="shared" si="27"/>
        <v>1520</v>
      </c>
      <c r="M579" s="7">
        <v>425</v>
      </c>
      <c r="N579" s="7">
        <f t="shared" si="25"/>
        <v>5234</v>
      </c>
      <c r="O579" s="7">
        <f t="shared" si="26"/>
        <v>44766</v>
      </c>
    </row>
    <row r="580" spans="1:15" ht="24.75" customHeight="1" x14ac:dyDescent="0.25">
      <c r="A580" s="6">
        <v>572</v>
      </c>
      <c r="B580" s="6" t="s">
        <v>714</v>
      </c>
      <c r="C580" s="6" t="s">
        <v>652</v>
      </c>
      <c r="D580" s="6" t="s">
        <v>715</v>
      </c>
      <c r="E580" s="6" t="s">
        <v>36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v>456</v>
      </c>
      <c r="M580" s="7">
        <v>25</v>
      </c>
      <c r="N580" s="7">
        <f t="shared" si="25"/>
        <v>911.5</v>
      </c>
      <c r="O580" s="7">
        <f t="shared" si="26"/>
        <v>14088.5</v>
      </c>
    </row>
    <row r="581" spans="1:15" ht="24.75" customHeight="1" x14ac:dyDescent="0.25">
      <c r="A581" s="6">
        <v>573</v>
      </c>
      <c r="B581" s="6" t="s">
        <v>716</v>
      </c>
      <c r="C581" s="6" t="s">
        <v>652</v>
      </c>
      <c r="D581" s="6" t="s">
        <v>190</v>
      </c>
      <c r="E581" s="6" t="s">
        <v>28</v>
      </c>
      <c r="F581" s="6" t="s">
        <v>29</v>
      </c>
      <c r="G581" s="7">
        <v>50000</v>
      </c>
      <c r="H581" s="7">
        <v>0</v>
      </c>
      <c r="I581" s="7">
        <v>50000</v>
      </c>
      <c r="J581" s="7">
        <f>+I581*2.87%</f>
        <v>1435</v>
      </c>
      <c r="K581" s="7">
        <v>1854</v>
      </c>
      <c r="L581" s="7">
        <f t="shared" si="27"/>
        <v>1520</v>
      </c>
      <c r="M581" s="7">
        <v>2435.8000000000002</v>
      </c>
      <c r="N581" s="7">
        <f t="shared" si="25"/>
        <v>7244.8</v>
      </c>
      <c r="O581" s="7">
        <f t="shared" si="26"/>
        <v>42755.199999999997</v>
      </c>
    </row>
    <row r="582" spans="1:15" ht="24.75" customHeight="1" x14ac:dyDescent="0.25">
      <c r="A582" s="6">
        <v>574</v>
      </c>
      <c r="B582" s="6" t="s">
        <v>717</v>
      </c>
      <c r="C582" s="6" t="s">
        <v>652</v>
      </c>
      <c r="D582" s="6" t="s">
        <v>190</v>
      </c>
      <c r="E582" s="6" t="s">
        <v>28</v>
      </c>
      <c r="F582" s="6" t="s">
        <v>29</v>
      </c>
      <c r="G582" s="7">
        <v>35000</v>
      </c>
      <c r="H582" s="7">
        <v>0</v>
      </c>
      <c r="I582" s="7">
        <v>35000</v>
      </c>
      <c r="J582" s="7">
        <v>1004.5</v>
      </c>
      <c r="K582" s="7">
        <v>0</v>
      </c>
      <c r="L582" s="7">
        <f t="shared" si="27"/>
        <v>1064</v>
      </c>
      <c r="M582" s="7">
        <v>1105</v>
      </c>
      <c r="N582" s="7">
        <f t="shared" si="25"/>
        <v>3173.5</v>
      </c>
      <c r="O582" s="7">
        <f t="shared" si="26"/>
        <v>31826.5</v>
      </c>
    </row>
    <row r="583" spans="1:15" ht="24.75" customHeight="1" x14ac:dyDescent="0.25">
      <c r="A583" s="6">
        <v>575</v>
      </c>
      <c r="B583" s="6" t="s">
        <v>718</v>
      </c>
      <c r="C583" s="6" t="s">
        <v>652</v>
      </c>
      <c r="D583" s="6" t="s">
        <v>181</v>
      </c>
      <c r="E583" s="6" t="s">
        <v>36</v>
      </c>
      <c r="F583" s="6" t="s">
        <v>37</v>
      </c>
      <c r="G583" s="7">
        <v>11000</v>
      </c>
      <c r="H583" s="7">
        <v>0</v>
      </c>
      <c r="I583" s="7">
        <v>11000</v>
      </c>
      <c r="J583" s="7">
        <v>315.7</v>
      </c>
      <c r="K583" s="7">
        <v>0</v>
      </c>
      <c r="L583" s="7">
        <f t="shared" si="27"/>
        <v>334.4</v>
      </c>
      <c r="M583" s="7">
        <v>25</v>
      </c>
      <c r="N583" s="7">
        <f t="shared" si="25"/>
        <v>675.09999999999991</v>
      </c>
      <c r="O583" s="7">
        <f t="shared" si="26"/>
        <v>10324.9</v>
      </c>
    </row>
    <row r="584" spans="1:15" ht="24.75" customHeight="1" x14ac:dyDescent="0.25">
      <c r="A584" s="6">
        <v>576</v>
      </c>
      <c r="B584" s="6" t="s">
        <v>719</v>
      </c>
      <c r="C584" s="6" t="s">
        <v>652</v>
      </c>
      <c r="D584" s="6" t="s">
        <v>190</v>
      </c>
      <c r="E584" s="6" t="s">
        <v>28</v>
      </c>
      <c r="F584" s="6" t="s">
        <v>37</v>
      </c>
      <c r="G584" s="7">
        <v>40000</v>
      </c>
      <c r="H584" s="7">
        <v>0</v>
      </c>
      <c r="I584" s="7">
        <v>40000</v>
      </c>
      <c r="J584" s="7">
        <f>+I584*2.87%</f>
        <v>1148</v>
      </c>
      <c r="K584" s="7">
        <v>442.65</v>
      </c>
      <c r="L584" s="7">
        <f t="shared" si="27"/>
        <v>1216</v>
      </c>
      <c r="M584" s="7">
        <v>425</v>
      </c>
      <c r="N584" s="7">
        <f t="shared" si="25"/>
        <v>3231.65</v>
      </c>
      <c r="O584" s="7">
        <f t="shared" si="26"/>
        <v>36768.35</v>
      </c>
    </row>
    <row r="585" spans="1:15" ht="24.75" customHeight="1" x14ac:dyDescent="0.25">
      <c r="A585" s="6">
        <v>577</v>
      </c>
      <c r="B585" s="6" t="s">
        <v>720</v>
      </c>
      <c r="C585" s="6" t="s">
        <v>652</v>
      </c>
      <c r="D585" s="6" t="s">
        <v>104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si="25"/>
        <v>911.5</v>
      </c>
      <c r="O585" s="7">
        <f t="shared" si="26"/>
        <v>14088.5</v>
      </c>
    </row>
    <row r="586" spans="1:15" ht="24.75" customHeight="1" x14ac:dyDescent="0.25">
      <c r="A586" s="6">
        <v>578</v>
      </c>
      <c r="B586" s="6" t="s">
        <v>721</v>
      </c>
      <c r="C586" s="6" t="s">
        <v>652</v>
      </c>
      <c r="D586" s="6" t="s">
        <v>233</v>
      </c>
      <c r="E586" s="6" t="s">
        <v>28</v>
      </c>
      <c r="F586" s="6" t="s">
        <v>29</v>
      </c>
      <c r="G586" s="7">
        <v>50000</v>
      </c>
      <c r="H586" s="7">
        <v>0</v>
      </c>
      <c r="I586" s="7">
        <v>50000</v>
      </c>
      <c r="J586" s="7">
        <v>1435</v>
      </c>
      <c r="K586" s="7">
        <v>1854</v>
      </c>
      <c r="L586" s="7">
        <f t="shared" si="27"/>
        <v>1520</v>
      </c>
      <c r="M586" s="7">
        <v>12066.29</v>
      </c>
      <c r="N586" s="7">
        <f t="shared" si="25"/>
        <v>16875.29</v>
      </c>
      <c r="O586" s="7">
        <f t="shared" si="26"/>
        <v>33124.71</v>
      </c>
    </row>
    <row r="587" spans="1:15" ht="24.75" customHeight="1" x14ac:dyDescent="0.25">
      <c r="A587" s="6">
        <v>579</v>
      </c>
      <c r="B587" s="6" t="s">
        <v>722</v>
      </c>
      <c r="C587" s="6" t="s">
        <v>652</v>
      </c>
      <c r="D587" s="6" t="s">
        <v>297</v>
      </c>
      <c r="E587" s="6" t="s">
        <v>28</v>
      </c>
      <c r="F587" s="6" t="s">
        <v>37</v>
      </c>
      <c r="G587" s="7">
        <v>40000</v>
      </c>
      <c r="H587" s="7">
        <v>0</v>
      </c>
      <c r="I587" s="7">
        <v>40000</v>
      </c>
      <c r="J587" s="7">
        <v>1148</v>
      </c>
      <c r="K587" s="7">
        <v>185.33</v>
      </c>
      <c r="L587" s="7">
        <f t="shared" si="27"/>
        <v>1216</v>
      </c>
      <c r="M587" s="7">
        <v>2140.46</v>
      </c>
      <c r="N587" s="7">
        <f t="shared" si="25"/>
        <v>4689.79</v>
      </c>
      <c r="O587" s="7">
        <f t="shared" si="26"/>
        <v>35310.21</v>
      </c>
    </row>
    <row r="588" spans="1:15" ht="24.75" customHeight="1" x14ac:dyDescent="0.25">
      <c r="A588" s="6">
        <v>580</v>
      </c>
      <c r="B588" s="6" t="s">
        <v>723</v>
      </c>
      <c r="C588" s="6" t="s">
        <v>652</v>
      </c>
      <c r="D588" s="6" t="s">
        <v>104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v>456</v>
      </c>
      <c r="M588" s="7">
        <v>25</v>
      </c>
      <c r="N588" s="7">
        <f t="shared" si="25"/>
        <v>911.5</v>
      </c>
      <c r="O588" s="7">
        <f t="shared" si="26"/>
        <v>14088.5</v>
      </c>
    </row>
    <row r="589" spans="1:15" ht="24.75" customHeight="1" x14ac:dyDescent="0.25">
      <c r="A589" s="6">
        <v>581</v>
      </c>
      <c r="B589" s="6" t="s">
        <v>724</v>
      </c>
      <c r="C589" s="6" t="s">
        <v>652</v>
      </c>
      <c r="D589" s="6" t="s">
        <v>190</v>
      </c>
      <c r="E589" s="6" t="s">
        <v>28</v>
      </c>
      <c r="F589" s="6" t="s">
        <v>29</v>
      </c>
      <c r="G589" s="7">
        <v>50000</v>
      </c>
      <c r="H589" s="7">
        <v>0</v>
      </c>
      <c r="I589" s="7">
        <v>50000</v>
      </c>
      <c r="J589" s="7">
        <v>1435</v>
      </c>
      <c r="K589" s="7">
        <v>1854</v>
      </c>
      <c r="L589" s="7">
        <f t="shared" si="27"/>
        <v>1520</v>
      </c>
      <c r="M589" s="7">
        <v>425</v>
      </c>
      <c r="N589" s="7">
        <f t="shared" si="25"/>
        <v>5234</v>
      </c>
      <c r="O589" s="7">
        <f t="shared" si="26"/>
        <v>44766</v>
      </c>
    </row>
    <row r="590" spans="1:15" ht="24.75" customHeight="1" x14ac:dyDescent="0.25">
      <c r="A590" s="6">
        <v>582</v>
      </c>
      <c r="B590" s="1" t="s">
        <v>725</v>
      </c>
      <c r="C590" s="6" t="s">
        <v>726</v>
      </c>
      <c r="D590" s="6" t="s">
        <v>47</v>
      </c>
      <c r="E590" s="6" t="s">
        <v>36</v>
      </c>
      <c r="F590" s="6" t="s">
        <v>29</v>
      </c>
      <c r="G590" s="7">
        <v>11000</v>
      </c>
      <c r="H590" s="7">
        <v>0</v>
      </c>
      <c r="I590" s="7">
        <v>11000</v>
      </c>
      <c r="J590" s="7">
        <v>315.7</v>
      </c>
      <c r="K590" s="7">
        <v>0</v>
      </c>
      <c r="L590" s="7">
        <f t="shared" si="27"/>
        <v>334.4</v>
      </c>
      <c r="M590" s="7">
        <v>25</v>
      </c>
      <c r="N590" s="7">
        <f t="shared" si="25"/>
        <v>675.09999999999991</v>
      </c>
      <c r="O590" s="7">
        <f t="shared" si="26"/>
        <v>10324.9</v>
      </c>
    </row>
    <row r="591" spans="1:15" ht="24.75" customHeight="1" x14ac:dyDescent="0.25">
      <c r="A591" s="6">
        <v>583</v>
      </c>
      <c r="B591" s="1" t="s">
        <v>727</v>
      </c>
      <c r="C591" s="6" t="s">
        <v>726</v>
      </c>
      <c r="D591" s="6" t="s">
        <v>47</v>
      </c>
      <c r="E591" s="6" t="s">
        <v>36</v>
      </c>
      <c r="F591" s="6" t="s">
        <v>29</v>
      </c>
      <c r="G591" s="7">
        <v>11000</v>
      </c>
      <c r="H591" s="7">
        <v>0</v>
      </c>
      <c r="I591" s="7">
        <v>11000</v>
      </c>
      <c r="J591" s="7">
        <v>315.7</v>
      </c>
      <c r="K591" s="7">
        <v>0</v>
      </c>
      <c r="L591" s="7">
        <f t="shared" si="27"/>
        <v>334.4</v>
      </c>
      <c r="M591" s="7">
        <v>25</v>
      </c>
      <c r="N591" s="7">
        <f t="shared" si="25"/>
        <v>675.09999999999991</v>
      </c>
      <c r="O591" s="7">
        <f t="shared" si="26"/>
        <v>10324.9</v>
      </c>
    </row>
    <row r="592" spans="1:15" ht="24.75" customHeight="1" x14ac:dyDescent="0.25">
      <c r="A592" s="6">
        <v>584</v>
      </c>
      <c r="B592" t="s">
        <v>728</v>
      </c>
      <c r="C592" s="6" t="s">
        <v>726</v>
      </c>
      <c r="D592" s="6" t="s">
        <v>47</v>
      </c>
      <c r="E592" s="6" t="s">
        <v>36</v>
      </c>
      <c r="F592" s="6" t="s">
        <v>29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v>456</v>
      </c>
      <c r="M592" s="7">
        <v>25</v>
      </c>
      <c r="N592" s="7">
        <f t="shared" ref="N592:N655" si="28">+J592+K592+L592+M592</f>
        <v>911.5</v>
      </c>
      <c r="O592" s="7">
        <f t="shared" ref="O592:O655" si="29">+G592-N592</f>
        <v>14088.5</v>
      </c>
    </row>
    <row r="593" spans="1:15" ht="24.75" customHeight="1" x14ac:dyDescent="0.25">
      <c r="A593" s="6">
        <v>585</v>
      </c>
      <c r="B593" t="s">
        <v>1403</v>
      </c>
      <c r="C593" s="6" t="s">
        <v>726</v>
      </c>
      <c r="D593" s="6" t="s">
        <v>47</v>
      </c>
      <c r="E593" s="6" t="s">
        <v>36</v>
      </c>
      <c r="F593" s="6" t="s">
        <v>29</v>
      </c>
      <c r="G593" s="7">
        <v>15000</v>
      </c>
      <c r="H593" s="7">
        <v>0</v>
      </c>
      <c r="I593" s="7">
        <v>15000</v>
      </c>
      <c r="J593" s="7">
        <v>430.5</v>
      </c>
      <c r="K593" s="7">
        <v>0</v>
      </c>
      <c r="L593" s="7">
        <v>456</v>
      </c>
      <c r="M593" s="7">
        <v>25</v>
      </c>
      <c r="N593" s="7">
        <f t="shared" si="28"/>
        <v>911.5</v>
      </c>
      <c r="O593" s="7">
        <f t="shared" si="29"/>
        <v>14088.5</v>
      </c>
    </row>
    <row r="594" spans="1:15" ht="24.75" customHeight="1" x14ac:dyDescent="0.25">
      <c r="A594" s="6">
        <v>586</v>
      </c>
      <c r="B594" t="s">
        <v>1404</v>
      </c>
      <c r="C594" s="6" t="s">
        <v>726</v>
      </c>
      <c r="D594" s="6" t="s">
        <v>47</v>
      </c>
      <c r="E594" s="6" t="s">
        <v>36</v>
      </c>
      <c r="F594" s="6" t="s">
        <v>29</v>
      </c>
      <c r="G594" s="7">
        <v>15000</v>
      </c>
      <c r="H594" s="7">
        <v>0</v>
      </c>
      <c r="I594" s="7">
        <v>15000</v>
      </c>
      <c r="J594" s="7">
        <v>430.5</v>
      </c>
      <c r="K594" s="7">
        <v>0</v>
      </c>
      <c r="L594" s="7">
        <v>456</v>
      </c>
      <c r="M594" s="7">
        <v>25</v>
      </c>
      <c r="N594" s="7">
        <f t="shared" si="28"/>
        <v>911.5</v>
      </c>
      <c r="O594" s="7">
        <f t="shared" si="29"/>
        <v>14088.5</v>
      </c>
    </row>
    <row r="595" spans="1:15" ht="24.75" customHeight="1" x14ac:dyDescent="0.25">
      <c r="A595" s="6">
        <v>587</v>
      </c>
      <c r="B595" t="s">
        <v>729</v>
      </c>
      <c r="C595" s="6" t="s">
        <v>726</v>
      </c>
      <c r="D595" t="s">
        <v>137</v>
      </c>
      <c r="E595" s="6" t="s">
        <v>36</v>
      </c>
      <c r="F595" s="6" t="s">
        <v>29</v>
      </c>
      <c r="G595" s="7">
        <v>20000</v>
      </c>
      <c r="H595" s="7">
        <v>0</v>
      </c>
      <c r="I595" s="7">
        <v>20000</v>
      </c>
      <c r="J595" s="7">
        <v>574</v>
      </c>
      <c r="K595" s="7">
        <v>0</v>
      </c>
      <c r="L595" s="7">
        <v>608</v>
      </c>
      <c r="M595" s="7">
        <v>25</v>
      </c>
      <c r="N595" s="7">
        <f t="shared" si="28"/>
        <v>1207</v>
      </c>
      <c r="O595" s="7">
        <f t="shared" si="29"/>
        <v>18793</v>
      </c>
    </row>
    <row r="596" spans="1:15" ht="24.75" customHeight="1" x14ac:dyDescent="0.25">
      <c r="A596" s="6">
        <v>588</v>
      </c>
      <c r="B596" t="s">
        <v>730</v>
      </c>
      <c r="C596" s="6" t="s">
        <v>726</v>
      </c>
      <c r="D596" s="6" t="s">
        <v>41</v>
      </c>
      <c r="E596" s="6" t="s">
        <v>28</v>
      </c>
      <c r="F596" s="6" t="s">
        <v>37</v>
      </c>
      <c r="G596" s="7">
        <v>21000</v>
      </c>
      <c r="H596" s="7">
        <v>0</v>
      </c>
      <c r="I596" s="7">
        <v>21000</v>
      </c>
      <c r="J596" s="7">
        <v>602.70000000000005</v>
      </c>
      <c r="K596" s="7">
        <v>0</v>
      </c>
      <c r="L596" s="7">
        <f t="shared" si="27"/>
        <v>638.4</v>
      </c>
      <c r="M596" s="7">
        <v>25</v>
      </c>
      <c r="N596" s="7">
        <f t="shared" si="28"/>
        <v>1266.0999999999999</v>
      </c>
      <c r="O596" s="7">
        <f t="shared" si="29"/>
        <v>19733.900000000001</v>
      </c>
    </row>
    <row r="597" spans="1:15" ht="24.75" customHeight="1" x14ac:dyDescent="0.25">
      <c r="A597" s="6">
        <v>589</v>
      </c>
      <c r="B597" s="6" t="s">
        <v>731</v>
      </c>
      <c r="C597" s="6" t="s">
        <v>732</v>
      </c>
      <c r="D597" s="6" t="s">
        <v>67</v>
      </c>
      <c r="E597" s="6" t="s">
        <v>28</v>
      </c>
      <c r="F597" s="6" t="s">
        <v>37</v>
      </c>
      <c r="G597" s="7">
        <v>22050</v>
      </c>
      <c r="H597" s="7">
        <v>0</v>
      </c>
      <c r="I597" s="7">
        <v>22050</v>
      </c>
      <c r="J597" s="7">
        <v>632.84</v>
      </c>
      <c r="K597" s="7">
        <v>0</v>
      </c>
      <c r="L597" s="7">
        <f t="shared" si="27"/>
        <v>670.32</v>
      </c>
      <c r="M597" s="7">
        <v>2141.34</v>
      </c>
      <c r="N597" s="7">
        <f t="shared" si="28"/>
        <v>3444.5</v>
      </c>
      <c r="O597" s="7">
        <f t="shared" si="29"/>
        <v>18605.5</v>
      </c>
    </row>
    <row r="598" spans="1:15" ht="24.75" customHeight="1" x14ac:dyDescent="0.25">
      <c r="A598" s="6">
        <v>590</v>
      </c>
      <c r="B598" s="6" t="s">
        <v>733</v>
      </c>
      <c r="C598" s="6" t="s">
        <v>732</v>
      </c>
      <c r="D598" s="6" t="s">
        <v>190</v>
      </c>
      <c r="E598" s="6" t="s">
        <v>55</v>
      </c>
      <c r="F598" s="6" t="s">
        <v>29</v>
      </c>
      <c r="G598" s="7">
        <v>50000</v>
      </c>
      <c r="H598" s="7">
        <v>0</v>
      </c>
      <c r="I598" s="7">
        <v>50000</v>
      </c>
      <c r="J598" s="7">
        <v>1435</v>
      </c>
      <c r="K598" s="7">
        <v>824.72</v>
      </c>
      <c r="L598" s="7">
        <f t="shared" si="27"/>
        <v>1520</v>
      </c>
      <c r="M598" s="7">
        <v>7786.84</v>
      </c>
      <c r="N598" s="7">
        <f t="shared" si="28"/>
        <v>11566.560000000001</v>
      </c>
      <c r="O598" s="7">
        <f t="shared" si="29"/>
        <v>38433.440000000002</v>
      </c>
    </row>
    <row r="599" spans="1:15" ht="24.75" customHeight="1" x14ac:dyDescent="0.25">
      <c r="A599" s="6">
        <v>591</v>
      </c>
      <c r="B599" s="6" t="s">
        <v>734</v>
      </c>
      <c r="C599" s="6" t="s">
        <v>732</v>
      </c>
      <c r="D599" s="6" t="s">
        <v>204</v>
      </c>
      <c r="E599" s="6" t="s">
        <v>28</v>
      </c>
      <c r="F599" s="6" t="s">
        <v>29</v>
      </c>
      <c r="G599" s="7">
        <v>50000</v>
      </c>
      <c r="H599" s="7">
        <v>0</v>
      </c>
      <c r="I599" s="7">
        <v>50000</v>
      </c>
      <c r="J599" s="7">
        <v>1435</v>
      </c>
      <c r="K599" s="7">
        <v>1854</v>
      </c>
      <c r="L599" s="7">
        <f t="shared" si="27"/>
        <v>1520</v>
      </c>
      <c r="M599" s="7">
        <v>1325</v>
      </c>
      <c r="N599" s="7">
        <f t="shared" si="28"/>
        <v>6134</v>
      </c>
      <c r="O599" s="7">
        <f t="shared" si="29"/>
        <v>43866</v>
      </c>
    </row>
    <row r="600" spans="1:15" ht="24.75" customHeight="1" x14ac:dyDescent="0.25">
      <c r="A600" s="6">
        <v>592</v>
      </c>
      <c r="B600" s="6" t="s">
        <v>735</v>
      </c>
      <c r="C600" s="6" t="s">
        <v>732</v>
      </c>
      <c r="D600" s="6" t="s">
        <v>190</v>
      </c>
      <c r="E600" s="6" t="s">
        <v>55</v>
      </c>
      <c r="F600" s="6" t="s">
        <v>29</v>
      </c>
      <c r="G600" s="7">
        <v>50000</v>
      </c>
      <c r="H600" s="7">
        <v>0</v>
      </c>
      <c r="I600" s="7">
        <v>50000</v>
      </c>
      <c r="J600" s="7">
        <v>1435</v>
      </c>
      <c r="K600" s="7">
        <v>1854</v>
      </c>
      <c r="L600" s="7">
        <f t="shared" si="27"/>
        <v>1520</v>
      </c>
      <c r="M600" s="7">
        <v>2350</v>
      </c>
      <c r="N600" s="7">
        <f t="shared" si="28"/>
        <v>7159</v>
      </c>
      <c r="O600" s="7">
        <f t="shared" si="29"/>
        <v>42841</v>
      </c>
    </row>
    <row r="601" spans="1:15" ht="24.75" customHeight="1" x14ac:dyDescent="0.25">
      <c r="A601" s="6">
        <v>593</v>
      </c>
      <c r="B601" s="6" t="s">
        <v>736</v>
      </c>
      <c r="C601" s="6" t="s">
        <v>732</v>
      </c>
      <c r="D601" s="6" t="s">
        <v>47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ref="L601:L660" si="30">+I601*3.04%</f>
        <v>304</v>
      </c>
      <c r="M601" s="7">
        <v>25</v>
      </c>
      <c r="N601" s="7">
        <f t="shared" si="28"/>
        <v>616</v>
      </c>
      <c r="O601" s="7">
        <f t="shared" si="29"/>
        <v>9384</v>
      </c>
    </row>
    <row r="602" spans="1:15" ht="24.75" customHeight="1" x14ac:dyDescent="0.25">
      <c r="A602" s="6">
        <v>594</v>
      </c>
      <c r="B602" s="6" t="s">
        <v>737</v>
      </c>
      <c r="C602" s="6" t="s">
        <v>732</v>
      </c>
      <c r="D602" s="6" t="s">
        <v>47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8"/>
        <v>675.09999999999991</v>
      </c>
      <c r="O602" s="7">
        <f t="shared" si="29"/>
        <v>10324.9</v>
      </c>
    </row>
    <row r="603" spans="1:15" ht="24.75" customHeight="1" x14ac:dyDescent="0.25">
      <c r="A603" s="6">
        <v>595</v>
      </c>
      <c r="B603" s="1" t="s">
        <v>738</v>
      </c>
      <c r="C603" s="6" t="s">
        <v>732</v>
      </c>
      <c r="D603" s="6" t="s">
        <v>47</v>
      </c>
      <c r="E603" s="6" t="s">
        <v>36</v>
      </c>
      <c r="F603" s="6" t="s">
        <v>29</v>
      </c>
      <c r="G603" s="7">
        <v>10000</v>
      </c>
      <c r="H603" s="7">
        <v>0</v>
      </c>
      <c r="I603" s="7">
        <v>10000</v>
      </c>
      <c r="J603" s="7">
        <v>287</v>
      </c>
      <c r="K603" s="7">
        <v>0</v>
      </c>
      <c r="L603" s="7">
        <f t="shared" si="30"/>
        <v>304</v>
      </c>
      <c r="M603" s="7">
        <v>25</v>
      </c>
      <c r="N603" s="7">
        <f t="shared" si="28"/>
        <v>616</v>
      </c>
      <c r="O603" s="7">
        <f t="shared" si="29"/>
        <v>9384</v>
      </c>
    </row>
    <row r="604" spans="1:15" ht="24.75" customHeight="1" x14ac:dyDescent="0.25">
      <c r="A604" s="6">
        <v>596</v>
      </c>
      <c r="B604" s="1" t="s">
        <v>739</v>
      </c>
      <c r="C604" s="6" t="s">
        <v>732</v>
      </c>
      <c r="D604" s="6" t="s">
        <v>47</v>
      </c>
      <c r="E604" s="6" t="s">
        <v>36</v>
      </c>
      <c r="F604" s="6" t="s">
        <v>29</v>
      </c>
      <c r="G604" s="7">
        <v>10000</v>
      </c>
      <c r="H604" s="7">
        <v>0</v>
      </c>
      <c r="I604" s="7">
        <v>10000</v>
      </c>
      <c r="J604" s="7">
        <v>287</v>
      </c>
      <c r="K604" s="7">
        <v>0</v>
      </c>
      <c r="L604" s="7">
        <f t="shared" si="30"/>
        <v>304</v>
      </c>
      <c r="M604" s="7">
        <v>25</v>
      </c>
      <c r="N604" s="7">
        <f t="shared" si="28"/>
        <v>616</v>
      </c>
      <c r="O604" s="7">
        <f t="shared" si="29"/>
        <v>9384</v>
      </c>
    </row>
    <row r="605" spans="1:15" ht="24.75" customHeight="1" x14ac:dyDescent="0.25">
      <c r="A605" s="6">
        <v>597</v>
      </c>
      <c r="B605" s="1" t="s">
        <v>740</v>
      </c>
      <c r="C605" s="6" t="s">
        <v>732</v>
      </c>
      <c r="D605" s="6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25</v>
      </c>
      <c r="N605" s="7">
        <f t="shared" si="28"/>
        <v>675.09999999999991</v>
      </c>
      <c r="O605" s="7">
        <f t="shared" si="29"/>
        <v>10324.9</v>
      </c>
    </row>
    <row r="606" spans="1:15" ht="24.75" customHeight="1" x14ac:dyDescent="0.25">
      <c r="A606" s="6">
        <v>598</v>
      </c>
      <c r="B606" t="s">
        <v>741</v>
      </c>
      <c r="C606" t="s">
        <v>732</v>
      </c>
      <c r="D606" t="s">
        <v>47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</row>
    <row r="607" spans="1:15" ht="24.75" customHeight="1" x14ac:dyDescent="0.25">
      <c r="A607" s="6">
        <v>599</v>
      </c>
      <c r="B607" t="s">
        <v>742</v>
      </c>
      <c r="C607" t="s">
        <v>732</v>
      </c>
      <c r="D607" t="s">
        <v>47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v>334.4</v>
      </c>
      <c r="M607" s="7">
        <v>25</v>
      </c>
      <c r="N607" s="7">
        <f t="shared" si="28"/>
        <v>675.09999999999991</v>
      </c>
      <c r="O607" s="7">
        <f t="shared" si="29"/>
        <v>10324.9</v>
      </c>
    </row>
    <row r="608" spans="1:15" ht="24.75" customHeight="1" x14ac:dyDescent="0.25">
      <c r="A608" s="6">
        <v>600</v>
      </c>
      <c r="B608" t="s">
        <v>743</v>
      </c>
      <c r="C608" t="s">
        <v>732</v>
      </c>
      <c r="D608" t="s">
        <v>47</v>
      </c>
      <c r="E608" s="6" t="s">
        <v>36</v>
      </c>
      <c r="F608" s="6" t="s">
        <v>29</v>
      </c>
      <c r="G608" s="7">
        <v>20000</v>
      </c>
      <c r="H608" s="7">
        <v>0</v>
      </c>
      <c r="I608" s="7">
        <v>20000</v>
      </c>
      <c r="J608" s="7">
        <v>574</v>
      </c>
      <c r="K608" s="7">
        <v>0</v>
      </c>
      <c r="L608" s="7">
        <f t="shared" si="30"/>
        <v>608</v>
      </c>
      <c r="M608" s="7">
        <v>2841.19</v>
      </c>
      <c r="N608" s="7">
        <f t="shared" si="28"/>
        <v>4023.19</v>
      </c>
      <c r="O608" s="7">
        <f t="shared" si="29"/>
        <v>15976.81</v>
      </c>
    </row>
    <row r="609" spans="1:15" ht="24.75" customHeight="1" x14ac:dyDescent="0.25">
      <c r="A609" s="6">
        <v>601</v>
      </c>
      <c r="B609" t="s">
        <v>744</v>
      </c>
      <c r="C609" t="s">
        <v>732</v>
      </c>
      <c r="D609" t="s">
        <v>47</v>
      </c>
      <c r="E609" s="6" t="s">
        <v>36</v>
      </c>
      <c r="F609" s="6" t="s">
        <v>29</v>
      </c>
      <c r="G609" s="7">
        <v>10000</v>
      </c>
      <c r="H609" s="7">
        <v>0</v>
      </c>
      <c r="I609" s="7">
        <v>10000</v>
      </c>
      <c r="J609" s="7">
        <v>287</v>
      </c>
      <c r="K609" s="7">
        <v>0</v>
      </c>
      <c r="L609" s="7">
        <f t="shared" si="30"/>
        <v>304</v>
      </c>
      <c r="M609" s="7">
        <v>25</v>
      </c>
      <c r="N609" s="7">
        <f t="shared" si="28"/>
        <v>616</v>
      </c>
      <c r="O609" s="7">
        <f t="shared" si="29"/>
        <v>9384</v>
      </c>
    </row>
    <row r="610" spans="1:15" ht="24.75" customHeight="1" x14ac:dyDescent="0.25">
      <c r="A610" s="6">
        <v>602</v>
      </c>
      <c r="B610" t="s">
        <v>745</v>
      </c>
      <c r="C610" t="s">
        <v>732</v>
      </c>
      <c r="D610" t="s">
        <v>47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8"/>
        <v>675.09999999999991</v>
      </c>
      <c r="O610" s="7">
        <f t="shared" si="29"/>
        <v>10324.9</v>
      </c>
    </row>
    <row r="611" spans="1:15" ht="24.75" customHeight="1" x14ac:dyDescent="0.25">
      <c r="A611" s="6">
        <v>603</v>
      </c>
      <c r="B611" t="s">
        <v>746</v>
      </c>
      <c r="C611" t="s">
        <v>732</v>
      </c>
      <c r="D611" t="s">
        <v>47</v>
      </c>
      <c r="E611" s="6" t="s">
        <v>36</v>
      </c>
      <c r="F611" s="6" t="s">
        <v>37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v>334.4</v>
      </c>
      <c r="M611" s="7">
        <v>1740.46</v>
      </c>
      <c r="N611" s="7">
        <f t="shared" si="28"/>
        <v>2390.56</v>
      </c>
      <c r="O611" s="7">
        <f t="shared" si="29"/>
        <v>8609.44</v>
      </c>
    </row>
    <row r="612" spans="1:15" ht="24.75" customHeight="1" x14ac:dyDescent="0.25">
      <c r="A612" s="6">
        <v>604</v>
      </c>
      <c r="B612" s="6" t="s">
        <v>747</v>
      </c>
      <c r="C612" s="6" t="s">
        <v>732</v>
      </c>
      <c r="D612" s="6" t="s">
        <v>104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8"/>
        <v>675.09999999999991</v>
      </c>
      <c r="O612" s="7">
        <f t="shared" si="29"/>
        <v>10324.9</v>
      </c>
    </row>
    <row r="613" spans="1:15" ht="24.75" customHeight="1" x14ac:dyDescent="0.25">
      <c r="A613" s="6">
        <v>605</v>
      </c>
      <c r="B613" s="6" t="s">
        <v>748</v>
      </c>
      <c r="C613" s="6" t="s">
        <v>732</v>
      </c>
      <c r="D613" s="6" t="s">
        <v>190</v>
      </c>
      <c r="E613" s="6" t="s">
        <v>28</v>
      </c>
      <c r="F613" s="6" t="s">
        <v>37</v>
      </c>
      <c r="G613" s="7">
        <v>35000</v>
      </c>
      <c r="H613" s="7">
        <v>0</v>
      </c>
      <c r="I613" s="7">
        <v>35000</v>
      </c>
      <c r="J613" s="7">
        <v>1004.5</v>
      </c>
      <c r="K613" s="7">
        <v>0</v>
      </c>
      <c r="L613" s="7">
        <f t="shared" si="30"/>
        <v>1064</v>
      </c>
      <c r="M613" s="7">
        <v>9021.14</v>
      </c>
      <c r="N613" s="7">
        <f t="shared" si="28"/>
        <v>11089.64</v>
      </c>
      <c r="O613" s="7">
        <f t="shared" si="29"/>
        <v>23910.36</v>
      </c>
    </row>
    <row r="614" spans="1:15" ht="24.75" customHeight="1" x14ac:dyDescent="0.25">
      <c r="A614" s="6">
        <v>606</v>
      </c>
      <c r="B614" s="6" t="s">
        <v>749</v>
      </c>
      <c r="C614" s="6" t="s">
        <v>732</v>
      </c>
      <c r="D614" s="6" t="s">
        <v>104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25</v>
      </c>
      <c r="N614" s="7">
        <f t="shared" si="28"/>
        <v>675.09999999999991</v>
      </c>
      <c r="O614" s="7">
        <f t="shared" si="29"/>
        <v>10324.9</v>
      </c>
    </row>
    <row r="615" spans="1:15" ht="24.75" customHeight="1" x14ac:dyDescent="0.25">
      <c r="A615" s="6">
        <v>607</v>
      </c>
      <c r="B615" s="6" t="s">
        <v>750</v>
      </c>
      <c r="C615" s="6" t="s">
        <v>732</v>
      </c>
      <c r="D615" s="6" t="s">
        <v>104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1163.03</v>
      </c>
      <c r="N615" s="7">
        <f t="shared" si="28"/>
        <v>1813.1299999999999</v>
      </c>
      <c r="O615" s="7">
        <f t="shared" si="29"/>
        <v>9186.8700000000008</v>
      </c>
    </row>
    <row r="616" spans="1:15" ht="24.75" customHeight="1" x14ac:dyDescent="0.25">
      <c r="A616" s="6">
        <v>608</v>
      </c>
      <c r="B616" s="6" t="s">
        <v>751</v>
      </c>
      <c r="C616" s="6" t="s">
        <v>732</v>
      </c>
      <c r="D616" s="6" t="s">
        <v>715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25</v>
      </c>
      <c r="N616" s="7">
        <f t="shared" si="28"/>
        <v>675.09999999999991</v>
      </c>
      <c r="O616" s="7">
        <f t="shared" si="29"/>
        <v>10324.9</v>
      </c>
    </row>
    <row r="617" spans="1:15" ht="24.75" customHeight="1" x14ac:dyDescent="0.25">
      <c r="A617" s="6">
        <v>609</v>
      </c>
      <c r="B617" s="6" t="s">
        <v>752</v>
      </c>
      <c r="C617" s="6" t="s">
        <v>732</v>
      </c>
      <c r="D617" s="6" t="s">
        <v>104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8"/>
        <v>675.09999999999991</v>
      </c>
      <c r="O617" s="7">
        <f t="shared" si="29"/>
        <v>10324.9</v>
      </c>
    </row>
    <row r="618" spans="1:15" ht="24.75" customHeight="1" x14ac:dyDescent="0.25">
      <c r="A618" s="6">
        <v>610</v>
      </c>
      <c r="B618" s="6" t="s">
        <v>753</v>
      </c>
      <c r="C618" s="6" t="s">
        <v>732</v>
      </c>
      <c r="D618" s="6" t="s">
        <v>47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2489.6</v>
      </c>
      <c r="N618" s="7">
        <f t="shared" si="28"/>
        <v>3139.7</v>
      </c>
      <c r="O618" s="7">
        <f t="shared" si="29"/>
        <v>7860.3</v>
      </c>
    </row>
    <row r="619" spans="1:15" ht="24.75" customHeight="1" x14ac:dyDescent="0.25">
      <c r="A619" s="6">
        <v>611</v>
      </c>
      <c r="B619" s="6" t="s">
        <v>754</v>
      </c>
      <c r="C619" s="6" t="s">
        <v>732</v>
      </c>
      <c r="D619" s="6" t="s">
        <v>104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725</v>
      </c>
      <c r="N619" s="7">
        <f t="shared" si="28"/>
        <v>1375.1</v>
      </c>
      <c r="O619" s="7">
        <f t="shared" si="29"/>
        <v>9624.9</v>
      </c>
    </row>
    <row r="620" spans="1:15" ht="24.75" customHeight="1" x14ac:dyDescent="0.25">
      <c r="A620" s="6">
        <v>612</v>
      </c>
      <c r="B620" s="6" t="s">
        <v>755</v>
      </c>
      <c r="C620" s="6" t="s">
        <v>732</v>
      </c>
      <c r="D620" s="6" t="s">
        <v>233</v>
      </c>
      <c r="E620" s="6" t="s">
        <v>55</v>
      </c>
      <c r="F620" s="6" t="s">
        <v>37</v>
      </c>
      <c r="G620" s="7">
        <v>50000</v>
      </c>
      <c r="H620" s="7">
        <v>0</v>
      </c>
      <c r="I620" s="7">
        <v>50000</v>
      </c>
      <c r="J620" s="7">
        <v>1435</v>
      </c>
      <c r="K620" s="7">
        <v>1854</v>
      </c>
      <c r="L620" s="7">
        <f t="shared" si="30"/>
        <v>1520</v>
      </c>
      <c r="M620" s="7">
        <v>425</v>
      </c>
      <c r="N620" s="7">
        <f t="shared" si="28"/>
        <v>5234</v>
      </c>
      <c r="O620" s="7">
        <f t="shared" si="29"/>
        <v>44766</v>
      </c>
    </row>
    <row r="621" spans="1:15" ht="24.75" customHeight="1" x14ac:dyDescent="0.25">
      <c r="A621" s="6">
        <v>613</v>
      </c>
      <c r="B621" s="6" t="s">
        <v>756</v>
      </c>
      <c r="C621" s="6" t="s">
        <v>732</v>
      </c>
      <c r="D621" s="6" t="s">
        <v>190</v>
      </c>
      <c r="E621" s="6" t="s">
        <v>28</v>
      </c>
      <c r="F621" s="6" t="s">
        <v>29</v>
      </c>
      <c r="G621" s="7">
        <v>50000</v>
      </c>
      <c r="H621" s="7">
        <v>0</v>
      </c>
      <c r="I621" s="7">
        <v>50000</v>
      </c>
      <c r="J621" s="7">
        <v>1435</v>
      </c>
      <c r="K621" s="7">
        <v>1596.68</v>
      </c>
      <c r="L621" s="7">
        <f t="shared" si="30"/>
        <v>1520</v>
      </c>
      <c r="M621" s="7">
        <v>4875.46</v>
      </c>
      <c r="N621" s="7">
        <f t="shared" si="28"/>
        <v>9427.14</v>
      </c>
      <c r="O621" s="7">
        <f t="shared" si="29"/>
        <v>40572.86</v>
      </c>
    </row>
    <row r="622" spans="1:15" ht="24.75" customHeight="1" x14ac:dyDescent="0.25">
      <c r="A622" s="6">
        <v>614</v>
      </c>
      <c r="B622" s="6" t="s">
        <v>757</v>
      </c>
      <c r="C622" s="6" t="s">
        <v>732</v>
      </c>
      <c r="D622" s="6" t="s">
        <v>120</v>
      </c>
      <c r="E622" s="6" t="s">
        <v>36</v>
      </c>
      <c r="F622" s="6" t="s">
        <v>37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1606.51</v>
      </c>
      <c r="N622" s="7">
        <f t="shared" si="28"/>
        <v>2256.6099999999997</v>
      </c>
      <c r="O622" s="7">
        <f t="shared" si="29"/>
        <v>8743.39</v>
      </c>
    </row>
    <row r="623" spans="1:15" ht="24.75" customHeight="1" x14ac:dyDescent="0.25">
      <c r="A623" s="6">
        <v>615</v>
      </c>
      <c r="B623" s="6" t="s">
        <v>758</v>
      </c>
      <c r="C623" s="6" t="s">
        <v>732</v>
      </c>
      <c r="D623" s="6" t="s">
        <v>181</v>
      </c>
      <c r="E623" s="6" t="s">
        <v>36</v>
      </c>
      <c r="F623" s="6" t="s">
        <v>37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8"/>
        <v>675.09999999999991</v>
      </c>
      <c r="O623" s="7">
        <f t="shared" si="29"/>
        <v>10324.9</v>
      </c>
    </row>
    <row r="624" spans="1:15" ht="24.75" customHeight="1" x14ac:dyDescent="0.25">
      <c r="A624" s="6">
        <v>616</v>
      </c>
      <c r="B624" s="6" t="s">
        <v>759</v>
      </c>
      <c r="C624" s="6" t="s">
        <v>732</v>
      </c>
      <c r="D624" s="6" t="s">
        <v>104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3210.2</v>
      </c>
      <c r="N624" s="7">
        <f t="shared" si="28"/>
        <v>3860.2999999999997</v>
      </c>
      <c r="O624" s="7">
        <f t="shared" si="29"/>
        <v>7139.7000000000007</v>
      </c>
    </row>
    <row r="625" spans="1:15" ht="24.75" customHeight="1" x14ac:dyDescent="0.25">
      <c r="A625" s="6">
        <v>617</v>
      </c>
      <c r="B625" s="6" t="s">
        <v>760</v>
      </c>
      <c r="C625" s="6" t="s">
        <v>732</v>
      </c>
      <c r="D625" s="6" t="s">
        <v>104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</row>
    <row r="626" spans="1:15" ht="24.75" customHeight="1" x14ac:dyDescent="0.25">
      <c r="A626" s="6">
        <v>618</v>
      </c>
      <c r="B626" s="6" t="s">
        <v>761</v>
      </c>
      <c r="C626" s="6" t="s">
        <v>732</v>
      </c>
      <c r="D626" s="6" t="s">
        <v>104</v>
      </c>
      <c r="E626" s="6" t="s">
        <v>36</v>
      </c>
      <c r="F626" s="6" t="s">
        <v>37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30"/>
        <v>334.4</v>
      </c>
      <c r="M626" s="7">
        <v>25</v>
      </c>
      <c r="N626" s="7">
        <f t="shared" si="28"/>
        <v>675.09999999999991</v>
      </c>
      <c r="O626" s="7">
        <f t="shared" si="29"/>
        <v>10324.9</v>
      </c>
    </row>
    <row r="627" spans="1:15" ht="24.75" customHeight="1" x14ac:dyDescent="0.25">
      <c r="A627" s="6">
        <v>619</v>
      </c>
      <c r="B627" s="6" t="s">
        <v>762</v>
      </c>
      <c r="C627" s="6" t="s">
        <v>732</v>
      </c>
      <c r="D627" s="6" t="s">
        <v>127</v>
      </c>
      <c r="E627" s="6" t="s">
        <v>36</v>
      </c>
      <c r="F627" s="6" t="s">
        <v>37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30"/>
        <v>334.4</v>
      </c>
      <c r="M627" s="7">
        <v>25</v>
      </c>
      <c r="N627" s="7">
        <f t="shared" si="28"/>
        <v>675.09999999999991</v>
      </c>
      <c r="O627" s="7">
        <f t="shared" si="29"/>
        <v>10324.9</v>
      </c>
    </row>
    <row r="628" spans="1:15" ht="24.75" customHeight="1" x14ac:dyDescent="0.25">
      <c r="A628" s="6">
        <v>620</v>
      </c>
      <c r="B628" s="6" t="s">
        <v>763</v>
      </c>
      <c r="C628" s="6" t="s">
        <v>732</v>
      </c>
      <c r="D628" s="6" t="s">
        <v>764</v>
      </c>
      <c r="E628" s="6" t="s">
        <v>36</v>
      </c>
      <c r="F628" s="6" t="s">
        <v>29</v>
      </c>
      <c r="G628" s="7">
        <v>15000</v>
      </c>
      <c r="H628" s="7">
        <v>0</v>
      </c>
      <c r="I628" s="7">
        <v>15000</v>
      </c>
      <c r="J628" s="7">
        <v>430.5</v>
      </c>
      <c r="K628" s="7">
        <v>0</v>
      </c>
      <c r="L628" s="7">
        <f t="shared" si="30"/>
        <v>456</v>
      </c>
      <c r="M628" s="7">
        <v>1025</v>
      </c>
      <c r="N628" s="7">
        <f t="shared" si="28"/>
        <v>1911.5</v>
      </c>
      <c r="O628" s="7">
        <f t="shared" si="29"/>
        <v>13088.5</v>
      </c>
    </row>
    <row r="629" spans="1:15" ht="24.75" customHeight="1" x14ac:dyDescent="0.25">
      <c r="A629" s="6">
        <v>621</v>
      </c>
      <c r="B629" s="6" t="s">
        <v>765</v>
      </c>
      <c r="C629" s="6" t="s">
        <v>732</v>
      </c>
      <c r="D629" s="6" t="s">
        <v>47</v>
      </c>
      <c r="E629" s="6" t="s">
        <v>36</v>
      </c>
      <c r="F629" s="6" t="s">
        <v>29</v>
      </c>
      <c r="G629" s="7">
        <v>11000</v>
      </c>
      <c r="H629" s="7">
        <v>0</v>
      </c>
      <c r="I629" s="7">
        <f>+G629+H629</f>
        <v>11000</v>
      </c>
      <c r="J629" s="7">
        <v>315.7</v>
      </c>
      <c r="K629" s="7">
        <v>0</v>
      </c>
      <c r="L629" s="7">
        <f t="shared" si="30"/>
        <v>334.4</v>
      </c>
      <c r="M629" s="7">
        <v>25</v>
      </c>
      <c r="N629" s="7">
        <f t="shared" si="28"/>
        <v>675.09999999999991</v>
      </c>
      <c r="O629" s="7">
        <f t="shared" si="29"/>
        <v>10324.9</v>
      </c>
    </row>
    <row r="630" spans="1:15" ht="24.75" customHeight="1" x14ac:dyDescent="0.25">
      <c r="A630" s="6">
        <v>622</v>
      </c>
      <c r="B630" s="6" t="s">
        <v>766</v>
      </c>
      <c r="C630" s="6" t="s">
        <v>732</v>
      </c>
      <c r="D630" s="6" t="s">
        <v>104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767</v>
      </c>
      <c r="C631" s="6" t="s">
        <v>732</v>
      </c>
      <c r="D631" s="6" t="s">
        <v>41</v>
      </c>
      <c r="E631" s="6" t="s">
        <v>28</v>
      </c>
      <c r="F631" s="6" t="s">
        <v>29</v>
      </c>
      <c r="G631" s="7">
        <v>25000</v>
      </c>
      <c r="H631" s="7">
        <v>0</v>
      </c>
      <c r="I631" s="7">
        <v>25000</v>
      </c>
      <c r="J631" s="7">
        <v>717.5</v>
      </c>
      <c r="K631" s="7">
        <v>0</v>
      </c>
      <c r="L631" s="7">
        <f t="shared" si="30"/>
        <v>760</v>
      </c>
      <c r="M631" s="7">
        <v>25</v>
      </c>
      <c r="N631" s="7">
        <f t="shared" si="28"/>
        <v>1502.5</v>
      </c>
      <c r="O631" s="7">
        <f t="shared" si="29"/>
        <v>23497.5</v>
      </c>
    </row>
    <row r="632" spans="1:15" ht="24.75" customHeight="1" x14ac:dyDescent="0.25">
      <c r="A632" s="6">
        <v>624</v>
      </c>
      <c r="B632" s="6" t="s">
        <v>768</v>
      </c>
      <c r="C632" s="6" t="s">
        <v>732</v>
      </c>
      <c r="D632" s="6" t="s">
        <v>104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30"/>
        <v>334.4</v>
      </c>
      <c r="M632" s="7">
        <v>25</v>
      </c>
      <c r="N632" s="7">
        <f t="shared" si="28"/>
        <v>675.09999999999991</v>
      </c>
      <c r="O632" s="7">
        <f t="shared" si="29"/>
        <v>10324.9</v>
      </c>
    </row>
    <row r="633" spans="1:15" ht="24.75" customHeight="1" x14ac:dyDescent="0.25">
      <c r="A633" s="6">
        <v>625</v>
      </c>
      <c r="B633" s="6" t="s">
        <v>769</v>
      </c>
      <c r="C633" s="6" t="s">
        <v>732</v>
      </c>
      <c r="D633" s="6" t="s">
        <v>120</v>
      </c>
      <c r="E633" s="6" t="s">
        <v>36</v>
      </c>
      <c r="F633" s="6" t="s">
        <v>37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4026.12</v>
      </c>
      <c r="N633" s="7">
        <f t="shared" si="28"/>
        <v>4676.2199999999993</v>
      </c>
      <c r="O633" s="7">
        <f t="shared" si="29"/>
        <v>6323.7800000000007</v>
      </c>
    </row>
    <row r="634" spans="1:15" ht="24.75" customHeight="1" x14ac:dyDescent="0.25">
      <c r="A634" s="6">
        <v>626</v>
      </c>
      <c r="B634" s="6" t="s">
        <v>770</v>
      </c>
      <c r="C634" s="6" t="s">
        <v>732</v>
      </c>
      <c r="D634" s="6" t="s">
        <v>190</v>
      </c>
      <c r="E634" s="6" t="s">
        <v>55</v>
      </c>
      <c r="F634" s="6" t="s">
        <v>29</v>
      </c>
      <c r="G634" s="7">
        <v>50000</v>
      </c>
      <c r="H634" s="7">
        <v>0</v>
      </c>
      <c r="I634" s="7">
        <v>50000</v>
      </c>
      <c r="J634" s="7">
        <v>1435</v>
      </c>
      <c r="K634" s="7">
        <v>1339.36</v>
      </c>
      <c r="L634" s="7">
        <f t="shared" si="30"/>
        <v>1520</v>
      </c>
      <c r="M634" s="7">
        <v>5866.72</v>
      </c>
      <c r="N634" s="7">
        <f t="shared" si="28"/>
        <v>10161.08</v>
      </c>
      <c r="O634" s="7">
        <f t="shared" si="29"/>
        <v>39838.92</v>
      </c>
    </row>
    <row r="635" spans="1:15" ht="24.75" customHeight="1" x14ac:dyDescent="0.25">
      <c r="A635" s="6">
        <v>627</v>
      </c>
      <c r="B635" s="6" t="s">
        <v>771</v>
      </c>
      <c r="C635" s="6" t="s">
        <v>732</v>
      </c>
      <c r="D635" s="6" t="s">
        <v>104</v>
      </c>
      <c r="E635" s="6" t="s">
        <v>36</v>
      </c>
      <c r="F635" s="6" t="s">
        <v>29</v>
      </c>
      <c r="G635" s="7">
        <v>30000</v>
      </c>
      <c r="H635" s="7">
        <v>0</v>
      </c>
      <c r="I635" s="7">
        <v>30000</v>
      </c>
      <c r="J635" s="7">
        <v>861</v>
      </c>
      <c r="K635" s="7">
        <v>0</v>
      </c>
      <c r="L635" s="7">
        <f t="shared" si="30"/>
        <v>912</v>
      </c>
      <c r="M635" s="7">
        <v>25</v>
      </c>
      <c r="N635" s="7">
        <f t="shared" si="28"/>
        <v>1798</v>
      </c>
      <c r="O635" s="7">
        <f t="shared" si="29"/>
        <v>28202</v>
      </c>
    </row>
    <row r="636" spans="1:15" ht="24.75" customHeight="1" x14ac:dyDescent="0.25">
      <c r="A636" s="6">
        <v>628</v>
      </c>
      <c r="B636" s="6" t="s">
        <v>772</v>
      </c>
      <c r="C636" s="6" t="s">
        <v>732</v>
      </c>
      <c r="D636" s="6" t="s">
        <v>190</v>
      </c>
      <c r="E636" s="6" t="s">
        <v>28</v>
      </c>
      <c r="F636" s="6" t="s">
        <v>37</v>
      </c>
      <c r="G636" s="7">
        <v>35000</v>
      </c>
      <c r="H636" s="7">
        <v>0</v>
      </c>
      <c r="I636" s="7">
        <v>35000</v>
      </c>
      <c r="J636" s="7">
        <v>1004.5</v>
      </c>
      <c r="K636" s="7">
        <v>0</v>
      </c>
      <c r="L636" s="7">
        <f t="shared" si="30"/>
        <v>1064</v>
      </c>
      <c r="M636" s="7">
        <v>5315.46</v>
      </c>
      <c r="N636" s="7">
        <f t="shared" si="28"/>
        <v>7383.96</v>
      </c>
      <c r="O636" s="7">
        <f t="shared" si="29"/>
        <v>27616.04</v>
      </c>
    </row>
    <row r="637" spans="1:15" ht="24.75" customHeight="1" x14ac:dyDescent="0.25">
      <c r="A637" s="6">
        <v>629</v>
      </c>
      <c r="B637" s="6" t="s">
        <v>773</v>
      </c>
      <c r="C637" s="6" t="s">
        <v>732</v>
      </c>
      <c r="D637" s="6" t="s">
        <v>190</v>
      </c>
      <c r="E637" s="6" t="s">
        <v>55</v>
      </c>
      <c r="F637" s="6" t="s">
        <v>29</v>
      </c>
      <c r="G637" s="7">
        <v>50000</v>
      </c>
      <c r="H637" s="7">
        <v>0</v>
      </c>
      <c r="I637" s="7">
        <v>50000</v>
      </c>
      <c r="J637" s="7">
        <v>1435</v>
      </c>
      <c r="K637" s="7">
        <v>1596.68</v>
      </c>
      <c r="L637" s="7">
        <f t="shared" si="30"/>
        <v>1520</v>
      </c>
      <c r="M637" s="7">
        <v>2140.46</v>
      </c>
      <c r="N637" s="7">
        <f t="shared" si="28"/>
        <v>6692.14</v>
      </c>
      <c r="O637" s="7">
        <f t="shared" si="29"/>
        <v>43307.86</v>
      </c>
    </row>
    <row r="638" spans="1:15" ht="24.75" customHeight="1" x14ac:dyDescent="0.25">
      <c r="A638" s="6">
        <v>630</v>
      </c>
      <c r="B638" s="6" t="s">
        <v>774</v>
      </c>
      <c r="C638" s="6" t="s">
        <v>732</v>
      </c>
      <c r="D638" s="6" t="s">
        <v>104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s="6" t="s">
        <v>775</v>
      </c>
      <c r="C639" s="6" t="s">
        <v>732</v>
      </c>
      <c r="D639" s="6" t="s">
        <v>233</v>
      </c>
      <c r="E639" s="6" t="s">
        <v>28</v>
      </c>
      <c r="F639" s="6" t="s">
        <v>29</v>
      </c>
      <c r="G639" s="7">
        <v>50000</v>
      </c>
      <c r="H639" s="7">
        <v>0</v>
      </c>
      <c r="I639" s="7">
        <v>50000</v>
      </c>
      <c r="J639" s="7">
        <v>1435</v>
      </c>
      <c r="K639" s="7">
        <v>1854</v>
      </c>
      <c r="L639" s="7">
        <f t="shared" si="30"/>
        <v>1520</v>
      </c>
      <c r="M639" s="7">
        <v>8089.6</v>
      </c>
      <c r="N639" s="7">
        <f t="shared" si="28"/>
        <v>12898.6</v>
      </c>
      <c r="O639" s="7">
        <f t="shared" si="29"/>
        <v>37101.4</v>
      </c>
    </row>
    <row r="640" spans="1:15" ht="24.75" customHeight="1" x14ac:dyDescent="0.25">
      <c r="A640" s="6">
        <v>632</v>
      </c>
      <c r="B640" s="6" t="s">
        <v>776</v>
      </c>
      <c r="C640" s="6" t="s">
        <v>732</v>
      </c>
      <c r="D640" s="6" t="s">
        <v>181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25</v>
      </c>
      <c r="N640" s="7">
        <f t="shared" si="28"/>
        <v>675.09999999999991</v>
      </c>
      <c r="O640" s="7">
        <f t="shared" si="29"/>
        <v>10324.9</v>
      </c>
    </row>
    <row r="641" spans="1:15" ht="24.75" customHeight="1" x14ac:dyDescent="0.25">
      <c r="A641" s="6">
        <v>633</v>
      </c>
      <c r="B641" s="6" t="s">
        <v>777</v>
      </c>
      <c r="C641" s="6" t="s">
        <v>732</v>
      </c>
      <c r="D641" s="6" t="s">
        <v>190</v>
      </c>
      <c r="E641" s="6" t="s">
        <v>28</v>
      </c>
      <c r="F641" s="6" t="s">
        <v>37</v>
      </c>
      <c r="G641" s="7">
        <v>50000</v>
      </c>
      <c r="H641" s="7">
        <v>0</v>
      </c>
      <c r="I641" s="7">
        <v>50000</v>
      </c>
      <c r="J641" s="7">
        <v>1435</v>
      </c>
      <c r="K641" s="7">
        <v>1854</v>
      </c>
      <c r="L641" s="7">
        <f t="shared" si="30"/>
        <v>1520</v>
      </c>
      <c r="M641" s="7">
        <v>1785</v>
      </c>
      <c r="N641" s="7">
        <f t="shared" si="28"/>
        <v>6594</v>
      </c>
      <c r="O641" s="7">
        <f t="shared" si="29"/>
        <v>43406</v>
      </c>
    </row>
    <row r="642" spans="1:15" ht="24.75" customHeight="1" x14ac:dyDescent="0.25">
      <c r="A642" s="6">
        <v>634</v>
      </c>
      <c r="B642" s="6" t="s">
        <v>778</v>
      </c>
      <c r="C642" s="6" t="s">
        <v>732</v>
      </c>
      <c r="D642" s="6" t="s">
        <v>41</v>
      </c>
      <c r="E642" s="6" t="s">
        <v>36</v>
      </c>
      <c r="F642" s="6" t="s">
        <v>29</v>
      </c>
      <c r="G642" s="7">
        <v>21000</v>
      </c>
      <c r="H642" s="7">
        <v>0</v>
      </c>
      <c r="I642" s="7">
        <v>21000</v>
      </c>
      <c r="J642" s="7">
        <f>+G642*2.87%</f>
        <v>602.70000000000005</v>
      </c>
      <c r="K642" s="7">
        <v>0</v>
      </c>
      <c r="L642" s="7">
        <f t="shared" si="30"/>
        <v>638.4</v>
      </c>
      <c r="M642" s="7">
        <v>25</v>
      </c>
      <c r="N642" s="7">
        <f t="shared" si="28"/>
        <v>1266.0999999999999</v>
      </c>
      <c r="O642" s="7">
        <f t="shared" si="29"/>
        <v>19733.900000000001</v>
      </c>
    </row>
    <row r="643" spans="1:15" ht="24.75" customHeight="1" x14ac:dyDescent="0.25">
      <c r="A643" s="6">
        <v>635</v>
      </c>
      <c r="B643" t="s">
        <v>779</v>
      </c>
      <c r="C643" s="6" t="s">
        <v>732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30"/>
        <v>334.4</v>
      </c>
      <c r="M643" s="7">
        <v>25</v>
      </c>
      <c r="N643" s="7">
        <f t="shared" si="28"/>
        <v>675.09999999999991</v>
      </c>
      <c r="O643" s="7">
        <f t="shared" si="29"/>
        <v>10324.9</v>
      </c>
    </row>
    <row r="644" spans="1:15" ht="24.75" customHeight="1" x14ac:dyDescent="0.25">
      <c r="A644" s="6">
        <v>636</v>
      </c>
      <c r="B644" t="s">
        <v>780</v>
      </c>
      <c r="C644" s="6" t="s">
        <v>732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30"/>
        <v>334.4</v>
      </c>
      <c r="M644" s="7">
        <v>25</v>
      </c>
      <c r="N644" s="7">
        <f t="shared" si="28"/>
        <v>675.09999999999991</v>
      </c>
      <c r="O644" s="7">
        <f t="shared" si="29"/>
        <v>10324.9</v>
      </c>
    </row>
    <row r="645" spans="1:15" ht="24.75" customHeight="1" x14ac:dyDescent="0.25">
      <c r="A645" s="6">
        <v>637</v>
      </c>
      <c r="B645" t="s">
        <v>781</v>
      </c>
      <c r="C645" s="6" t="s">
        <v>732</v>
      </c>
      <c r="D645" t="s">
        <v>41</v>
      </c>
      <c r="E645" s="6" t="s">
        <v>36</v>
      </c>
      <c r="F645" s="6" t="s">
        <v>29</v>
      </c>
      <c r="G645" s="7">
        <v>30000</v>
      </c>
      <c r="H645" s="7">
        <v>0</v>
      </c>
      <c r="I645" s="7">
        <v>30000</v>
      </c>
      <c r="J645" s="7">
        <v>861</v>
      </c>
      <c r="K645" s="7">
        <v>0</v>
      </c>
      <c r="L645" s="7">
        <f t="shared" si="30"/>
        <v>912</v>
      </c>
      <c r="M645" s="7">
        <v>25</v>
      </c>
      <c r="N645" s="7">
        <f t="shared" si="28"/>
        <v>1798</v>
      </c>
      <c r="O645" s="7">
        <f t="shared" si="29"/>
        <v>28202</v>
      </c>
    </row>
    <row r="646" spans="1:15" ht="24.75" customHeight="1" x14ac:dyDescent="0.25">
      <c r="A646" s="6">
        <v>638</v>
      </c>
      <c r="B646" t="s">
        <v>782</v>
      </c>
      <c r="C646" s="6" t="s">
        <v>732</v>
      </c>
      <c r="D64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30"/>
        <v>334.4</v>
      </c>
      <c r="M646" s="7">
        <v>25</v>
      </c>
      <c r="N646" s="7">
        <f t="shared" si="28"/>
        <v>675.09999999999991</v>
      </c>
      <c r="O646" s="7">
        <f t="shared" si="29"/>
        <v>10324.9</v>
      </c>
    </row>
    <row r="647" spans="1:15" ht="24.75" customHeight="1" x14ac:dyDescent="0.25">
      <c r="A647" s="6">
        <v>639</v>
      </c>
      <c r="B647" t="s">
        <v>783</v>
      </c>
      <c r="C647" s="6" t="s">
        <v>732</v>
      </c>
      <c r="D647" t="s">
        <v>47</v>
      </c>
      <c r="E647" s="6" t="s">
        <v>36</v>
      </c>
      <c r="F647" s="6" t="s">
        <v>37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30"/>
        <v>334.4</v>
      </c>
      <c r="M647" s="7">
        <v>25</v>
      </c>
      <c r="N647" s="7">
        <f t="shared" si="28"/>
        <v>675.09999999999991</v>
      </c>
      <c r="O647" s="7">
        <f t="shared" si="29"/>
        <v>10324.9</v>
      </c>
    </row>
    <row r="648" spans="1:15" ht="24.75" customHeight="1" x14ac:dyDescent="0.25">
      <c r="A648" s="6">
        <v>640</v>
      </c>
      <c r="B648" t="s">
        <v>784</v>
      </c>
      <c r="C648" s="6" t="s">
        <v>732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30"/>
        <v>334.4</v>
      </c>
      <c r="M648" s="7">
        <v>25</v>
      </c>
      <c r="N648" s="7">
        <f t="shared" si="28"/>
        <v>675.09999999999991</v>
      </c>
      <c r="O648" s="7">
        <f t="shared" si="29"/>
        <v>10324.9</v>
      </c>
    </row>
    <row r="649" spans="1:15" ht="24.75" customHeight="1" x14ac:dyDescent="0.25">
      <c r="A649" s="6">
        <v>641</v>
      </c>
      <c r="B649" t="s">
        <v>785</v>
      </c>
      <c r="C649" s="6" t="s">
        <v>732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f t="shared" si="30"/>
        <v>334.4</v>
      </c>
      <c r="M649" s="7">
        <v>825</v>
      </c>
      <c r="N649" s="7">
        <f t="shared" si="28"/>
        <v>1475.1</v>
      </c>
      <c r="O649" s="7">
        <f t="shared" si="29"/>
        <v>9524.9</v>
      </c>
    </row>
    <row r="650" spans="1:15" ht="24.75" customHeight="1" x14ac:dyDescent="0.25">
      <c r="A650" s="6">
        <v>642</v>
      </c>
      <c r="B650" t="s">
        <v>786</v>
      </c>
      <c r="C650" s="6" t="s">
        <v>732</v>
      </c>
      <c r="D650" t="s">
        <v>47</v>
      </c>
      <c r="E650" s="6" t="s">
        <v>36</v>
      </c>
      <c r="F650" s="6" t="s">
        <v>29</v>
      </c>
      <c r="G650" s="7">
        <v>11000</v>
      </c>
      <c r="H650" s="7">
        <v>0</v>
      </c>
      <c r="I650" s="7">
        <v>11000</v>
      </c>
      <c r="J650" s="7">
        <v>315.7</v>
      </c>
      <c r="K650" s="7">
        <v>0</v>
      </c>
      <c r="L650" s="7">
        <f t="shared" si="30"/>
        <v>334.4</v>
      </c>
      <c r="M650" s="7">
        <v>1025</v>
      </c>
      <c r="N650" s="7">
        <f t="shared" si="28"/>
        <v>1675.1</v>
      </c>
      <c r="O650" s="7">
        <f t="shared" si="29"/>
        <v>9324.9</v>
      </c>
    </row>
    <row r="651" spans="1:15" ht="24.75" customHeight="1" x14ac:dyDescent="0.25">
      <c r="A651" s="6">
        <v>643</v>
      </c>
      <c r="B651" t="s">
        <v>787</v>
      </c>
      <c r="C651" s="6" t="s">
        <v>732</v>
      </c>
      <c r="D651" t="s">
        <v>41</v>
      </c>
      <c r="E651" s="6" t="s">
        <v>28</v>
      </c>
      <c r="F651" s="6" t="s">
        <v>29</v>
      </c>
      <c r="G651" s="7">
        <v>22000</v>
      </c>
      <c r="H651" s="7">
        <v>0</v>
      </c>
      <c r="I651" s="7">
        <v>22000</v>
      </c>
      <c r="J651" s="7">
        <v>631.4</v>
      </c>
      <c r="K651" s="7">
        <v>0</v>
      </c>
      <c r="L651" s="7">
        <f t="shared" si="30"/>
        <v>668.8</v>
      </c>
      <c r="M651" s="7">
        <v>25</v>
      </c>
      <c r="N651" s="7">
        <f t="shared" si="28"/>
        <v>1325.1999999999998</v>
      </c>
      <c r="O651" s="7">
        <f t="shared" si="29"/>
        <v>20674.8</v>
      </c>
    </row>
    <row r="652" spans="1:15" ht="24.75" customHeight="1" x14ac:dyDescent="0.25">
      <c r="A652" s="6">
        <v>644</v>
      </c>
      <c r="B652" t="s">
        <v>1395</v>
      </c>
      <c r="C652" s="6" t="s">
        <v>732</v>
      </c>
      <c r="D652" t="s">
        <v>669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25</v>
      </c>
      <c r="N652" s="7">
        <f t="shared" si="28"/>
        <v>911.5</v>
      </c>
      <c r="O652" s="7">
        <f t="shared" si="29"/>
        <v>14088.5</v>
      </c>
    </row>
    <row r="653" spans="1:15" ht="24.75" customHeight="1" x14ac:dyDescent="0.25">
      <c r="A653" s="6">
        <v>645</v>
      </c>
      <c r="B653" s="6" t="s">
        <v>788</v>
      </c>
      <c r="C653" s="6" t="s">
        <v>789</v>
      </c>
      <c r="D653" s="6" t="s">
        <v>204</v>
      </c>
      <c r="E653" s="6" t="s">
        <v>55</v>
      </c>
      <c r="F653" s="6" t="s">
        <v>29</v>
      </c>
      <c r="G653" s="7">
        <v>50000</v>
      </c>
      <c r="H653" s="7">
        <v>0</v>
      </c>
      <c r="I653" s="7">
        <v>50000</v>
      </c>
      <c r="J653" s="7">
        <v>1435</v>
      </c>
      <c r="K653" s="7">
        <v>1596.68</v>
      </c>
      <c r="L653" s="7">
        <f t="shared" si="30"/>
        <v>1520</v>
      </c>
      <c r="M653" s="7">
        <v>2240.46</v>
      </c>
      <c r="N653" s="7">
        <f t="shared" si="28"/>
        <v>6792.14</v>
      </c>
      <c r="O653" s="7">
        <f t="shared" si="29"/>
        <v>43207.86</v>
      </c>
    </row>
    <row r="654" spans="1:15" ht="24.75" customHeight="1" x14ac:dyDescent="0.25">
      <c r="A654" s="6">
        <v>646</v>
      </c>
      <c r="B654" s="6" t="s">
        <v>790</v>
      </c>
      <c r="C654" s="6" t="s">
        <v>789</v>
      </c>
      <c r="D654" s="6" t="s">
        <v>47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3804</v>
      </c>
      <c r="N654" s="7">
        <f t="shared" si="28"/>
        <v>4690.5</v>
      </c>
      <c r="O654" s="7">
        <f t="shared" si="29"/>
        <v>10309.5</v>
      </c>
    </row>
    <row r="655" spans="1:15" ht="24.75" customHeight="1" x14ac:dyDescent="0.25">
      <c r="A655" s="6">
        <v>647</v>
      </c>
      <c r="B655" s="6" t="s">
        <v>791</v>
      </c>
      <c r="C655" s="6" t="s">
        <v>789</v>
      </c>
      <c r="D655" s="6" t="s">
        <v>86</v>
      </c>
      <c r="E655" s="6" t="s">
        <v>28</v>
      </c>
      <c r="F655" s="6" t="s">
        <v>29</v>
      </c>
      <c r="G655" s="7">
        <v>22050</v>
      </c>
      <c r="H655" s="7">
        <v>0</v>
      </c>
      <c r="I655" s="7">
        <v>22050</v>
      </c>
      <c r="J655" s="7">
        <v>632.84</v>
      </c>
      <c r="K655" s="7">
        <v>0</v>
      </c>
      <c r="L655" s="7">
        <f t="shared" si="30"/>
        <v>670.32</v>
      </c>
      <c r="M655" s="7">
        <v>25</v>
      </c>
      <c r="N655" s="7">
        <f t="shared" si="28"/>
        <v>1328.16</v>
      </c>
      <c r="O655" s="7">
        <f t="shared" si="29"/>
        <v>20721.84</v>
      </c>
    </row>
    <row r="656" spans="1:15" ht="24.75" customHeight="1" x14ac:dyDescent="0.25">
      <c r="A656" s="6">
        <v>648</v>
      </c>
      <c r="B656" s="6" t="s">
        <v>792</v>
      </c>
      <c r="C656" s="6" t="s">
        <v>789</v>
      </c>
      <c r="D656" s="6" t="s">
        <v>181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ref="N656:N719" si="31">+J656+K656+L656+M656</f>
        <v>911.5</v>
      </c>
      <c r="O656" s="7">
        <f t="shared" ref="O656:O719" si="32">+G656-N656</f>
        <v>14088.5</v>
      </c>
    </row>
    <row r="657" spans="1:15" ht="24.75" customHeight="1" x14ac:dyDescent="0.25">
      <c r="A657" s="6">
        <v>649</v>
      </c>
      <c r="B657" s="6" t="s">
        <v>793</v>
      </c>
      <c r="C657" s="6" t="s">
        <v>789</v>
      </c>
      <c r="D657" s="6" t="s">
        <v>104</v>
      </c>
      <c r="E657" s="6" t="s">
        <v>36</v>
      </c>
      <c r="F657" s="6" t="s">
        <v>29</v>
      </c>
      <c r="G657" s="7">
        <v>16500</v>
      </c>
      <c r="H657" s="7">
        <v>0</v>
      </c>
      <c r="I657" s="7">
        <v>16500</v>
      </c>
      <c r="J657" s="7">
        <v>473.55</v>
      </c>
      <c r="K657" s="7">
        <v>0</v>
      </c>
      <c r="L657" s="7">
        <f t="shared" si="30"/>
        <v>501.6</v>
      </c>
      <c r="M657" s="7">
        <v>15025</v>
      </c>
      <c r="N657" s="7">
        <f t="shared" si="31"/>
        <v>16000.15</v>
      </c>
      <c r="O657" s="7">
        <f t="shared" si="32"/>
        <v>499.85000000000036</v>
      </c>
    </row>
    <row r="658" spans="1:15" ht="24.75" customHeight="1" x14ac:dyDescent="0.25">
      <c r="A658" s="6">
        <v>650</v>
      </c>
      <c r="B658" s="6" t="s">
        <v>794</v>
      </c>
      <c r="C658" s="6" t="s">
        <v>789</v>
      </c>
      <c r="D658" s="6" t="s">
        <v>104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1"/>
        <v>911.5</v>
      </c>
      <c r="O658" s="7">
        <f t="shared" si="32"/>
        <v>14088.5</v>
      </c>
    </row>
    <row r="659" spans="1:15" ht="24.75" customHeight="1" x14ac:dyDescent="0.25">
      <c r="A659" s="6">
        <v>651</v>
      </c>
      <c r="B659" s="6" t="s">
        <v>795</v>
      </c>
      <c r="C659" s="6" t="s">
        <v>789</v>
      </c>
      <c r="D659" s="6" t="s">
        <v>104</v>
      </c>
      <c r="E659" s="6" t="s">
        <v>36</v>
      </c>
      <c r="F659" s="6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1"/>
        <v>911.5</v>
      </c>
      <c r="O659" s="7">
        <f t="shared" si="32"/>
        <v>14088.5</v>
      </c>
    </row>
    <row r="660" spans="1:15" ht="24.75" customHeight="1" x14ac:dyDescent="0.25">
      <c r="A660" s="6">
        <v>652</v>
      </c>
      <c r="B660" s="6" t="s">
        <v>796</v>
      </c>
      <c r="C660" s="6" t="s">
        <v>789</v>
      </c>
      <c r="D660" s="6" t="s">
        <v>190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f t="shared" si="30"/>
        <v>1520</v>
      </c>
      <c r="M660" s="7">
        <v>525</v>
      </c>
      <c r="N660" s="7">
        <f t="shared" si="31"/>
        <v>5334</v>
      </c>
      <c r="O660" s="7">
        <f t="shared" si="32"/>
        <v>44666</v>
      </c>
    </row>
    <row r="661" spans="1:15" ht="24.75" customHeight="1" x14ac:dyDescent="0.25">
      <c r="A661" s="6">
        <v>653</v>
      </c>
      <c r="B661" s="6" t="s">
        <v>797</v>
      </c>
      <c r="C661" s="6" t="s">
        <v>789</v>
      </c>
      <c r="D661" s="6" t="s">
        <v>104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1"/>
        <v>911.5</v>
      </c>
      <c r="O661" s="7">
        <f t="shared" si="32"/>
        <v>14088.5</v>
      </c>
    </row>
    <row r="662" spans="1:15" ht="24.75" customHeight="1" x14ac:dyDescent="0.25">
      <c r="A662" s="6">
        <v>654</v>
      </c>
      <c r="B662" s="6" t="s">
        <v>798</v>
      </c>
      <c r="C662" s="6" t="s">
        <v>789</v>
      </c>
      <c r="D662" s="6" t="s">
        <v>47</v>
      </c>
      <c r="E662" s="6" t="s">
        <v>36</v>
      </c>
      <c r="F662" s="6" t="s">
        <v>29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v>456</v>
      </c>
      <c r="M662" s="7">
        <v>25</v>
      </c>
      <c r="N662" s="7">
        <f t="shared" si="31"/>
        <v>911.5</v>
      </c>
      <c r="O662" s="7">
        <f t="shared" si="32"/>
        <v>14088.5</v>
      </c>
    </row>
    <row r="663" spans="1:15" ht="24.75" customHeight="1" x14ac:dyDescent="0.25">
      <c r="A663" s="6">
        <v>655</v>
      </c>
      <c r="B663" s="6" t="s">
        <v>799</v>
      </c>
      <c r="C663" s="6" t="s">
        <v>789</v>
      </c>
      <c r="D663" s="6" t="s">
        <v>47</v>
      </c>
      <c r="E663" s="6" t="s">
        <v>36</v>
      </c>
      <c r="F663" s="7" t="s">
        <v>29</v>
      </c>
      <c r="G663" s="7">
        <v>10000</v>
      </c>
      <c r="H663" s="7">
        <v>0</v>
      </c>
      <c r="I663" s="7">
        <v>10000</v>
      </c>
      <c r="J663" s="7">
        <v>287</v>
      </c>
      <c r="K663" s="7">
        <v>0</v>
      </c>
      <c r="L663" s="7">
        <v>304</v>
      </c>
      <c r="M663" s="7">
        <v>25</v>
      </c>
      <c r="N663" s="7">
        <f t="shared" si="31"/>
        <v>616</v>
      </c>
      <c r="O663" s="7">
        <f t="shared" si="32"/>
        <v>9384</v>
      </c>
    </row>
    <row r="664" spans="1:15" ht="24.75" customHeight="1" x14ac:dyDescent="0.25">
      <c r="A664" s="6">
        <v>656</v>
      </c>
      <c r="B664" t="s">
        <v>800</v>
      </c>
      <c r="C664" s="6" t="s">
        <v>789</v>
      </c>
      <c r="D664" s="6" t="s">
        <v>47</v>
      </c>
      <c r="E664" s="6" t="s">
        <v>36</v>
      </c>
      <c r="F664" s="7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1"/>
        <v>911.5</v>
      </c>
      <c r="O664" s="7">
        <f t="shared" si="32"/>
        <v>14088.5</v>
      </c>
    </row>
    <row r="665" spans="1:15" ht="24.75" customHeight="1" x14ac:dyDescent="0.25">
      <c r="A665" s="6">
        <v>657</v>
      </c>
      <c r="B665" t="s">
        <v>801</v>
      </c>
      <c r="C665" s="6" t="s">
        <v>789</v>
      </c>
      <c r="D665" s="6" t="s">
        <v>47</v>
      </c>
      <c r="E665" s="6" t="s">
        <v>36</v>
      </c>
      <c r="F665" s="7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t="s">
        <v>1402</v>
      </c>
      <c r="C666" s="6" t="s">
        <v>789</v>
      </c>
      <c r="D666" s="6" t="s">
        <v>47</v>
      </c>
      <c r="E666" s="6" t="s">
        <v>36</v>
      </c>
      <c r="F666" s="6" t="s">
        <v>37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1"/>
        <v>911.5</v>
      </c>
      <c r="O666" s="7">
        <f t="shared" si="32"/>
        <v>14088.5</v>
      </c>
    </row>
    <row r="667" spans="1:15" ht="24.75" customHeight="1" x14ac:dyDescent="0.25">
      <c r="A667" s="6">
        <v>659</v>
      </c>
      <c r="B667" t="s">
        <v>1415</v>
      </c>
      <c r="C667" s="6" t="s">
        <v>789</v>
      </c>
      <c r="D667" s="6" t="s">
        <v>47</v>
      </c>
      <c r="E667" s="6" t="s">
        <v>36</v>
      </c>
      <c r="F667" s="6" t="s">
        <v>37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1"/>
        <v>911.5</v>
      </c>
      <c r="O667" s="7">
        <f t="shared" si="32"/>
        <v>14088.5</v>
      </c>
    </row>
    <row r="668" spans="1:15" ht="24.75" customHeight="1" x14ac:dyDescent="0.25">
      <c r="A668" s="6">
        <v>660</v>
      </c>
      <c r="B668" s="6" t="s">
        <v>802</v>
      </c>
      <c r="C668" s="6" t="s">
        <v>789</v>
      </c>
      <c r="D668" s="6" t="s">
        <v>190</v>
      </c>
      <c r="E668" s="6" t="s">
        <v>28</v>
      </c>
      <c r="F668" s="6" t="s">
        <v>29</v>
      </c>
      <c r="G668" s="7">
        <v>40000</v>
      </c>
      <c r="H668" s="7">
        <v>0</v>
      </c>
      <c r="I668" s="7">
        <v>40000</v>
      </c>
      <c r="J668" s="7">
        <v>1148</v>
      </c>
      <c r="K668" s="7">
        <v>442.65</v>
      </c>
      <c r="L668" s="7">
        <f t="shared" ref="L668:L701" si="33">+I668*3.04%</f>
        <v>1216</v>
      </c>
      <c r="M668" s="7">
        <v>425</v>
      </c>
      <c r="N668" s="7">
        <f t="shared" si="31"/>
        <v>3231.65</v>
      </c>
      <c r="O668" s="7">
        <f t="shared" si="32"/>
        <v>36768.35</v>
      </c>
    </row>
    <row r="669" spans="1:15" ht="24.75" customHeight="1" x14ac:dyDescent="0.25">
      <c r="A669" s="6">
        <v>661</v>
      </c>
      <c r="B669" s="6" t="s">
        <v>803</v>
      </c>
      <c r="C669" s="6" t="s">
        <v>789</v>
      </c>
      <c r="D669" s="6" t="s">
        <v>804</v>
      </c>
      <c r="E669" s="6" t="s">
        <v>28</v>
      </c>
      <c r="F669" s="6" t="s">
        <v>29</v>
      </c>
      <c r="G669" s="7">
        <v>40000</v>
      </c>
      <c r="H669" s="7">
        <v>0</v>
      </c>
      <c r="I669" s="7">
        <v>40000</v>
      </c>
      <c r="J669" s="7">
        <v>1148</v>
      </c>
      <c r="K669" s="7">
        <v>442.65</v>
      </c>
      <c r="L669" s="7">
        <f t="shared" si="33"/>
        <v>1216</v>
      </c>
      <c r="M669" s="7">
        <v>10537.5</v>
      </c>
      <c r="N669" s="7">
        <f t="shared" si="31"/>
        <v>13344.15</v>
      </c>
      <c r="O669" s="7">
        <f t="shared" si="32"/>
        <v>26655.85</v>
      </c>
    </row>
    <row r="670" spans="1:15" ht="24.75" customHeight="1" x14ac:dyDescent="0.25">
      <c r="A670" s="6">
        <v>662</v>
      </c>
      <c r="B670" s="6" t="s">
        <v>805</v>
      </c>
      <c r="C670" s="6" t="s">
        <v>789</v>
      </c>
      <c r="D670" s="6" t="s">
        <v>127</v>
      </c>
      <c r="E670" s="6" t="s">
        <v>36</v>
      </c>
      <c r="F670" s="6" t="s">
        <v>29</v>
      </c>
      <c r="G670" s="7">
        <v>25000</v>
      </c>
      <c r="H670" s="7">
        <v>0</v>
      </c>
      <c r="I670" s="7">
        <v>25000</v>
      </c>
      <c r="J670" s="7">
        <v>717.5</v>
      </c>
      <c r="K670" s="7">
        <v>0</v>
      </c>
      <c r="L670" s="7">
        <v>760</v>
      </c>
      <c r="M670" s="7">
        <v>1740.46</v>
      </c>
      <c r="N670" s="7">
        <f t="shared" si="31"/>
        <v>3217.96</v>
      </c>
      <c r="O670" s="7">
        <f t="shared" si="32"/>
        <v>21782.04</v>
      </c>
    </row>
    <row r="671" spans="1:15" ht="24.75" customHeight="1" x14ac:dyDescent="0.25">
      <c r="A671" s="6">
        <v>663</v>
      </c>
      <c r="B671" s="6" t="s">
        <v>806</v>
      </c>
      <c r="C671" s="6" t="s">
        <v>789</v>
      </c>
      <c r="D671" s="6" t="s">
        <v>190</v>
      </c>
      <c r="E671" s="6" t="s">
        <v>28</v>
      </c>
      <c r="F671" s="6" t="s">
        <v>37</v>
      </c>
      <c r="G671" s="7">
        <v>40000</v>
      </c>
      <c r="H671" s="7">
        <v>0</v>
      </c>
      <c r="I671" s="7">
        <v>40000</v>
      </c>
      <c r="J671" s="7">
        <v>1148</v>
      </c>
      <c r="K671" s="7">
        <v>185.33</v>
      </c>
      <c r="L671" s="7">
        <f t="shared" si="33"/>
        <v>1216</v>
      </c>
      <c r="M671" s="7">
        <v>1740.46</v>
      </c>
      <c r="N671" s="7">
        <f t="shared" si="31"/>
        <v>4289.79</v>
      </c>
      <c r="O671" s="7">
        <f t="shared" si="32"/>
        <v>35710.21</v>
      </c>
    </row>
    <row r="672" spans="1:15" ht="24.75" customHeight="1" x14ac:dyDescent="0.25">
      <c r="A672" s="6">
        <v>664</v>
      </c>
      <c r="B672" s="6" t="s">
        <v>807</v>
      </c>
      <c r="C672" s="6" t="s">
        <v>789</v>
      </c>
      <c r="D672" s="6" t="s">
        <v>804</v>
      </c>
      <c r="E672" s="6" t="s">
        <v>55</v>
      </c>
      <c r="F672" s="6" t="s">
        <v>29</v>
      </c>
      <c r="G672" s="7">
        <v>40000</v>
      </c>
      <c r="H672" s="7">
        <v>0</v>
      </c>
      <c r="I672" s="7">
        <v>40000</v>
      </c>
      <c r="J672" s="7">
        <v>1148</v>
      </c>
      <c r="K672" s="7">
        <v>442.65</v>
      </c>
      <c r="L672" s="7">
        <f t="shared" si="33"/>
        <v>1216</v>
      </c>
      <c r="M672" s="7">
        <v>7997.41</v>
      </c>
      <c r="N672" s="7">
        <f t="shared" si="31"/>
        <v>10804.06</v>
      </c>
      <c r="O672" s="7">
        <f t="shared" si="32"/>
        <v>29195.940000000002</v>
      </c>
    </row>
    <row r="673" spans="1:15" ht="24.75" customHeight="1" x14ac:dyDescent="0.25">
      <c r="A673" s="6">
        <v>665</v>
      </c>
      <c r="B673" s="6" t="s">
        <v>808</v>
      </c>
      <c r="C673" s="6" t="s">
        <v>789</v>
      </c>
      <c r="D673" s="6" t="s">
        <v>104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25</v>
      </c>
      <c r="N673" s="7">
        <f t="shared" si="31"/>
        <v>911.5</v>
      </c>
      <c r="O673" s="7">
        <f t="shared" si="32"/>
        <v>14088.5</v>
      </c>
    </row>
    <row r="674" spans="1:15" ht="24.75" customHeight="1" x14ac:dyDescent="0.25">
      <c r="A674" s="6">
        <v>666</v>
      </c>
      <c r="B674" s="6" t="s">
        <v>809</v>
      </c>
      <c r="C674" s="6" t="s">
        <v>789</v>
      </c>
      <c r="D674" s="6" t="s">
        <v>104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s="6" t="s">
        <v>810</v>
      </c>
      <c r="C675" s="6" t="s">
        <v>789</v>
      </c>
      <c r="D675" s="6" t="s">
        <v>104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1"/>
        <v>911.5</v>
      </c>
      <c r="O675" s="7">
        <f t="shared" si="32"/>
        <v>14088.5</v>
      </c>
    </row>
    <row r="676" spans="1:15" ht="24.75" customHeight="1" x14ac:dyDescent="0.25">
      <c r="A676" s="6">
        <v>668</v>
      </c>
      <c r="B676" s="6" t="s">
        <v>811</v>
      </c>
      <c r="C676" s="6" t="s">
        <v>789</v>
      </c>
      <c r="D676" s="6" t="s">
        <v>47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v>456</v>
      </c>
      <c r="M676" s="7">
        <v>25</v>
      </c>
      <c r="N676" s="7">
        <f t="shared" si="31"/>
        <v>911.5</v>
      </c>
      <c r="O676" s="7">
        <f t="shared" si="32"/>
        <v>14088.5</v>
      </c>
    </row>
    <row r="677" spans="1:15" ht="24.75" customHeight="1" x14ac:dyDescent="0.25">
      <c r="A677" s="6">
        <v>669</v>
      </c>
      <c r="B677" t="s">
        <v>812</v>
      </c>
      <c r="C677" s="6" t="s">
        <v>789</v>
      </c>
      <c r="D677" s="6" t="s">
        <v>47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25</v>
      </c>
      <c r="N677" s="7">
        <f t="shared" si="31"/>
        <v>911.5</v>
      </c>
      <c r="O677" s="7">
        <f t="shared" si="32"/>
        <v>14088.5</v>
      </c>
    </row>
    <row r="678" spans="1:15" ht="24.75" customHeight="1" x14ac:dyDescent="0.25">
      <c r="A678" s="6">
        <v>670</v>
      </c>
      <c r="B678" s="6" t="s">
        <v>813</v>
      </c>
      <c r="C678" s="6" t="s">
        <v>789</v>
      </c>
      <c r="D678" s="6" t="s">
        <v>47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365</v>
      </c>
      <c r="N678" s="7">
        <f t="shared" si="31"/>
        <v>1251.5</v>
      </c>
      <c r="O678" s="7">
        <f t="shared" si="32"/>
        <v>13748.5</v>
      </c>
    </row>
    <row r="679" spans="1:15" ht="24.75" customHeight="1" x14ac:dyDescent="0.25">
      <c r="A679" s="6">
        <v>671</v>
      </c>
      <c r="B679" s="1" t="s">
        <v>814</v>
      </c>
      <c r="C679" s="6" t="s">
        <v>789</v>
      </c>
      <c r="D679" s="6" t="s">
        <v>266</v>
      </c>
      <c r="E679" s="6" t="s">
        <v>36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v>456</v>
      </c>
      <c r="M679" s="7">
        <v>25</v>
      </c>
      <c r="N679" s="7">
        <f t="shared" si="31"/>
        <v>911.5</v>
      </c>
      <c r="O679" s="7">
        <f t="shared" si="32"/>
        <v>14088.5</v>
      </c>
    </row>
    <row r="680" spans="1:15" ht="24.75" customHeight="1" x14ac:dyDescent="0.25">
      <c r="A680" s="6">
        <v>672</v>
      </c>
      <c r="B680" s="1" t="s">
        <v>815</v>
      </c>
      <c r="C680" s="6" t="s">
        <v>789</v>
      </c>
      <c r="D680" s="6" t="s">
        <v>104</v>
      </c>
      <c r="E680" s="6" t="s">
        <v>36</v>
      </c>
      <c r="F680" s="6" t="s">
        <v>29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v>456</v>
      </c>
      <c r="M680" s="7">
        <v>25</v>
      </c>
      <c r="N680" s="7">
        <f t="shared" si="31"/>
        <v>911.5</v>
      </c>
      <c r="O680" s="7">
        <f t="shared" si="32"/>
        <v>14088.5</v>
      </c>
    </row>
    <row r="681" spans="1:15" ht="24.75" customHeight="1" x14ac:dyDescent="0.25">
      <c r="A681" s="6">
        <v>673</v>
      </c>
      <c r="B681" s="6" t="s">
        <v>816</v>
      </c>
      <c r="C681" s="6" t="s">
        <v>789</v>
      </c>
      <c r="D681" s="6" t="s">
        <v>47</v>
      </c>
      <c r="E681" s="6" t="s">
        <v>36</v>
      </c>
      <c r="F681" s="6" t="s">
        <v>29</v>
      </c>
      <c r="G681" s="7">
        <v>35000</v>
      </c>
      <c r="H681" s="7">
        <v>0</v>
      </c>
      <c r="I681" s="7">
        <v>35000</v>
      </c>
      <c r="J681" s="7">
        <v>1004.5</v>
      </c>
      <c r="K681" s="7">
        <v>0</v>
      </c>
      <c r="L681" s="7">
        <v>1064</v>
      </c>
      <c r="M681" s="7">
        <v>25</v>
      </c>
      <c r="N681" s="7">
        <f t="shared" si="31"/>
        <v>2093.5</v>
      </c>
      <c r="O681" s="7">
        <f t="shared" si="32"/>
        <v>32906.5</v>
      </c>
    </row>
    <row r="682" spans="1:15" ht="24.75" customHeight="1" x14ac:dyDescent="0.25">
      <c r="A682" s="6">
        <v>674</v>
      </c>
      <c r="B682" s="6" t="s">
        <v>817</v>
      </c>
      <c r="C682" s="6" t="s">
        <v>789</v>
      </c>
      <c r="D682" s="6" t="s">
        <v>47</v>
      </c>
      <c r="E682" s="6" t="s">
        <v>36</v>
      </c>
      <c r="F682" s="6" t="s">
        <v>29</v>
      </c>
      <c r="G682" s="7">
        <v>15000</v>
      </c>
      <c r="H682" s="7">
        <v>0</v>
      </c>
      <c r="I682" s="7">
        <v>15000</v>
      </c>
      <c r="J682" s="7">
        <v>430.5</v>
      </c>
      <c r="K682" s="7">
        <v>0</v>
      </c>
      <c r="L682" s="7">
        <v>456</v>
      </c>
      <c r="M682" s="7">
        <v>25</v>
      </c>
      <c r="N682" s="7">
        <f t="shared" si="31"/>
        <v>911.5</v>
      </c>
      <c r="O682" s="7">
        <f t="shared" si="32"/>
        <v>14088.5</v>
      </c>
    </row>
    <row r="683" spans="1:15" ht="24.75" customHeight="1" x14ac:dyDescent="0.25">
      <c r="A683" s="6">
        <v>675</v>
      </c>
      <c r="B683" s="6" t="s">
        <v>818</v>
      </c>
      <c r="C683" s="6" t="s">
        <v>789</v>
      </c>
      <c r="D683" s="6" t="s">
        <v>190</v>
      </c>
      <c r="E683" s="6" t="s">
        <v>28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1596.68</v>
      </c>
      <c r="L683" s="7">
        <f t="shared" si="33"/>
        <v>1520</v>
      </c>
      <c r="M683" s="7">
        <v>13307.46</v>
      </c>
      <c r="N683" s="7">
        <f t="shared" si="31"/>
        <v>17859.14</v>
      </c>
      <c r="O683" s="7">
        <f t="shared" si="32"/>
        <v>32140.86</v>
      </c>
    </row>
    <row r="684" spans="1:15" ht="24.75" customHeight="1" x14ac:dyDescent="0.25">
      <c r="A684" s="6">
        <v>676</v>
      </c>
      <c r="B684" s="6" t="s">
        <v>819</v>
      </c>
      <c r="C684" s="6" t="s">
        <v>789</v>
      </c>
      <c r="D684" s="6" t="s">
        <v>104</v>
      </c>
      <c r="E684" s="6" t="s">
        <v>36</v>
      </c>
      <c r="F684" s="6" t="s">
        <v>29</v>
      </c>
      <c r="G684" s="7">
        <v>11000</v>
      </c>
      <c r="H684" s="7">
        <v>0</v>
      </c>
      <c r="I684" s="7">
        <v>11000</v>
      </c>
      <c r="J684" s="7">
        <v>315.7</v>
      </c>
      <c r="K684" s="7">
        <v>0</v>
      </c>
      <c r="L684" s="7">
        <f t="shared" si="33"/>
        <v>334.4</v>
      </c>
      <c r="M684" s="7">
        <v>25</v>
      </c>
      <c r="N684" s="7">
        <f t="shared" si="31"/>
        <v>675.09999999999991</v>
      </c>
      <c r="O684" s="7">
        <f t="shared" si="32"/>
        <v>10324.9</v>
      </c>
    </row>
    <row r="685" spans="1:15" ht="24.75" customHeight="1" x14ac:dyDescent="0.25">
      <c r="A685" s="6">
        <v>677</v>
      </c>
      <c r="B685" s="6" t="s">
        <v>820</v>
      </c>
      <c r="C685" s="6" t="s">
        <v>789</v>
      </c>
      <c r="D685" s="6" t="s">
        <v>67</v>
      </c>
      <c r="E685" s="6" t="s">
        <v>36</v>
      </c>
      <c r="F685" s="6" t="s">
        <v>37</v>
      </c>
      <c r="G685" s="7">
        <v>22050</v>
      </c>
      <c r="H685" s="7">
        <v>0</v>
      </c>
      <c r="I685" s="7">
        <v>22050</v>
      </c>
      <c r="J685" s="7">
        <v>632.84</v>
      </c>
      <c r="K685" s="7">
        <v>0</v>
      </c>
      <c r="L685" s="7">
        <f t="shared" si="33"/>
        <v>670.32</v>
      </c>
      <c r="M685" s="7">
        <v>25</v>
      </c>
      <c r="N685" s="7">
        <f t="shared" si="31"/>
        <v>1328.16</v>
      </c>
      <c r="O685" s="7">
        <f t="shared" si="32"/>
        <v>20721.84</v>
      </c>
    </row>
    <row r="686" spans="1:15" ht="24.75" customHeight="1" x14ac:dyDescent="0.25">
      <c r="A686" s="6">
        <v>678</v>
      </c>
      <c r="B686" s="6" t="s">
        <v>821</v>
      </c>
      <c r="C686" s="6" t="s">
        <v>789</v>
      </c>
      <c r="D686" s="6" t="s">
        <v>190</v>
      </c>
      <c r="E686" s="6" t="s">
        <v>28</v>
      </c>
      <c r="F686" s="6" t="s">
        <v>29</v>
      </c>
      <c r="G686" s="7">
        <v>40000</v>
      </c>
      <c r="H686" s="7">
        <v>0</v>
      </c>
      <c r="I686" s="7">
        <v>40000</v>
      </c>
      <c r="J686" s="7">
        <v>1148</v>
      </c>
      <c r="K686" s="7">
        <v>442.65</v>
      </c>
      <c r="L686" s="7">
        <f t="shared" si="33"/>
        <v>1216</v>
      </c>
      <c r="M686" s="7">
        <v>1325</v>
      </c>
      <c r="N686" s="7">
        <f t="shared" si="31"/>
        <v>4131.6499999999996</v>
      </c>
      <c r="O686" s="7">
        <f t="shared" si="32"/>
        <v>35868.35</v>
      </c>
    </row>
    <row r="687" spans="1:15" ht="24.75" customHeight="1" x14ac:dyDescent="0.25">
      <c r="A687" s="6">
        <v>679</v>
      </c>
      <c r="B687" s="6" t="s">
        <v>822</v>
      </c>
      <c r="C687" s="6" t="s">
        <v>789</v>
      </c>
      <c r="D687" s="6" t="s">
        <v>190</v>
      </c>
      <c r="E687" s="6" t="s">
        <v>28</v>
      </c>
      <c r="F687" s="6" t="s">
        <v>29</v>
      </c>
      <c r="G687" s="7">
        <v>45000</v>
      </c>
      <c r="H687" s="7">
        <v>0</v>
      </c>
      <c r="I687" s="7">
        <v>45000</v>
      </c>
      <c r="J687" s="7">
        <v>1291.5</v>
      </c>
      <c r="K687" s="7">
        <v>891.01</v>
      </c>
      <c r="L687" s="7">
        <f t="shared" si="33"/>
        <v>1368</v>
      </c>
      <c r="M687" s="7">
        <v>2590.46</v>
      </c>
      <c r="N687" s="7">
        <f t="shared" si="31"/>
        <v>6140.97</v>
      </c>
      <c r="O687" s="7">
        <f t="shared" si="32"/>
        <v>38859.03</v>
      </c>
    </row>
    <row r="688" spans="1:15" ht="24.75" customHeight="1" x14ac:dyDescent="0.25">
      <c r="A688" s="6">
        <v>680</v>
      </c>
      <c r="B688" s="6" t="s">
        <v>823</v>
      </c>
      <c r="C688" s="6" t="s">
        <v>789</v>
      </c>
      <c r="D688" s="6" t="s">
        <v>190</v>
      </c>
      <c r="E688" s="6" t="s">
        <v>28</v>
      </c>
      <c r="F688" s="6" t="s">
        <v>29</v>
      </c>
      <c r="G688" s="7">
        <v>50000</v>
      </c>
      <c r="H688" s="7">
        <v>0</v>
      </c>
      <c r="I688" s="7">
        <v>50000</v>
      </c>
      <c r="J688" s="7">
        <v>1435</v>
      </c>
      <c r="K688" s="7">
        <v>1854</v>
      </c>
      <c r="L688" s="7">
        <f t="shared" si="33"/>
        <v>1520</v>
      </c>
      <c r="M688" s="7">
        <v>525</v>
      </c>
      <c r="N688" s="7">
        <f t="shared" si="31"/>
        <v>5334</v>
      </c>
      <c r="O688" s="7">
        <f t="shared" si="32"/>
        <v>44666</v>
      </c>
    </row>
    <row r="689" spans="1:15" ht="24.75" customHeight="1" x14ac:dyDescent="0.25">
      <c r="A689" s="6">
        <v>681</v>
      </c>
      <c r="B689" s="6" t="s">
        <v>824</v>
      </c>
      <c r="C689" s="6" t="s">
        <v>789</v>
      </c>
      <c r="D689" s="6" t="s">
        <v>181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f>+G689*2.87%</f>
        <v>430.5</v>
      </c>
      <c r="K689" s="7">
        <v>0</v>
      </c>
      <c r="L689" s="7">
        <f t="shared" si="33"/>
        <v>456</v>
      </c>
      <c r="M689" s="7">
        <v>25</v>
      </c>
      <c r="N689" s="7">
        <f t="shared" si="31"/>
        <v>911.5</v>
      </c>
      <c r="O689" s="7">
        <f t="shared" si="32"/>
        <v>14088.5</v>
      </c>
    </row>
    <row r="690" spans="1:15" ht="24.75" customHeight="1" x14ac:dyDescent="0.25">
      <c r="A690" s="6">
        <v>682</v>
      </c>
      <c r="B690" s="6" t="s">
        <v>825</v>
      </c>
      <c r="C690" s="6" t="s">
        <v>789</v>
      </c>
      <c r="D690" s="6" t="s">
        <v>190</v>
      </c>
      <c r="E690" s="6" t="s">
        <v>55</v>
      </c>
      <c r="F690" s="6" t="s">
        <v>29</v>
      </c>
      <c r="G690" s="7">
        <v>50000</v>
      </c>
      <c r="H690" s="7">
        <v>0</v>
      </c>
      <c r="I690" s="7">
        <v>50000</v>
      </c>
      <c r="J690" s="7">
        <v>1435</v>
      </c>
      <c r="K690" s="7">
        <v>1854</v>
      </c>
      <c r="L690" s="7">
        <f t="shared" si="33"/>
        <v>1520</v>
      </c>
      <c r="M690" s="7">
        <v>22568.03</v>
      </c>
      <c r="N690" s="7">
        <f t="shared" si="31"/>
        <v>27377.03</v>
      </c>
      <c r="O690" s="7">
        <f t="shared" si="32"/>
        <v>22622.97</v>
      </c>
    </row>
    <row r="691" spans="1:15" ht="24.75" customHeight="1" x14ac:dyDescent="0.25">
      <c r="A691" s="6">
        <v>683</v>
      </c>
      <c r="B691" s="6" t="s">
        <v>826</v>
      </c>
      <c r="C691" s="6" t="s">
        <v>789</v>
      </c>
      <c r="D691" s="6" t="s">
        <v>190</v>
      </c>
      <c r="E691" s="6" t="s">
        <v>28</v>
      </c>
      <c r="F691" s="6" t="s">
        <v>29</v>
      </c>
      <c r="G691" s="7">
        <v>50000</v>
      </c>
      <c r="H691" s="7">
        <v>0</v>
      </c>
      <c r="I691" s="7">
        <v>50000</v>
      </c>
      <c r="J691" s="7">
        <v>1435</v>
      </c>
      <c r="K691" s="7">
        <v>1854</v>
      </c>
      <c r="L691" s="7">
        <f t="shared" si="33"/>
        <v>1520</v>
      </c>
      <c r="M691" s="7">
        <v>925</v>
      </c>
      <c r="N691" s="7">
        <f t="shared" si="31"/>
        <v>5734</v>
      </c>
      <c r="O691" s="7">
        <f t="shared" si="32"/>
        <v>44266</v>
      </c>
    </row>
    <row r="692" spans="1:15" ht="24.75" customHeight="1" x14ac:dyDescent="0.25">
      <c r="A692" s="6">
        <v>684</v>
      </c>
      <c r="B692" s="6" t="s">
        <v>827</v>
      </c>
      <c r="C692" s="6" t="s">
        <v>789</v>
      </c>
      <c r="D692" s="6" t="s">
        <v>190</v>
      </c>
      <c r="E692" s="6" t="s">
        <v>28</v>
      </c>
      <c r="F692" s="6" t="s">
        <v>37</v>
      </c>
      <c r="G692" s="7">
        <v>40000</v>
      </c>
      <c r="H692" s="7">
        <v>0</v>
      </c>
      <c r="I692" s="7">
        <v>40000</v>
      </c>
      <c r="J692" s="7">
        <v>1148</v>
      </c>
      <c r="K692" s="7">
        <v>442.65</v>
      </c>
      <c r="L692" s="7">
        <f t="shared" si="33"/>
        <v>1216</v>
      </c>
      <c r="M692" s="7">
        <v>6410</v>
      </c>
      <c r="N692" s="7">
        <f t="shared" si="31"/>
        <v>9216.65</v>
      </c>
      <c r="O692" s="7">
        <f t="shared" si="32"/>
        <v>30783.35</v>
      </c>
    </row>
    <row r="693" spans="1:15" ht="24.75" customHeight="1" x14ac:dyDescent="0.25">
      <c r="A693" s="6">
        <v>685</v>
      </c>
      <c r="B693" s="6" t="s">
        <v>828</v>
      </c>
      <c r="C693" s="6" t="s">
        <v>789</v>
      </c>
      <c r="D693" s="6" t="s">
        <v>190</v>
      </c>
      <c r="E693" s="6" t="s">
        <v>55</v>
      </c>
      <c r="F693" s="6" t="s">
        <v>37</v>
      </c>
      <c r="G693" s="7">
        <v>50000</v>
      </c>
      <c r="H693" s="7">
        <v>0</v>
      </c>
      <c r="I693" s="7">
        <v>50000</v>
      </c>
      <c r="J693" s="7">
        <v>1435</v>
      </c>
      <c r="K693" s="7">
        <v>1596.68</v>
      </c>
      <c r="L693" s="7">
        <f t="shared" si="33"/>
        <v>1520</v>
      </c>
      <c r="M693" s="7">
        <v>2740.46</v>
      </c>
      <c r="N693" s="7">
        <f t="shared" si="31"/>
        <v>7292.14</v>
      </c>
      <c r="O693" s="7">
        <f t="shared" si="32"/>
        <v>42707.86</v>
      </c>
    </row>
    <row r="694" spans="1:15" ht="24.75" customHeight="1" x14ac:dyDescent="0.25">
      <c r="A694" s="6">
        <v>686</v>
      </c>
      <c r="B694" s="6" t="s">
        <v>829</v>
      </c>
      <c r="C694" s="6" t="s">
        <v>789</v>
      </c>
      <c r="D694" s="6" t="s">
        <v>233</v>
      </c>
      <c r="E694" s="6" t="s">
        <v>28</v>
      </c>
      <c r="F694" s="6" t="s">
        <v>29</v>
      </c>
      <c r="G694" s="7">
        <v>50000</v>
      </c>
      <c r="H694" s="7">
        <v>0</v>
      </c>
      <c r="I694" s="7">
        <v>50000</v>
      </c>
      <c r="J694" s="7">
        <v>1435</v>
      </c>
      <c r="K694" s="7">
        <v>1854</v>
      </c>
      <c r="L694" s="7">
        <f t="shared" si="33"/>
        <v>1520</v>
      </c>
      <c r="M694" s="7">
        <v>15490.81</v>
      </c>
      <c r="N694" s="7">
        <f t="shared" si="31"/>
        <v>20299.809999999998</v>
      </c>
      <c r="O694" s="7">
        <f t="shared" si="32"/>
        <v>29700.190000000002</v>
      </c>
    </row>
    <row r="695" spans="1:15" ht="24.75" customHeight="1" x14ac:dyDescent="0.25">
      <c r="A695" s="6">
        <v>687</v>
      </c>
      <c r="B695" s="6" t="s">
        <v>830</v>
      </c>
      <c r="C695" s="6" t="s">
        <v>831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832</v>
      </c>
      <c r="C696" s="6" t="s">
        <v>831</v>
      </c>
      <c r="D696" s="6" t="s">
        <v>266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833</v>
      </c>
      <c r="C697" s="6" t="s">
        <v>831</v>
      </c>
      <c r="D697" s="6" t="s">
        <v>47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1"/>
        <v>911.5</v>
      </c>
      <c r="O697" s="7">
        <f t="shared" si="32"/>
        <v>14088.5</v>
      </c>
    </row>
    <row r="698" spans="1:15" ht="24.75" customHeight="1" x14ac:dyDescent="0.25">
      <c r="A698" s="6">
        <v>690</v>
      </c>
      <c r="B698" s="6" t="s">
        <v>834</v>
      </c>
      <c r="C698" s="6" t="s">
        <v>831</v>
      </c>
      <c r="D698" s="6" t="s">
        <v>120</v>
      </c>
      <c r="E698" s="6" t="s">
        <v>36</v>
      </c>
      <c r="F698" s="6" t="s">
        <v>37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v>456</v>
      </c>
      <c r="M698" s="7">
        <v>25</v>
      </c>
      <c r="N698" s="7">
        <f t="shared" si="31"/>
        <v>911.5</v>
      </c>
      <c r="O698" s="7">
        <f t="shared" si="32"/>
        <v>14088.5</v>
      </c>
    </row>
    <row r="699" spans="1:15" ht="24.75" customHeight="1" x14ac:dyDescent="0.25">
      <c r="A699" s="6">
        <v>691</v>
      </c>
      <c r="B699" s="6" t="s">
        <v>835</v>
      </c>
      <c r="C699" s="6" t="s">
        <v>831</v>
      </c>
      <c r="D699" s="6" t="s">
        <v>120</v>
      </c>
      <c r="E699" s="6" t="s">
        <v>36</v>
      </c>
      <c r="F699" s="6" t="s">
        <v>37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v>456</v>
      </c>
      <c r="M699" s="7">
        <v>25</v>
      </c>
      <c r="N699" s="7">
        <f t="shared" si="31"/>
        <v>911.5</v>
      </c>
      <c r="O699" s="7">
        <f t="shared" si="32"/>
        <v>14088.5</v>
      </c>
    </row>
    <row r="700" spans="1:15" ht="24.75" customHeight="1" x14ac:dyDescent="0.25">
      <c r="A700" s="6">
        <v>692</v>
      </c>
      <c r="B700" s="6" t="s">
        <v>836</v>
      </c>
      <c r="C700" s="6" t="s">
        <v>789</v>
      </c>
      <c r="D700" s="6" t="s">
        <v>120</v>
      </c>
      <c r="E700" s="6" t="s">
        <v>36</v>
      </c>
      <c r="F700" s="6" t="s">
        <v>37</v>
      </c>
      <c r="G700" s="7">
        <v>11000</v>
      </c>
      <c r="H700" s="7">
        <v>0</v>
      </c>
      <c r="I700" s="7">
        <v>11000</v>
      </c>
      <c r="J700" s="7">
        <v>315.7</v>
      </c>
      <c r="K700" s="7">
        <v>0</v>
      </c>
      <c r="L700" s="7">
        <f t="shared" si="33"/>
        <v>334.4</v>
      </c>
      <c r="M700" s="7">
        <v>8096.79</v>
      </c>
      <c r="N700" s="7">
        <f t="shared" si="31"/>
        <v>8746.89</v>
      </c>
      <c r="O700" s="7">
        <f t="shared" si="32"/>
        <v>2253.1100000000006</v>
      </c>
    </row>
    <row r="701" spans="1:15" ht="24.75" customHeight="1" x14ac:dyDescent="0.25">
      <c r="A701" s="6">
        <v>693</v>
      </c>
      <c r="B701" s="6" t="s">
        <v>837</v>
      </c>
      <c r="C701" s="6" t="s">
        <v>789</v>
      </c>
      <c r="D701" s="6" t="s">
        <v>137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f t="shared" si="33"/>
        <v>456</v>
      </c>
      <c r="M701" s="7">
        <v>25</v>
      </c>
      <c r="N701" s="7">
        <f t="shared" si="31"/>
        <v>911.5</v>
      </c>
      <c r="O701" s="7">
        <f t="shared" si="32"/>
        <v>14088.5</v>
      </c>
    </row>
    <row r="702" spans="1:15" ht="24.75" customHeight="1" x14ac:dyDescent="0.25">
      <c r="A702" s="6">
        <v>694</v>
      </c>
      <c r="B702" s="6" t="s">
        <v>838</v>
      </c>
      <c r="C702" s="6" t="s">
        <v>789</v>
      </c>
      <c r="D702" s="6" t="s">
        <v>127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v>456</v>
      </c>
      <c r="M702" s="7">
        <v>25</v>
      </c>
      <c r="N702" s="7">
        <f t="shared" si="31"/>
        <v>911.5</v>
      </c>
      <c r="O702" s="7">
        <f t="shared" si="32"/>
        <v>14088.5</v>
      </c>
    </row>
    <row r="703" spans="1:15" ht="24.75" customHeight="1" x14ac:dyDescent="0.25">
      <c r="A703" s="6">
        <v>695</v>
      </c>
      <c r="B703" s="6" t="s">
        <v>839</v>
      </c>
      <c r="C703" s="6" t="s">
        <v>789</v>
      </c>
      <c r="D703" s="6" t="s">
        <v>137</v>
      </c>
      <c r="E703" s="6" t="s">
        <v>36</v>
      </c>
      <c r="F703" s="6" t="s">
        <v>29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f t="shared" ref="L703:L776" si="34">+I703*3.04%</f>
        <v>456</v>
      </c>
      <c r="M703" s="7">
        <v>25</v>
      </c>
      <c r="N703" s="7">
        <f t="shared" si="31"/>
        <v>911.5</v>
      </c>
      <c r="O703" s="7">
        <f t="shared" si="32"/>
        <v>14088.5</v>
      </c>
    </row>
    <row r="704" spans="1:15" ht="24.75" customHeight="1" x14ac:dyDescent="0.25">
      <c r="A704" s="6">
        <v>696</v>
      </c>
      <c r="B704" s="6" t="s">
        <v>840</v>
      </c>
      <c r="C704" s="6" t="s">
        <v>789</v>
      </c>
      <c r="D704" s="6" t="s">
        <v>47</v>
      </c>
      <c r="E704" s="6" t="s">
        <v>36</v>
      </c>
      <c r="F704" s="6" t="s">
        <v>29</v>
      </c>
      <c r="G704" s="7">
        <v>15000</v>
      </c>
      <c r="H704" s="7">
        <v>0</v>
      </c>
      <c r="I704" s="7">
        <v>15000</v>
      </c>
      <c r="J704" s="7">
        <v>430.5</v>
      </c>
      <c r="K704" s="7">
        <v>0</v>
      </c>
      <c r="L704" s="7">
        <v>456</v>
      </c>
      <c r="M704" s="7">
        <v>25</v>
      </c>
      <c r="N704" s="7">
        <f t="shared" si="31"/>
        <v>911.5</v>
      </c>
      <c r="O704" s="7">
        <f t="shared" si="32"/>
        <v>14088.5</v>
      </c>
    </row>
    <row r="705" spans="1:15" ht="24.75" customHeight="1" x14ac:dyDescent="0.25">
      <c r="A705" s="6">
        <v>697</v>
      </c>
      <c r="B705" s="6" t="s">
        <v>841</v>
      </c>
      <c r="C705" s="6" t="s">
        <v>789</v>
      </c>
      <c r="D705" s="6" t="s">
        <v>47</v>
      </c>
      <c r="E705" s="6" t="s">
        <v>36</v>
      </c>
      <c r="F705" s="6" t="s">
        <v>29</v>
      </c>
      <c r="G705" s="7">
        <v>15000</v>
      </c>
      <c r="H705" s="7">
        <v>0</v>
      </c>
      <c r="I705" s="7">
        <v>15000</v>
      </c>
      <c r="J705" s="7">
        <v>430.5</v>
      </c>
      <c r="K705" s="7">
        <v>0</v>
      </c>
      <c r="L705" s="7">
        <v>456</v>
      </c>
      <c r="M705" s="7">
        <v>25</v>
      </c>
      <c r="N705" s="7">
        <f t="shared" si="31"/>
        <v>911.5</v>
      </c>
      <c r="O705" s="7">
        <f t="shared" si="32"/>
        <v>14088.5</v>
      </c>
    </row>
    <row r="706" spans="1:15" ht="24.75" customHeight="1" x14ac:dyDescent="0.25">
      <c r="A706" s="6">
        <v>698</v>
      </c>
      <c r="B706" s="6" t="s">
        <v>842</v>
      </c>
      <c r="C706" s="6" t="s">
        <v>789</v>
      </c>
      <c r="D706" s="6" t="s">
        <v>47</v>
      </c>
      <c r="E706" s="6" t="s">
        <v>36</v>
      </c>
      <c r="F706" s="6" t="s">
        <v>29</v>
      </c>
      <c r="G706" s="7">
        <v>15000</v>
      </c>
      <c r="H706" s="7">
        <v>0</v>
      </c>
      <c r="I706" s="7">
        <v>15000</v>
      </c>
      <c r="J706" s="7">
        <v>430.5</v>
      </c>
      <c r="K706" s="7">
        <v>0</v>
      </c>
      <c r="L706" s="7">
        <v>456</v>
      </c>
      <c r="M706" s="7">
        <v>25</v>
      </c>
      <c r="N706" s="7">
        <f t="shared" si="31"/>
        <v>911.5</v>
      </c>
      <c r="O706" s="7">
        <f t="shared" si="32"/>
        <v>14088.5</v>
      </c>
    </row>
    <row r="707" spans="1:15" ht="24.75" customHeight="1" x14ac:dyDescent="0.25">
      <c r="A707" s="6">
        <v>699</v>
      </c>
      <c r="B707" s="6" t="s">
        <v>843</v>
      </c>
      <c r="C707" s="6" t="s">
        <v>844</v>
      </c>
      <c r="D707" s="6" t="s">
        <v>181</v>
      </c>
      <c r="E707" s="6" t="s">
        <v>36</v>
      </c>
      <c r="F707" s="6" t="s">
        <v>29</v>
      </c>
      <c r="G707" s="7">
        <v>15000</v>
      </c>
      <c r="H707" s="7">
        <v>0</v>
      </c>
      <c r="I707" s="7">
        <v>15000</v>
      </c>
      <c r="J707" s="7">
        <f>+I707*2.87%</f>
        <v>430.5</v>
      </c>
      <c r="K707" s="7">
        <v>0</v>
      </c>
      <c r="L707" s="7">
        <f t="shared" si="34"/>
        <v>456</v>
      </c>
      <c r="M707" s="7">
        <v>25</v>
      </c>
      <c r="N707" s="7">
        <f t="shared" si="31"/>
        <v>911.5</v>
      </c>
      <c r="O707" s="7">
        <f t="shared" si="32"/>
        <v>14088.5</v>
      </c>
    </row>
    <row r="708" spans="1:15" ht="24.75" customHeight="1" x14ac:dyDescent="0.25">
      <c r="A708" s="6">
        <v>700</v>
      </c>
      <c r="B708" s="6" t="s">
        <v>845</v>
      </c>
      <c r="C708" s="6" t="s">
        <v>844</v>
      </c>
      <c r="D708" s="6" t="s">
        <v>416</v>
      </c>
      <c r="E708" s="6" t="s">
        <v>36</v>
      </c>
      <c r="F708" s="6" t="s">
        <v>29</v>
      </c>
      <c r="G708" s="7">
        <v>16500</v>
      </c>
      <c r="H708" s="7">
        <v>0</v>
      </c>
      <c r="I708" s="7">
        <v>16500</v>
      </c>
      <c r="J708" s="7">
        <f>+I708*2.87%</f>
        <v>473.55</v>
      </c>
      <c r="K708" s="7">
        <v>0</v>
      </c>
      <c r="L708" s="7">
        <f t="shared" si="34"/>
        <v>501.6</v>
      </c>
      <c r="M708" s="7">
        <v>125</v>
      </c>
      <c r="N708" s="7">
        <f t="shared" si="31"/>
        <v>1100.1500000000001</v>
      </c>
      <c r="O708" s="7">
        <f t="shared" si="32"/>
        <v>15399.85</v>
      </c>
    </row>
    <row r="709" spans="1:15" ht="24.75" customHeight="1" x14ac:dyDescent="0.25">
      <c r="A709" s="6">
        <v>701</v>
      </c>
      <c r="B709" s="6" t="s">
        <v>846</v>
      </c>
      <c r="C709" s="6" t="s">
        <v>844</v>
      </c>
      <c r="D709" s="6" t="s">
        <v>190</v>
      </c>
      <c r="E709" s="6" t="s">
        <v>28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4"/>
        <v>1520</v>
      </c>
      <c r="M709" s="7">
        <v>673.5</v>
      </c>
      <c r="N709" s="7">
        <f t="shared" si="31"/>
        <v>5482.5</v>
      </c>
      <c r="O709" s="7">
        <f t="shared" si="32"/>
        <v>44517.5</v>
      </c>
    </row>
    <row r="710" spans="1:15" ht="24.75" customHeight="1" x14ac:dyDescent="0.25">
      <c r="A710" s="6">
        <v>702</v>
      </c>
      <c r="B710" s="6" t="s">
        <v>847</v>
      </c>
      <c r="C710" s="6" t="s">
        <v>844</v>
      </c>
      <c r="D710" s="6" t="s">
        <v>70</v>
      </c>
      <c r="E710" s="6" t="s">
        <v>55</v>
      </c>
      <c r="F710" s="6" t="s">
        <v>29</v>
      </c>
      <c r="G710" s="7">
        <v>60000</v>
      </c>
      <c r="H710" s="7">
        <v>0</v>
      </c>
      <c r="I710" s="7">
        <v>60000</v>
      </c>
      <c r="J710" s="7">
        <v>1722</v>
      </c>
      <c r="K710" s="7">
        <v>2800.49</v>
      </c>
      <c r="L710" s="7">
        <f t="shared" si="34"/>
        <v>1824</v>
      </c>
      <c r="M710" s="7">
        <v>5015.92</v>
      </c>
      <c r="N710" s="7">
        <f t="shared" si="31"/>
        <v>11362.41</v>
      </c>
      <c r="O710" s="7">
        <f t="shared" si="32"/>
        <v>48637.59</v>
      </c>
    </row>
    <row r="711" spans="1:15" ht="24.75" customHeight="1" x14ac:dyDescent="0.25">
      <c r="A711" s="6">
        <v>703</v>
      </c>
      <c r="B711" s="6" t="s">
        <v>848</v>
      </c>
      <c r="C711" s="6" t="s">
        <v>844</v>
      </c>
      <c r="D711" s="6" t="s">
        <v>190</v>
      </c>
      <c r="E711" s="6" t="s">
        <v>55</v>
      </c>
      <c r="F711" s="6" t="s">
        <v>37</v>
      </c>
      <c r="G711" s="7">
        <v>50000</v>
      </c>
      <c r="H711" s="7">
        <v>0</v>
      </c>
      <c r="I711" s="7">
        <v>50000</v>
      </c>
      <c r="J711" s="7">
        <v>1435</v>
      </c>
      <c r="K711" s="7">
        <v>1854</v>
      </c>
      <c r="L711" s="7">
        <f t="shared" si="34"/>
        <v>1520</v>
      </c>
      <c r="M711" s="7">
        <v>865</v>
      </c>
      <c r="N711" s="7">
        <f t="shared" si="31"/>
        <v>5674</v>
      </c>
      <c r="O711" s="7">
        <f t="shared" si="32"/>
        <v>44326</v>
      </c>
    </row>
    <row r="712" spans="1:15" ht="24.75" customHeight="1" x14ac:dyDescent="0.25">
      <c r="A712" s="6">
        <v>704</v>
      </c>
      <c r="B712" s="6" t="s">
        <v>849</v>
      </c>
      <c r="C712" s="6" t="s">
        <v>844</v>
      </c>
      <c r="D712" s="6" t="s">
        <v>190</v>
      </c>
      <c r="E712" s="6" t="s">
        <v>55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1596.68</v>
      </c>
      <c r="L712" s="7">
        <f t="shared" si="34"/>
        <v>1520</v>
      </c>
      <c r="M712" s="7">
        <v>1740.46</v>
      </c>
      <c r="N712" s="7">
        <f t="shared" si="31"/>
        <v>6292.14</v>
      </c>
      <c r="O712" s="7">
        <f t="shared" si="32"/>
        <v>43707.86</v>
      </c>
    </row>
    <row r="713" spans="1:15" ht="24.75" customHeight="1" x14ac:dyDescent="0.25">
      <c r="A713" s="6">
        <v>705</v>
      </c>
      <c r="B713" s="6" t="s">
        <v>850</v>
      </c>
      <c r="C713" s="6" t="s">
        <v>844</v>
      </c>
      <c r="D713" s="6" t="s">
        <v>346</v>
      </c>
      <c r="E713" s="6" t="s">
        <v>28</v>
      </c>
      <c r="F713" s="6" t="s">
        <v>29</v>
      </c>
      <c r="G713" s="7">
        <v>60000</v>
      </c>
      <c r="H713" s="7">
        <v>0</v>
      </c>
      <c r="I713" s="7">
        <v>60000</v>
      </c>
      <c r="J713" s="7">
        <v>1722</v>
      </c>
      <c r="K713" s="7">
        <v>2800.49</v>
      </c>
      <c r="L713" s="7">
        <f t="shared" si="34"/>
        <v>1824</v>
      </c>
      <c r="M713" s="7">
        <v>3855.92</v>
      </c>
      <c r="N713" s="7">
        <f t="shared" si="31"/>
        <v>10202.41</v>
      </c>
      <c r="O713" s="7">
        <f t="shared" si="32"/>
        <v>49797.59</v>
      </c>
    </row>
    <row r="714" spans="1:15" ht="24.75" customHeight="1" x14ac:dyDescent="0.25">
      <c r="A714" s="6">
        <v>706</v>
      </c>
      <c r="B714" s="6" t="s">
        <v>851</v>
      </c>
      <c r="C714" s="6" t="s">
        <v>844</v>
      </c>
      <c r="D714" s="6" t="s">
        <v>190</v>
      </c>
      <c r="E714" s="6" t="s">
        <v>55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1596.68</v>
      </c>
      <c r="L714" s="7">
        <f t="shared" si="34"/>
        <v>1520</v>
      </c>
      <c r="M714" s="7">
        <v>2820.46</v>
      </c>
      <c r="N714" s="7">
        <f t="shared" si="31"/>
        <v>7372.14</v>
      </c>
      <c r="O714" s="7">
        <f t="shared" si="32"/>
        <v>42627.86</v>
      </c>
    </row>
    <row r="715" spans="1:15" ht="24.75" customHeight="1" x14ac:dyDescent="0.25">
      <c r="A715" s="6">
        <v>707</v>
      </c>
      <c r="B715" s="6" t="s">
        <v>852</v>
      </c>
      <c r="C715" s="6" t="s">
        <v>844</v>
      </c>
      <c r="D715" s="6" t="s">
        <v>853</v>
      </c>
      <c r="E715" s="6" t="s">
        <v>55</v>
      </c>
      <c r="F715" s="6" t="s">
        <v>37</v>
      </c>
      <c r="G715" s="7">
        <v>75000</v>
      </c>
      <c r="H715" s="7">
        <v>0</v>
      </c>
      <c r="I715" s="7">
        <v>75000</v>
      </c>
      <c r="J715" s="7">
        <v>2152.5</v>
      </c>
      <c r="K715" s="7">
        <v>6309.38</v>
      </c>
      <c r="L715" s="7">
        <f t="shared" si="34"/>
        <v>2280</v>
      </c>
      <c r="M715" s="7">
        <v>425</v>
      </c>
      <c r="N715" s="7">
        <f t="shared" si="31"/>
        <v>11166.880000000001</v>
      </c>
      <c r="O715" s="7">
        <f t="shared" si="32"/>
        <v>63833.119999999995</v>
      </c>
    </row>
    <row r="716" spans="1:15" ht="24.75" customHeight="1" x14ac:dyDescent="0.25">
      <c r="A716" s="6">
        <v>708</v>
      </c>
      <c r="B716" s="6" t="s">
        <v>854</v>
      </c>
      <c r="C716" s="6" t="s">
        <v>844</v>
      </c>
      <c r="D716" s="6" t="s">
        <v>302</v>
      </c>
      <c r="E716" s="6" t="s">
        <v>55</v>
      </c>
      <c r="F716" s="6" t="s">
        <v>29</v>
      </c>
      <c r="G716" s="7">
        <v>75000</v>
      </c>
      <c r="H716" s="7">
        <v>0</v>
      </c>
      <c r="I716" s="7">
        <v>75000</v>
      </c>
      <c r="J716" s="7">
        <v>2152.5</v>
      </c>
      <c r="K716" s="7">
        <v>6309.38</v>
      </c>
      <c r="L716" s="7">
        <f t="shared" si="34"/>
        <v>2280</v>
      </c>
      <c r="M716" s="7">
        <v>2470.5</v>
      </c>
      <c r="N716" s="7">
        <f t="shared" si="31"/>
        <v>13212.380000000001</v>
      </c>
      <c r="O716" s="7">
        <f t="shared" si="32"/>
        <v>61787.619999999995</v>
      </c>
    </row>
    <row r="717" spans="1:15" ht="24.75" customHeight="1" x14ac:dyDescent="0.25">
      <c r="A717" s="6">
        <v>709</v>
      </c>
      <c r="B717" s="6" t="s">
        <v>855</v>
      </c>
      <c r="C717" s="6" t="s">
        <v>844</v>
      </c>
      <c r="D717" s="6" t="s">
        <v>204</v>
      </c>
      <c r="E717" s="6" t="s">
        <v>28</v>
      </c>
      <c r="F717" s="6" t="s">
        <v>37</v>
      </c>
      <c r="G717" s="7">
        <v>50000</v>
      </c>
      <c r="H717" s="7">
        <v>0</v>
      </c>
      <c r="I717" s="7">
        <v>50000</v>
      </c>
      <c r="J717" s="7">
        <v>1435</v>
      </c>
      <c r="K717" s="7">
        <v>1854</v>
      </c>
      <c r="L717" s="7">
        <f t="shared" si="34"/>
        <v>1520</v>
      </c>
      <c r="M717" s="7">
        <v>425</v>
      </c>
      <c r="N717" s="7">
        <f t="shared" si="31"/>
        <v>5234</v>
      </c>
      <c r="O717" s="7">
        <f t="shared" si="32"/>
        <v>44766</v>
      </c>
    </row>
    <row r="718" spans="1:15" ht="24.75" customHeight="1" x14ac:dyDescent="0.25">
      <c r="A718" s="6">
        <v>710</v>
      </c>
      <c r="B718" s="6" t="s">
        <v>856</v>
      </c>
      <c r="C718" s="6" t="s">
        <v>844</v>
      </c>
      <c r="D718" s="6" t="s">
        <v>70</v>
      </c>
      <c r="E718" s="6" t="s">
        <v>28</v>
      </c>
      <c r="F718" s="6" t="s">
        <v>37</v>
      </c>
      <c r="G718" s="7">
        <v>60000</v>
      </c>
      <c r="H718" s="7">
        <v>0</v>
      </c>
      <c r="I718" s="7">
        <v>60000</v>
      </c>
      <c r="J718" s="7">
        <v>1722</v>
      </c>
      <c r="K718" s="7">
        <v>3486.68</v>
      </c>
      <c r="L718" s="7">
        <f t="shared" si="34"/>
        <v>1824</v>
      </c>
      <c r="M718" s="7">
        <v>1442</v>
      </c>
      <c r="N718" s="7">
        <f t="shared" si="31"/>
        <v>8474.68</v>
      </c>
      <c r="O718" s="7">
        <f t="shared" si="32"/>
        <v>51525.32</v>
      </c>
    </row>
    <row r="719" spans="1:15" ht="24.75" customHeight="1" x14ac:dyDescent="0.25">
      <c r="A719" s="6">
        <v>711</v>
      </c>
      <c r="B719" s="6" t="s">
        <v>857</v>
      </c>
      <c r="C719" s="6" t="s">
        <v>844</v>
      </c>
      <c r="D719" s="6" t="s">
        <v>190</v>
      </c>
      <c r="E719" s="6" t="s">
        <v>55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1854</v>
      </c>
      <c r="L719" s="7">
        <f t="shared" si="34"/>
        <v>1520</v>
      </c>
      <c r="M719" s="7">
        <v>865</v>
      </c>
      <c r="N719" s="7">
        <f t="shared" si="31"/>
        <v>5674</v>
      </c>
      <c r="O719" s="7">
        <f t="shared" si="32"/>
        <v>44326</v>
      </c>
    </row>
    <row r="720" spans="1:15" ht="24.75" customHeight="1" x14ac:dyDescent="0.25">
      <c r="A720" s="6">
        <v>712</v>
      </c>
      <c r="B720" s="6" t="s">
        <v>858</v>
      </c>
      <c r="C720" s="6" t="s">
        <v>844</v>
      </c>
      <c r="D720" s="6" t="s">
        <v>859</v>
      </c>
      <c r="E720" s="6" t="s">
        <v>55</v>
      </c>
      <c r="F720" s="6" t="s">
        <v>37</v>
      </c>
      <c r="G720" s="7">
        <v>50000</v>
      </c>
      <c r="H720" s="7">
        <v>0</v>
      </c>
      <c r="I720" s="7">
        <v>50000</v>
      </c>
      <c r="J720" s="7">
        <v>1435</v>
      </c>
      <c r="K720" s="7">
        <v>1596.68</v>
      </c>
      <c r="L720" s="7">
        <f t="shared" si="34"/>
        <v>1520</v>
      </c>
      <c r="M720" s="7">
        <v>3500.46</v>
      </c>
      <c r="N720" s="7">
        <f t="shared" ref="N720:N783" si="35">+J720+K720+L720+M720</f>
        <v>8052.14</v>
      </c>
      <c r="O720" s="7">
        <f t="shared" ref="O720:O783" si="36">+G720-N720</f>
        <v>41947.86</v>
      </c>
    </row>
    <row r="721" spans="1:15" ht="24.75" customHeight="1" x14ac:dyDescent="0.25">
      <c r="A721" s="6">
        <v>713</v>
      </c>
      <c r="B721" s="6" t="s">
        <v>860</v>
      </c>
      <c r="C721" s="6" t="s">
        <v>844</v>
      </c>
      <c r="D721" s="6" t="s">
        <v>67</v>
      </c>
      <c r="E721" s="6" t="s">
        <v>28</v>
      </c>
      <c r="F721" s="6" t="s">
        <v>37</v>
      </c>
      <c r="G721" s="7">
        <v>35000</v>
      </c>
      <c r="H721" s="7">
        <v>0</v>
      </c>
      <c r="I721" s="7">
        <v>35000</v>
      </c>
      <c r="J721" s="7">
        <v>1004.5</v>
      </c>
      <c r="K721" s="7">
        <v>0</v>
      </c>
      <c r="L721" s="7">
        <f t="shared" si="34"/>
        <v>1064</v>
      </c>
      <c r="M721" s="7">
        <v>893.5</v>
      </c>
      <c r="N721" s="7">
        <f t="shared" si="35"/>
        <v>2962</v>
      </c>
      <c r="O721" s="7">
        <f t="shared" si="36"/>
        <v>32038</v>
      </c>
    </row>
    <row r="722" spans="1:15" ht="24.75" customHeight="1" x14ac:dyDescent="0.25">
      <c r="A722" s="6">
        <v>714</v>
      </c>
      <c r="B722" s="6" t="s">
        <v>861</v>
      </c>
      <c r="C722" s="6" t="s">
        <v>844</v>
      </c>
      <c r="D722" s="6" t="s">
        <v>190</v>
      </c>
      <c r="E722" s="6" t="s">
        <v>55</v>
      </c>
      <c r="F722" s="6" t="s">
        <v>29</v>
      </c>
      <c r="G722" s="7">
        <v>50000</v>
      </c>
      <c r="H722" s="7">
        <v>0</v>
      </c>
      <c r="I722" s="7">
        <v>50000</v>
      </c>
      <c r="J722" s="7">
        <v>1435</v>
      </c>
      <c r="K722" s="7">
        <v>1596.68</v>
      </c>
      <c r="L722" s="7">
        <f t="shared" si="34"/>
        <v>1520</v>
      </c>
      <c r="M722" s="7">
        <v>2740.46</v>
      </c>
      <c r="N722" s="7">
        <f t="shared" si="35"/>
        <v>7292.14</v>
      </c>
      <c r="O722" s="7">
        <f t="shared" si="36"/>
        <v>42707.86</v>
      </c>
    </row>
    <row r="723" spans="1:15" ht="24.75" customHeight="1" x14ac:dyDescent="0.25">
      <c r="A723" s="6">
        <v>715</v>
      </c>
      <c r="B723" s="6" t="s">
        <v>862</v>
      </c>
      <c r="C723" s="6" t="s">
        <v>844</v>
      </c>
      <c r="D723" s="6" t="s">
        <v>190</v>
      </c>
      <c r="E723" s="6" t="s">
        <v>55</v>
      </c>
      <c r="F723" s="6" t="s">
        <v>37</v>
      </c>
      <c r="G723" s="7">
        <v>50000</v>
      </c>
      <c r="H723" s="7">
        <v>0</v>
      </c>
      <c r="I723" s="7">
        <v>50000</v>
      </c>
      <c r="J723" s="7">
        <v>1435</v>
      </c>
      <c r="K723" s="7">
        <v>1854</v>
      </c>
      <c r="L723" s="7">
        <v>1520</v>
      </c>
      <c r="M723" s="7">
        <v>2770.2</v>
      </c>
      <c r="N723" s="7">
        <f t="shared" si="35"/>
        <v>7579.2</v>
      </c>
      <c r="O723" s="7">
        <f t="shared" si="36"/>
        <v>42420.800000000003</v>
      </c>
    </row>
    <row r="724" spans="1:15" ht="24.75" customHeight="1" x14ac:dyDescent="0.25">
      <c r="A724" s="6">
        <v>716</v>
      </c>
      <c r="B724" s="6" t="s">
        <v>863</v>
      </c>
      <c r="C724" s="6" t="s">
        <v>844</v>
      </c>
      <c r="D724" s="6" t="s">
        <v>181</v>
      </c>
      <c r="E724" s="6" t="s">
        <v>36</v>
      </c>
      <c r="F724" s="6" t="s">
        <v>29</v>
      </c>
      <c r="G724" s="7">
        <v>11000.47</v>
      </c>
      <c r="H724" s="7">
        <v>0</v>
      </c>
      <c r="I724" s="7">
        <v>11000.47</v>
      </c>
      <c r="J724" s="7">
        <v>315.70999999999998</v>
      </c>
      <c r="K724" s="7">
        <v>0</v>
      </c>
      <c r="L724" s="7">
        <f t="shared" si="34"/>
        <v>334.414288</v>
      </c>
      <c r="M724" s="7">
        <v>4750.17</v>
      </c>
      <c r="N724" s="7">
        <f t="shared" si="35"/>
        <v>5400.2942880000001</v>
      </c>
      <c r="O724" s="7">
        <f t="shared" si="36"/>
        <v>5600.1757119999993</v>
      </c>
    </row>
    <row r="725" spans="1:15" ht="24.75" customHeight="1" x14ac:dyDescent="0.25">
      <c r="A725" s="6">
        <v>717</v>
      </c>
      <c r="B725" s="6" t="s">
        <v>864</v>
      </c>
      <c r="C725" s="6" t="s">
        <v>844</v>
      </c>
      <c r="D725" s="6" t="s">
        <v>859</v>
      </c>
      <c r="E725" s="6" t="s">
        <v>55</v>
      </c>
      <c r="F725" s="6" t="s">
        <v>37</v>
      </c>
      <c r="G725" s="7">
        <v>50000</v>
      </c>
      <c r="H725" s="7">
        <v>0</v>
      </c>
      <c r="I725" s="7">
        <v>50000</v>
      </c>
      <c r="J725" s="7">
        <v>1435</v>
      </c>
      <c r="K725" s="7">
        <v>1854</v>
      </c>
      <c r="L725" s="7">
        <f t="shared" si="34"/>
        <v>1520</v>
      </c>
      <c r="M725" s="7">
        <v>25</v>
      </c>
      <c r="N725" s="7">
        <f t="shared" si="35"/>
        <v>4834</v>
      </c>
      <c r="O725" s="7">
        <f t="shared" si="36"/>
        <v>45166</v>
      </c>
    </row>
    <row r="726" spans="1:15" ht="24.75" customHeight="1" x14ac:dyDescent="0.25">
      <c r="A726" s="6">
        <v>718</v>
      </c>
      <c r="B726" s="6" t="s">
        <v>865</v>
      </c>
      <c r="C726" s="6" t="s">
        <v>844</v>
      </c>
      <c r="D726" s="6" t="s">
        <v>190</v>
      </c>
      <c r="E726" s="6" t="s">
        <v>55</v>
      </c>
      <c r="F726" s="6" t="s">
        <v>37</v>
      </c>
      <c r="G726" s="7">
        <v>50000</v>
      </c>
      <c r="H726" s="7">
        <v>0</v>
      </c>
      <c r="I726" s="7">
        <v>50000</v>
      </c>
      <c r="J726" s="7">
        <v>1435</v>
      </c>
      <c r="K726" s="7">
        <v>1854</v>
      </c>
      <c r="L726" s="7">
        <f t="shared" si="34"/>
        <v>1520</v>
      </c>
      <c r="M726" s="7">
        <v>645</v>
      </c>
      <c r="N726" s="7">
        <f t="shared" si="35"/>
        <v>5454</v>
      </c>
      <c r="O726" s="7">
        <f t="shared" si="36"/>
        <v>44546</v>
      </c>
    </row>
    <row r="727" spans="1:15" ht="24.75" customHeight="1" x14ac:dyDescent="0.25">
      <c r="A727" s="6">
        <v>719</v>
      </c>
      <c r="B727" s="6" t="s">
        <v>866</v>
      </c>
      <c r="C727" s="6" t="s">
        <v>844</v>
      </c>
      <c r="D727" s="6" t="s">
        <v>181</v>
      </c>
      <c r="E727" s="6" t="s">
        <v>36</v>
      </c>
      <c r="F727" s="6" t="s">
        <v>29</v>
      </c>
      <c r="G727" s="7">
        <v>11000</v>
      </c>
      <c r="H727" s="7">
        <v>0</v>
      </c>
      <c r="I727" s="7">
        <v>11000</v>
      </c>
      <c r="J727" s="7">
        <v>315.7</v>
      </c>
      <c r="K727" s="7">
        <v>0</v>
      </c>
      <c r="L727" s="7">
        <f t="shared" si="34"/>
        <v>334.4</v>
      </c>
      <c r="M727" s="7">
        <v>25</v>
      </c>
      <c r="N727" s="7">
        <f t="shared" si="35"/>
        <v>675.09999999999991</v>
      </c>
      <c r="O727" s="7">
        <f t="shared" si="36"/>
        <v>10324.9</v>
      </c>
    </row>
    <row r="728" spans="1:15" ht="24.75" customHeight="1" x14ac:dyDescent="0.25">
      <c r="A728" s="6">
        <v>720</v>
      </c>
      <c r="B728" s="6" t="s">
        <v>867</v>
      </c>
      <c r="C728" s="6" t="s">
        <v>844</v>
      </c>
      <c r="D728" s="6" t="s">
        <v>297</v>
      </c>
      <c r="E728" s="6" t="s">
        <v>28</v>
      </c>
      <c r="F728" s="6" t="s">
        <v>29</v>
      </c>
      <c r="G728" s="7">
        <v>45000</v>
      </c>
      <c r="H728" s="7">
        <v>0</v>
      </c>
      <c r="I728" s="7">
        <v>45000</v>
      </c>
      <c r="J728" s="7">
        <v>1291.5</v>
      </c>
      <c r="K728" s="7">
        <v>1148.33</v>
      </c>
      <c r="L728" s="7">
        <v>1368</v>
      </c>
      <c r="M728" s="7">
        <v>425</v>
      </c>
      <c r="N728" s="7">
        <f t="shared" si="35"/>
        <v>4232.83</v>
      </c>
      <c r="O728" s="7">
        <f t="shared" si="36"/>
        <v>40767.17</v>
      </c>
    </row>
    <row r="729" spans="1:15" ht="24.75" customHeight="1" x14ac:dyDescent="0.25">
      <c r="A729" s="6">
        <v>721</v>
      </c>
      <c r="B729" s="6" t="s">
        <v>868</v>
      </c>
      <c r="C729" s="6" t="s">
        <v>844</v>
      </c>
      <c r="D729" s="6" t="s">
        <v>297</v>
      </c>
      <c r="E729" s="6" t="s">
        <v>28</v>
      </c>
      <c r="F729" s="6" t="s">
        <v>37</v>
      </c>
      <c r="G729" s="7">
        <v>45000</v>
      </c>
      <c r="H729" s="7">
        <v>0</v>
      </c>
      <c r="I729" s="7">
        <v>45000</v>
      </c>
      <c r="J729" s="7">
        <v>1291.5</v>
      </c>
      <c r="K729" s="7">
        <v>1148.33</v>
      </c>
      <c r="L729" s="7">
        <v>1368</v>
      </c>
      <c r="M729" s="7">
        <v>425</v>
      </c>
      <c r="N729" s="7">
        <f t="shared" si="35"/>
        <v>4232.83</v>
      </c>
      <c r="O729" s="7">
        <f t="shared" si="36"/>
        <v>40767.17</v>
      </c>
    </row>
    <row r="730" spans="1:15" ht="24.75" customHeight="1" x14ac:dyDescent="0.25">
      <c r="A730" s="6">
        <v>722</v>
      </c>
      <c r="B730" s="6" t="s">
        <v>869</v>
      </c>
      <c r="C730" s="6" t="s">
        <v>844</v>
      </c>
      <c r="D730" s="6" t="s">
        <v>190</v>
      </c>
      <c r="E730" s="6" t="s">
        <v>28</v>
      </c>
      <c r="F730" s="6" t="s">
        <v>29</v>
      </c>
      <c r="G730" s="7">
        <v>45000</v>
      </c>
      <c r="H730" s="7">
        <v>0</v>
      </c>
      <c r="I730" s="7">
        <v>45000</v>
      </c>
      <c r="J730" s="7">
        <v>1291.5</v>
      </c>
      <c r="K730" s="7">
        <v>1148.33</v>
      </c>
      <c r="L730" s="7">
        <v>1368</v>
      </c>
      <c r="M730" s="7">
        <v>25</v>
      </c>
      <c r="N730" s="7">
        <f t="shared" si="35"/>
        <v>3832.83</v>
      </c>
      <c r="O730" s="7">
        <f t="shared" si="36"/>
        <v>41167.17</v>
      </c>
    </row>
    <row r="731" spans="1:15" ht="24.75" customHeight="1" x14ac:dyDescent="0.25">
      <c r="A731" s="6">
        <v>723</v>
      </c>
      <c r="B731" s="6" t="s">
        <v>870</v>
      </c>
      <c r="C731" s="6" t="s">
        <v>844</v>
      </c>
      <c r="D731" s="6" t="s">
        <v>190</v>
      </c>
      <c r="E731" s="6" t="s">
        <v>28</v>
      </c>
      <c r="F731" s="6" t="s">
        <v>37</v>
      </c>
      <c r="G731" s="7">
        <v>50000</v>
      </c>
      <c r="H731" s="7">
        <v>0</v>
      </c>
      <c r="I731" s="7">
        <v>50000</v>
      </c>
      <c r="J731" s="7">
        <v>1435</v>
      </c>
      <c r="K731" s="7">
        <v>1854</v>
      </c>
      <c r="L731" s="7">
        <v>1520</v>
      </c>
      <c r="M731" s="7">
        <v>1445</v>
      </c>
      <c r="N731" s="7">
        <f t="shared" si="35"/>
        <v>6254</v>
      </c>
      <c r="O731" s="7">
        <f t="shared" si="36"/>
        <v>43746</v>
      </c>
    </row>
    <row r="732" spans="1:15" ht="24.75" customHeight="1" x14ac:dyDescent="0.25">
      <c r="A732" s="6">
        <v>724</v>
      </c>
      <c r="B732" s="6" t="s">
        <v>871</v>
      </c>
      <c r="C732" s="6" t="s">
        <v>844</v>
      </c>
      <c r="D732" s="6" t="s">
        <v>190</v>
      </c>
      <c r="E732" s="6" t="s">
        <v>28</v>
      </c>
      <c r="F732" s="6" t="s">
        <v>37</v>
      </c>
      <c r="G732" s="7">
        <v>30000</v>
      </c>
      <c r="H732" s="7">
        <v>0</v>
      </c>
      <c r="I732" s="7">
        <v>30000</v>
      </c>
      <c r="J732" s="7">
        <v>861</v>
      </c>
      <c r="K732" s="7">
        <v>0</v>
      </c>
      <c r="L732" s="7">
        <f t="shared" si="34"/>
        <v>912</v>
      </c>
      <c r="M732" s="7">
        <v>3834.75</v>
      </c>
      <c r="N732" s="7">
        <f t="shared" si="35"/>
        <v>5607.75</v>
      </c>
      <c r="O732" s="7">
        <f t="shared" si="36"/>
        <v>24392.25</v>
      </c>
    </row>
    <row r="733" spans="1:15" ht="24.75" customHeight="1" x14ac:dyDescent="0.25">
      <c r="A733" s="6">
        <v>725</v>
      </c>
      <c r="B733" s="6" t="s">
        <v>872</v>
      </c>
      <c r="C733" s="6" t="s">
        <v>844</v>
      </c>
      <c r="D733" s="6" t="s">
        <v>140</v>
      </c>
      <c r="E733" s="6" t="s">
        <v>55</v>
      </c>
      <c r="F733" s="6" t="s">
        <v>29</v>
      </c>
      <c r="G733" s="7">
        <v>28000</v>
      </c>
      <c r="H733" s="7">
        <v>0</v>
      </c>
      <c r="I733" s="7">
        <v>28000</v>
      </c>
      <c r="J733" s="7">
        <v>803.6</v>
      </c>
      <c r="K733" s="7">
        <v>0</v>
      </c>
      <c r="L733" s="7">
        <f t="shared" si="34"/>
        <v>851.2</v>
      </c>
      <c r="M733" s="7">
        <v>25</v>
      </c>
      <c r="N733" s="7">
        <f t="shared" si="35"/>
        <v>1679.8000000000002</v>
      </c>
      <c r="O733" s="7">
        <f t="shared" si="36"/>
        <v>26320.2</v>
      </c>
    </row>
    <row r="734" spans="1:15" ht="24.75" customHeight="1" x14ac:dyDescent="0.25">
      <c r="A734" s="6">
        <v>726</v>
      </c>
      <c r="B734" s="6" t="s">
        <v>873</v>
      </c>
      <c r="C734" s="6" t="s">
        <v>844</v>
      </c>
      <c r="D734" s="6" t="s">
        <v>35</v>
      </c>
      <c r="E734" s="6" t="s">
        <v>55</v>
      </c>
      <c r="F734" s="6" t="s">
        <v>37</v>
      </c>
      <c r="G734" s="7">
        <v>35000</v>
      </c>
      <c r="H734" s="7">
        <v>0</v>
      </c>
      <c r="I734" s="7">
        <v>35000</v>
      </c>
      <c r="J734" s="7">
        <v>1004.5</v>
      </c>
      <c r="K734" s="7">
        <v>0</v>
      </c>
      <c r="L734" s="7">
        <f t="shared" si="34"/>
        <v>1064</v>
      </c>
      <c r="M734" s="7">
        <v>673.5</v>
      </c>
      <c r="N734" s="7">
        <f t="shared" si="35"/>
        <v>2742</v>
      </c>
      <c r="O734" s="7">
        <f t="shared" si="36"/>
        <v>32258</v>
      </c>
    </row>
    <row r="735" spans="1:15" ht="24.75" customHeight="1" x14ac:dyDescent="0.25">
      <c r="A735" s="6">
        <v>727</v>
      </c>
      <c r="B735" s="6" t="s">
        <v>874</v>
      </c>
      <c r="C735" s="6" t="s">
        <v>844</v>
      </c>
      <c r="D735" s="6" t="s">
        <v>190</v>
      </c>
      <c r="E735" s="6" t="s">
        <v>28</v>
      </c>
      <c r="F735" s="6" t="s">
        <v>29</v>
      </c>
      <c r="G735" s="7">
        <v>45000</v>
      </c>
      <c r="H735" s="7">
        <v>0</v>
      </c>
      <c r="I735" s="7">
        <v>45000</v>
      </c>
      <c r="J735" s="7">
        <v>1291.5</v>
      </c>
      <c r="K735" s="7">
        <v>1148.33</v>
      </c>
      <c r="L735" s="7">
        <v>1368</v>
      </c>
      <c r="M735" s="7">
        <v>25</v>
      </c>
      <c r="N735" s="7">
        <f t="shared" si="35"/>
        <v>3832.83</v>
      </c>
      <c r="O735" s="7">
        <f t="shared" si="36"/>
        <v>41167.17</v>
      </c>
    </row>
    <row r="736" spans="1:15" ht="24.75" customHeight="1" x14ac:dyDescent="0.25">
      <c r="A736" s="6">
        <v>728</v>
      </c>
      <c r="B736" s="6" t="s">
        <v>875</v>
      </c>
      <c r="C736" s="6" t="s">
        <v>844</v>
      </c>
      <c r="D736" s="6" t="s">
        <v>190</v>
      </c>
      <c r="E736" s="6" t="s">
        <v>28</v>
      </c>
      <c r="F736" s="6" t="s">
        <v>29</v>
      </c>
      <c r="G736" s="7">
        <v>45000</v>
      </c>
      <c r="H736" s="7">
        <v>0</v>
      </c>
      <c r="I736" s="7">
        <v>45000</v>
      </c>
      <c r="J736" s="7">
        <v>1291.5</v>
      </c>
      <c r="K736" s="7">
        <v>1148.33</v>
      </c>
      <c r="L736" s="7">
        <v>1368</v>
      </c>
      <c r="M736" s="7">
        <v>25</v>
      </c>
      <c r="N736" s="7">
        <f t="shared" si="35"/>
        <v>3832.83</v>
      </c>
      <c r="O736" s="7">
        <f t="shared" si="36"/>
        <v>41167.17</v>
      </c>
    </row>
    <row r="737" spans="1:16376" ht="24.75" customHeight="1" x14ac:dyDescent="0.25">
      <c r="A737" s="6">
        <v>729</v>
      </c>
      <c r="B737" s="6" t="s">
        <v>876</v>
      </c>
      <c r="C737" s="6" t="s">
        <v>844</v>
      </c>
      <c r="D737" s="6" t="s">
        <v>877</v>
      </c>
      <c r="E737" s="6" t="s">
        <v>55</v>
      </c>
      <c r="F737" s="6" t="s">
        <v>29</v>
      </c>
      <c r="G737" s="7">
        <v>50000</v>
      </c>
      <c r="H737" s="7">
        <v>0</v>
      </c>
      <c r="I737" s="7">
        <v>50000</v>
      </c>
      <c r="J737" s="7">
        <v>1435</v>
      </c>
      <c r="K737" s="7">
        <v>1854</v>
      </c>
      <c r="L737" s="7">
        <f t="shared" si="34"/>
        <v>1520</v>
      </c>
      <c r="M737" s="7">
        <v>2489.6</v>
      </c>
      <c r="N737" s="7">
        <f t="shared" si="35"/>
        <v>7298.6</v>
      </c>
      <c r="O737" s="7">
        <f t="shared" si="36"/>
        <v>42701.4</v>
      </c>
    </row>
    <row r="738" spans="1:16376" ht="24.75" customHeight="1" x14ac:dyDescent="0.25">
      <c r="A738" s="6">
        <v>730</v>
      </c>
      <c r="B738" s="6" t="s">
        <v>878</v>
      </c>
      <c r="C738" s="6" t="s">
        <v>844</v>
      </c>
      <c r="D738" s="6" t="s">
        <v>190</v>
      </c>
      <c r="E738" s="6" t="s">
        <v>55</v>
      </c>
      <c r="F738" s="6" t="s">
        <v>37</v>
      </c>
      <c r="G738" s="7">
        <v>50000</v>
      </c>
      <c r="H738" s="7">
        <v>0</v>
      </c>
      <c r="I738" s="7">
        <v>50000</v>
      </c>
      <c r="J738" s="7">
        <v>1435</v>
      </c>
      <c r="K738" s="7">
        <v>1854</v>
      </c>
      <c r="L738" s="7">
        <f t="shared" si="34"/>
        <v>1520</v>
      </c>
      <c r="M738" s="7">
        <v>525</v>
      </c>
      <c r="N738" s="7">
        <f t="shared" si="35"/>
        <v>5334</v>
      </c>
      <c r="O738" s="7">
        <f t="shared" si="36"/>
        <v>44666</v>
      </c>
    </row>
    <row r="739" spans="1:16376" ht="24.75" customHeight="1" x14ac:dyDescent="0.25">
      <c r="A739" s="6">
        <v>731</v>
      </c>
      <c r="B739" s="6" t="s">
        <v>879</v>
      </c>
      <c r="C739" s="6" t="s">
        <v>844</v>
      </c>
      <c r="D739" s="6" t="s">
        <v>190</v>
      </c>
      <c r="E739" s="6" t="s">
        <v>28</v>
      </c>
      <c r="F739" s="6" t="s">
        <v>37</v>
      </c>
      <c r="G739" s="7">
        <v>50000</v>
      </c>
      <c r="H739" s="7">
        <v>0</v>
      </c>
      <c r="I739" s="7">
        <v>50000</v>
      </c>
      <c r="J739" s="7">
        <v>1435</v>
      </c>
      <c r="K739" s="7">
        <v>1854</v>
      </c>
      <c r="L739" s="7">
        <v>1520</v>
      </c>
      <c r="M739" s="7">
        <v>1322</v>
      </c>
      <c r="N739" s="7">
        <f t="shared" si="35"/>
        <v>6131</v>
      </c>
      <c r="O739" s="7">
        <f t="shared" si="36"/>
        <v>43869</v>
      </c>
    </row>
    <row r="740" spans="1:16376" ht="24.75" customHeight="1" x14ac:dyDescent="0.25">
      <c r="A740" s="6">
        <v>732</v>
      </c>
      <c r="B740" s="6" t="s">
        <v>880</v>
      </c>
      <c r="C740" s="6" t="s">
        <v>844</v>
      </c>
      <c r="D740" s="6" t="s">
        <v>881</v>
      </c>
      <c r="E740" s="6" t="s">
        <v>36</v>
      </c>
      <c r="F740" s="6" t="s">
        <v>37</v>
      </c>
      <c r="G740" s="7">
        <v>26250</v>
      </c>
      <c r="H740" s="7">
        <v>0</v>
      </c>
      <c r="I740" s="7">
        <v>26250</v>
      </c>
      <c r="J740" s="7">
        <v>753.38</v>
      </c>
      <c r="K740" s="7">
        <v>0</v>
      </c>
      <c r="L740" s="7">
        <f t="shared" si="34"/>
        <v>798</v>
      </c>
      <c r="M740" s="7">
        <v>25</v>
      </c>
      <c r="N740" s="7">
        <f t="shared" si="35"/>
        <v>1576.38</v>
      </c>
      <c r="O740" s="7">
        <f t="shared" si="36"/>
        <v>24673.62</v>
      </c>
    </row>
    <row r="741" spans="1:16376" ht="24.75" customHeight="1" x14ac:dyDescent="0.25">
      <c r="A741" s="6">
        <v>733</v>
      </c>
      <c r="B741" s="6" t="s">
        <v>882</v>
      </c>
      <c r="C741" s="6" t="s">
        <v>844</v>
      </c>
      <c r="D741" s="6" t="s">
        <v>177</v>
      </c>
      <c r="E741" s="6" t="s">
        <v>55</v>
      </c>
      <c r="F741" s="6" t="s">
        <v>29</v>
      </c>
      <c r="G741" s="7">
        <v>27000</v>
      </c>
      <c r="H741" s="7">
        <v>0</v>
      </c>
      <c r="I741" s="7">
        <v>27000</v>
      </c>
      <c r="J741" s="7">
        <v>774.9</v>
      </c>
      <c r="K741" s="7">
        <v>0</v>
      </c>
      <c r="L741" s="7">
        <f t="shared" si="34"/>
        <v>820.8</v>
      </c>
      <c r="M741" s="7">
        <v>3971.26</v>
      </c>
      <c r="N741" s="7">
        <f t="shared" si="35"/>
        <v>5566.96</v>
      </c>
      <c r="O741" s="7">
        <f t="shared" si="36"/>
        <v>21433.040000000001</v>
      </c>
    </row>
    <row r="742" spans="1:16376" ht="24.75" customHeight="1" x14ac:dyDescent="0.25">
      <c r="A742" s="6">
        <v>734</v>
      </c>
      <c r="B742" s="6" t="s">
        <v>883</v>
      </c>
      <c r="C742" s="6" t="s">
        <v>844</v>
      </c>
      <c r="D742" s="6" t="s">
        <v>181</v>
      </c>
      <c r="E742" s="6" t="s">
        <v>55</v>
      </c>
      <c r="F742" s="6" t="s">
        <v>37</v>
      </c>
      <c r="G742" s="7">
        <v>15000</v>
      </c>
      <c r="H742" s="7">
        <v>0</v>
      </c>
      <c r="I742" s="7">
        <v>15000</v>
      </c>
      <c r="J742" s="7">
        <f>+G742*2.87%</f>
        <v>430.5</v>
      </c>
      <c r="K742" s="7">
        <v>0</v>
      </c>
      <c r="L742" s="7">
        <f t="shared" si="34"/>
        <v>456</v>
      </c>
      <c r="M742" s="7">
        <v>1443.5</v>
      </c>
      <c r="N742" s="7">
        <f t="shared" si="35"/>
        <v>2330</v>
      </c>
      <c r="O742" s="7">
        <f t="shared" si="36"/>
        <v>12670</v>
      </c>
    </row>
    <row r="743" spans="1:16376" ht="24.75" customHeight="1" x14ac:dyDescent="0.25">
      <c r="A743" s="6">
        <v>735</v>
      </c>
      <c r="B743" s="6" t="s">
        <v>884</v>
      </c>
      <c r="C743" s="6" t="s">
        <v>844</v>
      </c>
      <c r="D743" s="6" t="s">
        <v>190</v>
      </c>
      <c r="E743" s="6" t="s">
        <v>28</v>
      </c>
      <c r="F743" s="6" t="s">
        <v>37</v>
      </c>
      <c r="G743" s="7">
        <v>50000</v>
      </c>
      <c r="H743" s="7">
        <v>0</v>
      </c>
      <c r="I743" s="7">
        <v>50000</v>
      </c>
      <c r="J743" s="7">
        <v>1435</v>
      </c>
      <c r="K743" s="7">
        <v>1854</v>
      </c>
      <c r="L743" s="7">
        <v>1520</v>
      </c>
      <c r="M743" s="7">
        <v>1105</v>
      </c>
      <c r="N743" s="7">
        <f t="shared" si="35"/>
        <v>5914</v>
      </c>
      <c r="O743" s="7">
        <f t="shared" si="36"/>
        <v>44086</v>
      </c>
    </row>
    <row r="744" spans="1:16376" ht="24.75" customHeight="1" x14ac:dyDescent="0.25">
      <c r="A744" s="6">
        <v>736</v>
      </c>
      <c r="B744" s="6" t="s">
        <v>885</v>
      </c>
      <c r="C744" s="6" t="s">
        <v>844</v>
      </c>
      <c r="D744" s="6" t="s">
        <v>859</v>
      </c>
      <c r="E744" s="6" t="s">
        <v>55</v>
      </c>
      <c r="F744" s="6" t="s">
        <v>37</v>
      </c>
      <c r="G744" s="7">
        <v>60000</v>
      </c>
      <c r="H744" s="7">
        <v>0</v>
      </c>
      <c r="I744" s="7">
        <v>60000</v>
      </c>
      <c r="J744" s="7">
        <v>1722</v>
      </c>
      <c r="K744" s="7">
        <v>3486.68</v>
      </c>
      <c r="L744" s="7">
        <f t="shared" si="34"/>
        <v>1824</v>
      </c>
      <c r="M744" s="7">
        <v>1025</v>
      </c>
      <c r="N744" s="7">
        <f t="shared" si="35"/>
        <v>8057.68</v>
      </c>
      <c r="O744" s="7">
        <f t="shared" si="36"/>
        <v>51942.32</v>
      </c>
    </row>
    <row r="745" spans="1:16376" ht="24.75" customHeight="1" x14ac:dyDescent="0.25">
      <c r="A745" s="6">
        <v>737</v>
      </c>
      <c r="B745" s="6" t="s">
        <v>886</v>
      </c>
      <c r="C745" s="6" t="s">
        <v>844</v>
      </c>
      <c r="D745" s="6" t="s">
        <v>190</v>
      </c>
      <c r="E745" s="6" t="s">
        <v>55</v>
      </c>
      <c r="F745" s="6" t="s">
        <v>37</v>
      </c>
      <c r="G745" s="7">
        <v>50000</v>
      </c>
      <c r="H745" s="7">
        <v>0</v>
      </c>
      <c r="I745" s="7">
        <v>50000</v>
      </c>
      <c r="J745" s="7">
        <v>1435</v>
      </c>
      <c r="K745" s="7">
        <v>1854</v>
      </c>
      <c r="L745" s="7">
        <f t="shared" si="34"/>
        <v>1520</v>
      </c>
      <c r="M745" s="7">
        <v>645</v>
      </c>
      <c r="N745" s="7">
        <f t="shared" si="35"/>
        <v>5454</v>
      </c>
      <c r="O745" s="7">
        <f t="shared" si="36"/>
        <v>44546</v>
      </c>
    </row>
    <row r="746" spans="1:16376" ht="24.75" customHeight="1" x14ac:dyDescent="0.25">
      <c r="A746" s="6">
        <v>738</v>
      </c>
      <c r="B746" s="6" t="s">
        <v>887</v>
      </c>
      <c r="C746" s="6" t="s">
        <v>844</v>
      </c>
      <c r="D746" s="6" t="s">
        <v>67</v>
      </c>
      <c r="E746" s="6" t="s">
        <v>55</v>
      </c>
      <c r="F746" s="6" t="s">
        <v>37</v>
      </c>
      <c r="G746" s="7">
        <v>26000</v>
      </c>
      <c r="H746" s="7">
        <v>0</v>
      </c>
      <c r="I746" s="7">
        <v>26000</v>
      </c>
      <c r="J746" s="7">
        <v>746.2</v>
      </c>
      <c r="K746" s="7">
        <v>0</v>
      </c>
      <c r="L746" s="7">
        <f t="shared" si="34"/>
        <v>790.4</v>
      </c>
      <c r="M746" s="7">
        <v>1740.46</v>
      </c>
      <c r="N746" s="7">
        <f t="shared" si="35"/>
        <v>3277.06</v>
      </c>
      <c r="O746" s="7">
        <f t="shared" si="36"/>
        <v>22722.94</v>
      </c>
    </row>
    <row r="747" spans="1:16376" ht="24.75" customHeight="1" x14ac:dyDescent="0.25">
      <c r="A747" s="6">
        <v>739</v>
      </c>
      <c r="B747" s="6" t="s">
        <v>888</v>
      </c>
      <c r="C747" s="6" t="s">
        <v>844</v>
      </c>
      <c r="D747" s="6" t="s">
        <v>120</v>
      </c>
      <c r="E747" s="6" t="s">
        <v>36</v>
      </c>
      <c r="F747" s="6" t="s">
        <v>37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4"/>
        <v>456</v>
      </c>
      <c r="M747" s="7">
        <v>25</v>
      </c>
      <c r="N747" s="7">
        <f t="shared" si="35"/>
        <v>911.5</v>
      </c>
      <c r="O747" s="7">
        <f t="shared" si="36"/>
        <v>14088.5</v>
      </c>
    </row>
    <row r="748" spans="1:16376" ht="24.75" customHeight="1" x14ac:dyDescent="0.25">
      <c r="A748" s="6">
        <v>740</v>
      </c>
      <c r="B748" s="6" t="s">
        <v>889</v>
      </c>
      <c r="C748" s="6" t="s">
        <v>844</v>
      </c>
      <c r="D748" s="6" t="s">
        <v>120</v>
      </c>
      <c r="E748" s="6" t="s">
        <v>36</v>
      </c>
      <c r="F748" s="6" t="s">
        <v>37</v>
      </c>
      <c r="G748" s="7">
        <v>25000</v>
      </c>
      <c r="H748" s="7">
        <v>0</v>
      </c>
      <c r="I748" s="7">
        <v>25000</v>
      </c>
      <c r="J748" s="7">
        <v>717.5</v>
      </c>
      <c r="K748" s="7">
        <v>0</v>
      </c>
      <c r="L748" s="7">
        <v>760</v>
      </c>
      <c r="M748" s="7">
        <v>25</v>
      </c>
      <c r="N748" s="7">
        <f t="shared" si="35"/>
        <v>1502.5</v>
      </c>
      <c r="O748" s="7">
        <f t="shared" si="36"/>
        <v>23497.5</v>
      </c>
    </row>
    <row r="749" spans="1:16376" ht="24.75" customHeight="1" x14ac:dyDescent="0.25">
      <c r="A749" s="6">
        <v>741</v>
      </c>
      <c r="B749" t="s">
        <v>1373</v>
      </c>
      <c r="C749" s="6" t="s">
        <v>844</v>
      </c>
      <c r="D749" s="6" t="s">
        <v>120</v>
      </c>
      <c r="E749" s="6" t="s">
        <v>36</v>
      </c>
      <c r="F749" s="6" t="s">
        <v>37</v>
      </c>
      <c r="G749" s="7">
        <v>15000</v>
      </c>
      <c r="H749" s="7">
        <v>0</v>
      </c>
      <c r="I749" s="7">
        <v>15000</v>
      </c>
      <c r="J749" s="7">
        <v>430.5</v>
      </c>
      <c r="K749" s="7">
        <v>0</v>
      </c>
      <c r="L749" s="7">
        <v>456</v>
      </c>
      <c r="M749" s="7">
        <v>25</v>
      </c>
      <c r="N749" s="7">
        <f t="shared" si="35"/>
        <v>911.5</v>
      </c>
      <c r="O749" s="7">
        <f t="shared" si="36"/>
        <v>14088.5</v>
      </c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  <c r="IU749"/>
      <c r="IV749"/>
      <c r="IW749"/>
      <c r="IX749"/>
      <c r="IY749"/>
      <c r="IZ749"/>
      <c r="JA749"/>
      <c r="JB749"/>
      <c r="JC749"/>
      <c r="JD749"/>
      <c r="JE749"/>
      <c r="JF749"/>
      <c r="JG749"/>
      <c r="JH749"/>
      <c r="JI749"/>
      <c r="JJ749"/>
      <c r="JK749"/>
      <c r="JL749"/>
      <c r="JM749"/>
      <c r="JN749"/>
      <c r="JO749"/>
      <c r="JP749"/>
      <c r="JQ749"/>
      <c r="JR749"/>
      <c r="JS749"/>
      <c r="JT749"/>
      <c r="JU749"/>
      <c r="JV749"/>
      <c r="JW749"/>
      <c r="JX749"/>
      <c r="JY749"/>
      <c r="JZ749"/>
      <c r="KA749"/>
      <c r="KB749"/>
      <c r="KC749"/>
      <c r="KD749"/>
      <c r="KE749"/>
      <c r="KF749"/>
      <c r="KG749"/>
      <c r="KH749"/>
      <c r="KI749"/>
      <c r="KJ749"/>
      <c r="KK749"/>
      <c r="KL749"/>
      <c r="KM749"/>
      <c r="KN749"/>
      <c r="KO749"/>
      <c r="KP749"/>
      <c r="KQ749"/>
      <c r="KR749"/>
      <c r="KS749"/>
      <c r="KT749"/>
      <c r="KU749"/>
      <c r="KV749"/>
      <c r="KW749"/>
      <c r="KX749"/>
      <c r="KY749"/>
      <c r="KZ749"/>
      <c r="LA749"/>
      <c r="LB749"/>
      <c r="LC749"/>
      <c r="LD749"/>
      <c r="LE749"/>
      <c r="LF749"/>
      <c r="LG749"/>
      <c r="LH749"/>
      <c r="LI749"/>
      <c r="LJ749"/>
      <c r="LK749"/>
      <c r="LL749"/>
      <c r="LM749"/>
      <c r="LN749"/>
      <c r="LO749"/>
      <c r="LP749"/>
      <c r="LQ749"/>
      <c r="LR749"/>
      <c r="LS749"/>
      <c r="LT749"/>
      <c r="LU749"/>
      <c r="LV749"/>
      <c r="LW749"/>
      <c r="LX749"/>
      <c r="LY749"/>
      <c r="LZ749"/>
      <c r="MA749"/>
      <c r="MB749"/>
      <c r="MC749"/>
      <c r="MD749"/>
      <c r="ME749"/>
      <c r="MF749"/>
      <c r="MG749"/>
      <c r="MH749"/>
      <c r="MI749"/>
      <c r="MJ749"/>
      <c r="MK749"/>
      <c r="ML749"/>
      <c r="MM749"/>
      <c r="MN749"/>
      <c r="MO749"/>
      <c r="MP749"/>
      <c r="MQ749"/>
      <c r="MR749"/>
      <c r="MS749"/>
      <c r="MT749"/>
      <c r="MU749"/>
      <c r="MV749"/>
      <c r="MW749"/>
      <c r="MX749"/>
      <c r="MY749"/>
      <c r="MZ749"/>
      <c r="NA749"/>
      <c r="NB749"/>
      <c r="NC749"/>
      <c r="ND749"/>
      <c r="NE749"/>
      <c r="NF749"/>
      <c r="NG749"/>
      <c r="NH749"/>
      <c r="NI749"/>
      <c r="NJ749"/>
      <c r="NK749"/>
      <c r="NL749"/>
      <c r="NM749"/>
      <c r="NN749"/>
      <c r="NO749"/>
      <c r="NP749"/>
      <c r="NQ749"/>
      <c r="NR749"/>
      <c r="NS749"/>
      <c r="NT749"/>
      <c r="NU749"/>
      <c r="NV749"/>
      <c r="NW749"/>
      <c r="NX749"/>
      <c r="NY749"/>
      <c r="NZ749"/>
      <c r="OA749"/>
      <c r="OB749"/>
      <c r="OC749"/>
      <c r="OD749"/>
      <c r="OE749"/>
      <c r="OF749"/>
      <c r="OG749"/>
      <c r="OH749"/>
      <c r="OI749"/>
      <c r="OJ749"/>
      <c r="OK749"/>
      <c r="OL749"/>
      <c r="OM749"/>
      <c r="ON749"/>
      <c r="OO749"/>
      <c r="OP749"/>
      <c r="OQ749"/>
      <c r="OR749"/>
      <c r="OS749"/>
      <c r="OT749"/>
      <c r="OU749"/>
      <c r="OV749"/>
      <c r="OW749"/>
      <c r="OX749"/>
      <c r="OY749"/>
      <c r="OZ749"/>
      <c r="PA749"/>
      <c r="PB749"/>
      <c r="PC749"/>
      <c r="PD749"/>
      <c r="PE749"/>
      <c r="PF749"/>
      <c r="PG749"/>
      <c r="PH749"/>
      <c r="PI749"/>
      <c r="PJ749"/>
      <c r="PK749"/>
      <c r="PL749"/>
      <c r="PM749"/>
      <c r="PN749"/>
      <c r="PO749"/>
      <c r="PP749"/>
      <c r="PQ749"/>
      <c r="PR749"/>
      <c r="PS749"/>
      <c r="PT749"/>
      <c r="PU749"/>
      <c r="PV749"/>
      <c r="PW749"/>
      <c r="PX749"/>
      <c r="PY749"/>
      <c r="PZ749"/>
      <c r="QA749"/>
      <c r="QB749"/>
      <c r="QC749"/>
      <c r="QD749"/>
      <c r="QE749"/>
      <c r="QF749"/>
      <c r="QG749"/>
      <c r="QH749"/>
      <c r="QI749"/>
      <c r="QJ749"/>
      <c r="QK749"/>
      <c r="QL749"/>
      <c r="QM749"/>
      <c r="QN749"/>
      <c r="QO749"/>
      <c r="QP749"/>
      <c r="QQ749"/>
      <c r="QR749"/>
      <c r="QS749"/>
      <c r="QT749"/>
      <c r="QU749"/>
      <c r="QV749"/>
      <c r="QW749"/>
      <c r="QX749"/>
      <c r="QY749"/>
      <c r="QZ749"/>
      <c r="RA749"/>
      <c r="RB749"/>
      <c r="RC749"/>
      <c r="RD749"/>
      <c r="RE749"/>
      <c r="RF749"/>
      <c r="RG749"/>
      <c r="RH749"/>
      <c r="RI749"/>
      <c r="RJ749"/>
      <c r="RK749"/>
      <c r="RL749"/>
      <c r="RM749"/>
      <c r="RN749"/>
      <c r="RO749"/>
      <c r="RP749"/>
      <c r="RQ749"/>
      <c r="RR749"/>
      <c r="RS749"/>
      <c r="RT749"/>
      <c r="RU749"/>
      <c r="RV749"/>
      <c r="RW749"/>
      <c r="RX749"/>
      <c r="RY749"/>
      <c r="RZ749"/>
      <c r="SA749"/>
      <c r="SB749"/>
      <c r="SC749"/>
      <c r="SD749"/>
      <c r="SE749"/>
      <c r="SF749"/>
      <c r="SG749"/>
      <c r="SH749"/>
      <c r="SI749"/>
      <c r="SJ749"/>
      <c r="SK749"/>
      <c r="SL749"/>
      <c r="SM749"/>
      <c r="SN749"/>
      <c r="SO749"/>
      <c r="SP749"/>
      <c r="SQ749"/>
      <c r="SR749"/>
      <c r="SS749"/>
      <c r="ST749"/>
      <c r="SU749"/>
      <c r="SV749"/>
      <c r="SW749"/>
      <c r="SX749"/>
      <c r="SY749"/>
      <c r="SZ749"/>
      <c r="TA749"/>
      <c r="TB749"/>
      <c r="TC749"/>
      <c r="TD749"/>
      <c r="TE749"/>
      <c r="TF749"/>
      <c r="TG749"/>
      <c r="TH749"/>
      <c r="TI749"/>
      <c r="TJ749"/>
      <c r="TK749"/>
      <c r="TL749"/>
      <c r="TM749"/>
      <c r="TN749"/>
      <c r="TO749"/>
      <c r="TP749"/>
      <c r="TQ749"/>
      <c r="TR749"/>
      <c r="TS749"/>
      <c r="TT749"/>
      <c r="TU749"/>
      <c r="TV749"/>
      <c r="TW749"/>
      <c r="TX749"/>
      <c r="TY749"/>
      <c r="TZ749"/>
      <c r="UA749"/>
      <c r="UB749"/>
      <c r="UC749"/>
      <c r="UD749"/>
      <c r="UE749"/>
      <c r="UF749"/>
      <c r="UG749"/>
      <c r="UH749"/>
      <c r="UI749"/>
      <c r="UJ749"/>
      <c r="UK749"/>
      <c r="UL749"/>
      <c r="UM749"/>
      <c r="UN749"/>
      <c r="UO749"/>
      <c r="UP749"/>
      <c r="UQ749"/>
      <c r="UR749"/>
      <c r="US749"/>
      <c r="UT749"/>
      <c r="UU749"/>
      <c r="UV749"/>
      <c r="UW749"/>
      <c r="UX749"/>
      <c r="UY749"/>
      <c r="UZ749"/>
      <c r="VA749"/>
      <c r="VB749"/>
      <c r="VC749"/>
      <c r="VD749"/>
      <c r="VE749"/>
      <c r="VF749"/>
      <c r="VG749"/>
      <c r="VH749"/>
      <c r="VI749"/>
      <c r="VJ749"/>
      <c r="VK749"/>
      <c r="VL749"/>
      <c r="VM749"/>
      <c r="VN749"/>
      <c r="VO749"/>
      <c r="VP749"/>
      <c r="VQ749"/>
      <c r="VR749"/>
      <c r="VS749"/>
      <c r="VT749"/>
      <c r="VU749"/>
      <c r="VV749"/>
      <c r="VW749"/>
      <c r="VX749"/>
      <c r="VY749"/>
      <c r="VZ749"/>
      <c r="WA749"/>
      <c r="WB749"/>
      <c r="WC749"/>
      <c r="WD749"/>
      <c r="WE749"/>
      <c r="WF749"/>
      <c r="WG749"/>
      <c r="WH749"/>
      <c r="WI749"/>
      <c r="WJ749"/>
      <c r="WK749"/>
      <c r="WL749"/>
      <c r="WM749"/>
      <c r="WN749"/>
      <c r="WO749"/>
      <c r="WP749"/>
      <c r="WQ749"/>
      <c r="WR749"/>
      <c r="WS749"/>
      <c r="WT749"/>
      <c r="WU749"/>
      <c r="WV749"/>
      <c r="WW749"/>
      <c r="WX749"/>
      <c r="WY749"/>
      <c r="WZ749"/>
      <c r="XA749"/>
      <c r="XB749"/>
      <c r="XC749"/>
      <c r="XD749"/>
      <c r="XE749"/>
      <c r="XF749"/>
      <c r="XG749"/>
      <c r="XH749"/>
      <c r="XI749"/>
      <c r="XJ749"/>
      <c r="XK749"/>
      <c r="XL749"/>
      <c r="XM749"/>
      <c r="XN749"/>
      <c r="XO749"/>
      <c r="XP749"/>
      <c r="XQ749"/>
      <c r="XR749"/>
      <c r="XS749"/>
      <c r="XT749"/>
      <c r="XU749"/>
      <c r="XV749"/>
      <c r="XW749"/>
      <c r="XX749"/>
      <c r="XY749"/>
      <c r="XZ749"/>
      <c r="YA749"/>
      <c r="YB749"/>
      <c r="YC749"/>
      <c r="YD749"/>
      <c r="YE749"/>
      <c r="YF749"/>
      <c r="YG749"/>
      <c r="YH749"/>
      <c r="YI749"/>
      <c r="YJ749"/>
      <c r="YK749"/>
      <c r="YL749"/>
      <c r="YM749"/>
      <c r="YN749"/>
      <c r="YO749"/>
      <c r="YP749"/>
      <c r="YQ749"/>
      <c r="YR749"/>
      <c r="YS749"/>
      <c r="YT749"/>
      <c r="YU749"/>
      <c r="YV749"/>
      <c r="YW749"/>
      <c r="YX749"/>
      <c r="YY749"/>
      <c r="YZ749"/>
      <c r="ZA749"/>
      <c r="ZB749"/>
      <c r="ZC749"/>
      <c r="ZD749"/>
      <c r="ZE749"/>
      <c r="ZF749"/>
      <c r="ZG749"/>
      <c r="ZH749"/>
      <c r="ZI749"/>
      <c r="ZJ749"/>
      <c r="ZK749"/>
      <c r="ZL749"/>
      <c r="ZM749"/>
      <c r="ZN749"/>
      <c r="ZO749"/>
      <c r="ZP749"/>
      <c r="ZQ749"/>
      <c r="ZR749"/>
      <c r="ZS749"/>
      <c r="ZT749"/>
      <c r="ZU749"/>
      <c r="ZV749"/>
      <c r="ZW749"/>
      <c r="ZX749"/>
      <c r="ZY749"/>
      <c r="ZZ749"/>
      <c r="AAA749"/>
      <c r="AAB749"/>
      <c r="AAC749"/>
      <c r="AAD749"/>
      <c r="AAE749"/>
      <c r="AAF749"/>
      <c r="AAG749"/>
      <c r="AAH749"/>
      <c r="AAI749"/>
      <c r="AAJ749"/>
      <c r="AAK749"/>
      <c r="AAL749"/>
      <c r="AAM749"/>
      <c r="AAN749"/>
      <c r="AAO749"/>
      <c r="AAP749"/>
      <c r="AAQ749"/>
      <c r="AAR749"/>
      <c r="AAS749"/>
      <c r="AAT749"/>
      <c r="AAU749"/>
      <c r="AAV749"/>
      <c r="AAW749"/>
      <c r="AAX749"/>
      <c r="AAY749"/>
      <c r="AAZ749"/>
      <c r="ABA749"/>
      <c r="ABB749"/>
      <c r="ABC749"/>
      <c r="ABD749"/>
      <c r="ABE749"/>
      <c r="ABF749"/>
      <c r="ABG749"/>
      <c r="ABH749"/>
      <c r="ABI749"/>
      <c r="ABJ749"/>
      <c r="ABK749"/>
      <c r="ABL749"/>
      <c r="ABM749"/>
      <c r="ABN749"/>
      <c r="ABO749"/>
      <c r="ABP749"/>
      <c r="ABQ749"/>
      <c r="ABR749"/>
      <c r="ABS749"/>
      <c r="ABT749"/>
      <c r="ABU749"/>
      <c r="ABV749"/>
      <c r="ABW749"/>
      <c r="ABX749"/>
      <c r="ABY749"/>
      <c r="ABZ749"/>
      <c r="ACA749"/>
      <c r="ACB749"/>
      <c r="ACC749"/>
      <c r="ACD749"/>
      <c r="ACE749"/>
      <c r="ACF749"/>
      <c r="ACG749"/>
      <c r="ACH749"/>
      <c r="ACI749"/>
      <c r="ACJ749"/>
      <c r="ACK749"/>
      <c r="ACL749"/>
      <c r="ACM749"/>
      <c r="ACN749"/>
      <c r="ACO749"/>
      <c r="ACP749"/>
      <c r="ACQ749"/>
      <c r="ACR749"/>
      <c r="ACS749"/>
      <c r="ACT749"/>
      <c r="ACU749"/>
      <c r="ACV749"/>
      <c r="ACW749"/>
      <c r="ACX749"/>
      <c r="ACY749"/>
      <c r="ACZ749"/>
      <c r="ADA749"/>
      <c r="ADB749"/>
      <c r="ADC749"/>
      <c r="ADD749"/>
      <c r="ADE749"/>
      <c r="ADF749"/>
      <c r="ADG749"/>
      <c r="ADH749"/>
      <c r="ADI749"/>
      <c r="ADJ749"/>
      <c r="ADK749"/>
      <c r="ADL749"/>
      <c r="ADM749"/>
      <c r="ADN749"/>
      <c r="ADO749"/>
      <c r="ADP749"/>
      <c r="ADQ749"/>
      <c r="ADR749"/>
      <c r="ADS749"/>
      <c r="ADT749"/>
      <c r="ADU749"/>
      <c r="ADV749"/>
      <c r="ADW749"/>
      <c r="ADX749"/>
      <c r="ADY749"/>
      <c r="ADZ749"/>
      <c r="AEA749"/>
      <c r="AEB749"/>
      <c r="AEC749"/>
      <c r="AED749"/>
      <c r="AEE749"/>
      <c r="AEF749"/>
      <c r="AEG749"/>
      <c r="AEH749"/>
      <c r="AEI749"/>
      <c r="AEJ749"/>
      <c r="AEK749"/>
      <c r="AEL749"/>
      <c r="AEM749"/>
      <c r="AEN749"/>
      <c r="AEO749"/>
      <c r="AEP749"/>
      <c r="AEQ749"/>
      <c r="AER749"/>
      <c r="AES749"/>
      <c r="AET749"/>
      <c r="AEU749"/>
      <c r="AEV749"/>
      <c r="AEW749"/>
      <c r="AEX749"/>
      <c r="AEY749"/>
      <c r="AEZ749"/>
      <c r="AFA749"/>
      <c r="AFB749"/>
      <c r="AFC749"/>
      <c r="AFD749"/>
      <c r="AFE749"/>
      <c r="AFF749"/>
      <c r="AFG749"/>
      <c r="AFH749"/>
      <c r="AFI749"/>
      <c r="AFJ749"/>
      <c r="AFK749"/>
      <c r="AFL749"/>
      <c r="AFM749"/>
      <c r="AFN749"/>
      <c r="AFO749"/>
      <c r="AFP749"/>
      <c r="AFQ749"/>
      <c r="AFR749"/>
      <c r="AFS749"/>
      <c r="AFT749"/>
      <c r="AFU749"/>
      <c r="AFV749"/>
      <c r="AFW749"/>
      <c r="AFX749"/>
      <c r="AFY749"/>
      <c r="AFZ749"/>
      <c r="AGA749"/>
      <c r="AGB749"/>
      <c r="AGC749"/>
      <c r="AGD749"/>
      <c r="AGE749"/>
      <c r="AGF749"/>
      <c r="AGG749"/>
      <c r="AGH749"/>
      <c r="AGI749"/>
      <c r="AGJ749"/>
      <c r="AGK749"/>
      <c r="AGL749"/>
      <c r="AGM749"/>
      <c r="AGN749"/>
      <c r="AGO749"/>
      <c r="AGP749"/>
      <c r="AGQ749"/>
      <c r="AGR749"/>
      <c r="AGS749"/>
      <c r="AGT749"/>
      <c r="AGU749"/>
      <c r="AGV749"/>
      <c r="AGW749"/>
      <c r="AGX749"/>
      <c r="AGY749"/>
      <c r="AGZ749"/>
      <c r="AHA749"/>
      <c r="AHB749"/>
      <c r="AHC749"/>
      <c r="AHD749"/>
      <c r="AHE749"/>
      <c r="AHF749"/>
      <c r="AHG749"/>
      <c r="AHH749"/>
      <c r="AHI749"/>
      <c r="AHJ749"/>
      <c r="AHK749"/>
      <c r="AHL749"/>
      <c r="AHM749"/>
      <c r="AHN749"/>
      <c r="AHO749"/>
      <c r="AHP749"/>
      <c r="AHQ749"/>
      <c r="AHR749"/>
      <c r="AHS749"/>
      <c r="AHT749"/>
      <c r="AHU749"/>
      <c r="AHV749"/>
      <c r="AHW749"/>
      <c r="AHX749"/>
      <c r="AHY749"/>
      <c r="AHZ749"/>
      <c r="AIA749"/>
      <c r="AIB749"/>
      <c r="AIC749"/>
      <c r="AID749"/>
      <c r="AIE749"/>
      <c r="AIF749"/>
      <c r="AIG749"/>
      <c r="AIH749"/>
      <c r="AII749"/>
      <c r="AIJ749"/>
      <c r="AIK749"/>
      <c r="AIL749"/>
      <c r="AIM749"/>
      <c r="AIN749"/>
      <c r="AIO749"/>
      <c r="AIP749"/>
      <c r="AIQ749"/>
      <c r="AIR749"/>
      <c r="AIS749"/>
      <c r="AIT749"/>
      <c r="AIU749"/>
      <c r="AIV749"/>
      <c r="AIW749"/>
      <c r="AIX749"/>
      <c r="AIY749"/>
      <c r="AIZ749"/>
      <c r="AJA749"/>
      <c r="AJB749"/>
      <c r="AJC749"/>
      <c r="AJD749"/>
      <c r="AJE749"/>
      <c r="AJF749"/>
      <c r="AJG749"/>
      <c r="AJH749"/>
      <c r="AJI749"/>
      <c r="AJJ749"/>
      <c r="AJK749"/>
      <c r="AJL749"/>
      <c r="AJM749"/>
      <c r="AJN749"/>
      <c r="AJO749"/>
      <c r="AJP749"/>
      <c r="AJQ749"/>
      <c r="AJR749"/>
      <c r="AJS749"/>
      <c r="AJT749"/>
      <c r="AJU749"/>
      <c r="AJV749"/>
      <c r="AJW749"/>
      <c r="AJX749"/>
      <c r="AJY749"/>
      <c r="AJZ749"/>
      <c r="AKA749"/>
      <c r="AKB749"/>
      <c r="AKC749"/>
      <c r="AKD749"/>
      <c r="AKE749"/>
      <c r="AKF749"/>
      <c r="AKG749"/>
      <c r="AKH749"/>
      <c r="AKI749"/>
      <c r="AKJ749"/>
      <c r="AKK749"/>
      <c r="AKL749"/>
      <c r="AKM749"/>
      <c r="AKN749"/>
      <c r="AKO749"/>
      <c r="AKP749"/>
      <c r="AKQ749"/>
      <c r="AKR749"/>
      <c r="AKS749"/>
      <c r="AKT749"/>
      <c r="AKU749"/>
      <c r="AKV749"/>
      <c r="AKW749"/>
      <c r="AKX749"/>
      <c r="AKY749"/>
      <c r="AKZ749"/>
      <c r="ALA749"/>
      <c r="ALB749"/>
      <c r="ALC749"/>
      <c r="ALD749"/>
      <c r="ALE749"/>
      <c r="ALF749"/>
      <c r="ALG749"/>
      <c r="ALH749"/>
      <c r="ALI749"/>
      <c r="ALJ749"/>
      <c r="ALK749"/>
      <c r="ALL749"/>
      <c r="ALM749"/>
      <c r="ALN749"/>
      <c r="ALO749"/>
      <c r="ALP749"/>
      <c r="ALQ749"/>
      <c r="ALR749"/>
      <c r="ALS749"/>
      <c r="ALT749"/>
      <c r="ALU749"/>
      <c r="ALV749"/>
      <c r="ALW749"/>
      <c r="ALX749"/>
      <c r="ALY749"/>
      <c r="ALZ749"/>
      <c r="AMA749"/>
      <c r="AMB749"/>
      <c r="AMC749"/>
      <c r="AMD749"/>
      <c r="AME749"/>
      <c r="AMF749"/>
      <c r="AMG749"/>
      <c r="AMH749"/>
      <c r="AMI749"/>
      <c r="AMJ749"/>
      <c r="AMK749"/>
      <c r="AML749"/>
      <c r="AMM749"/>
      <c r="AMN749"/>
      <c r="AMO749"/>
      <c r="AMP749"/>
      <c r="AMQ749"/>
      <c r="AMR749"/>
      <c r="AMS749"/>
      <c r="AMT749"/>
      <c r="AMU749"/>
      <c r="AMV749"/>
      <c r="AMW749"/>
      <c r="AMX749"/>
      <c r="AMY749"/>
      <c r="AMZ749"/>
      <c r="ANA749"/>
      <c r="ANB749"/>
      <c r="ANC749"/>
      <c r="AND749"/>
      <c r="ANE749"/>
      <c r="ANF749"/>
      <c r="ANG749"/>
      <c r="ANH749"/>
      <c r="ANI749"/>
      <c r="ANJ749"/>
      <c r="ANK749"/>
      <c r="ANL749"/>
      <c r="ANM749"/>
      <c r="ANN749"/>
      <c r="ANO749"/>
      <c r="ANP749"/>
      <c r="ANQ749"/>
      <c r="ANR749"/>
      <c r="ANS749"/>
      <c r="ANT749"/>
      <c r="ANU749"/>
      <c r="ANV749"/>
      <c r="ANW749"/>
      <c r="ANX749"/>
      <c r="ANY749"/>
      <c r="ANZ749"/>
      <c r="AOA749"/>
      <c r="AOB749"/>
      <c r="AOC749"/>
      <c r="AOD749"/>
      <c r="AOE749"/>
      <c r="AOF749"/>
      <c r="AOG749"/>
      <c r="AOH749"/>
      <c r="AOI749"/>
      <c r="AOJ749"/>
      <c r="AOK749"/>
      <c r="AOL749"/>
      <c r="AOM749"/>
      <c r="AON749"/>
      <c r="AOO749"/>
      <c r="AOP749"/>
      <c r="AOQ749"/>
      <c r="AOR749"/>
      <c r="AOS749"/>
      <c r="AOT749"/>
      <c r="AOU749"/>
      <c r="AOV749"/>
      <c r="AOW749"/>
      <c r="AOX749"/>
      <c r="AOY749"/>
      <c r="AOZ749"/>
      <c r="APA749"/>
      <c r="APB749"/>
      <c r="APC749"/>
      <c r="APD749"/>
      <c r="APE749"/>
      <c r="APF749"/>
      <c r="APG749"/>
      <c r="APH749"/>
      <c r="API749"/>
      <c r="APJ749"/>
      <c r="APK749"/>
      <c r="APL749"/>
      <c r="APM749"/>
      <c r="APN749"/>
      <c r="APO749"/>
      <c r="APP749"/>
      <c r="APQ749"/>
      <c r="APR749"/>
      <c r="APS749"/>
      <c r="APT749"/>
      <c r="APU749"/>
      <c r="APV749"/>
      <c r="APW749"/>
      <c r="APX749"/>
      <c r="APY749"/>
      <c r="APZ749"/>
      <c r="AQA749"/>
      <c r="AQB749"/>
      <c r="AQC749"/>
      <c r="AQD749"/>
      <c r="AQE749"/>
      <c r="AQF749"/>
      <c r="AQG749"/>
      <c r="AQH749"/>
      <c r="AQI749"/>
      <c r="AQJ749"/>
      <c r="AQK749"/>
      <c r="AQL749"/>
      <c r="AQM749"/>
      <c r="AQN749"/>
      <c r="AQO749"/>
      <c r="AQP749"/>
      <c r="AQQ749"/>
      <c r="AQR749"/>
      <c r="AQS749"/>
      <c r="AQT749"/>
      <c r="AQU749"/>
      <c r="AQV749"/>
      <c r="AQW749"/>
      <c r="AQX749"/>
      <c r="AQY749"/>
      <c r="AQZ749"/>
      <c r="ARA749"/>
      <c r="ARB749"/>
      <c r="ARC749"/>
      <c r="ARD749"/>
      <c r="ARE749"/>
      <c r="ARF749"/>
      <c r="ARG749"/>
      <c r="ARH749"/>
      <c r="ARI749"/>
      <c r="ARJ749"/>
      <c r="ARK749"/>
      <c r="ARL749"/>
      <c r="ARM749"/>
      <c r="ARN749"/>
      <c r="ARO749"/>
      <c r="ARP749"/>
      <c r="ARQ749"/>
      <c r="ARR749"/>
      <c r="ARS749"/>
      <c r="ART749"/>
      <c r="ARU749"/>
      <c r="ARV749"/>
      <c r="ARW749"/>
      <c r="ARX749"/>
      <c r="ARY749"/>
      <c r="ARZ749"/>
      <c r="ASA749"/>
      <c r="ASB749"/>
      <c r="ASC749"/>
      <c r="ASD749"/>
      <c r="ASE749"/>
      <c r="ASF749"/>
      <c r="ASG749"/>
      <c r="ASH749"/>
      <c r="ASI749"/>
      <c r="ASJ749"/>
      <c r="ASK749"/>
      <c r="ASL749"/>
      <c r="ASM749"/>
      <c r="ASN749"/>
      <c r="ASO749"/>
      <c r="ASP749"/>
      <c r="ASQ749"/>
      <c r="ASR749"/>
      <c r="ASS749"/>
      <c r="AST749"/>
      <c r="ASU749"/>
      <c r="ASV749"/>
      <c r="ASW749"/>
      <c r="ASX749"/>
      <c r="ASY749"/>
      <c r="ASZ749"/>
      <c r="ATA749"/>
      <c r="ATB749"/>
      <c r="ATC749"/>
      <c r="ATD749"/>
      <c r="ATE749"/>
      <c r="ATF749"/>
      <c r="ATG749"/>
      <c r="ATH749"/>
      <c r="ATI749"/>
      <c r="ATJ749"/>
      <c r="ATK749"/>
      <c r="ATL749"/>
      <c r="ATM749"/>
      <c r="ATN749"/>
      <c r="ATO749"/>
      <c r="ATP749"/>
      <c r="ATQ749"/>
      <c r="ATR749"/>
      <c r="ATS749"/>
      <c r="ATT749"/>
      <c r="ATU749"/>
      <c r="ATV749"/>
      <c r="ATW749"/>
      <c r="ATX749"/>
      <c r="ATY749"/>
      <c r="ATZ749"/>
      <c r="AUA749"/>
      <c r="AUB749"/>
      <c r="AUC749"/>
      <c r="AUD749"/>
      <c r="AUE749"/>
      <c r="AUF749"/>
      <c r="AUG749"/>
      <c r="AUH749"/>
      <c r="AUI749"/>
      <c r="AUJ749"/>
      <c r="AUK749"/>
      <c r="AUL749"/>
      <c r="AUM749"/>
      <c r="AUN749"/>
      <c r="AUO749"/>
      <c r="AUP749"/>
      <c r="AUQ749"/>
      <c r="AUR749"/>
      <c r="AUS749"/>
      <c r="AUT749"/>
      <c r="AUU749"/>
      <c r="AUV749"/>
      <c r="AUW749"/>
      <c r="AUX749"/>
      <c r="AUY749"/>
      <c r="AUZ749"/>
      <c r="AVA749"/>
      <c r="AVB749"/>
      <c r="AVC749"/>
      <c r="AVD749"/>
      <c r="AVE749"/>
      <c r="AVF749"/>
      <c r="AVG749"/>
      <c r="AVH749"/>
      <c r="AVI749"/>
      <c r="AVJ749"/>
      <c r="AVK749"/>
      <c r="AVL749"/>
      <c r="AVM749"/>
      <c r="AVN749"/>
      <c r="AVO749"/>
      <c r="AVP749"/>
      <c r="AVQ749"/>
      <c r="AVR749"/>
      <c r="AVS749"/>
      <c r="AVT749"/>
      <c r="AVU749"/>
      <c r="AVV749"/>
      <c r="AVW749"/>
      <c r="AVX749"/>
      <c r="AVY749"/>
      <c r="AVZ749"/>
      <c r="AWA749"/>
      <c r="AWB749"/>
      <c r="AWC749"/>
      <c r="AWD749"/>
      <c r="AWE749"/>
      <c r="AWF749"/>
      <c r="AWG749"/>
      <c r="AWH749"/>
      <c r="AWI749"/>
      <c r="AWJ749"/>
      <c r="AWK749"/>
      <c r="AWL749"/>
      <c r="AWM749"/>
      <c r="AWN749"/>
      <c r="AWO749"/>
      <c r="AWP749"/>
      <c r="AWQ749"/>
      <c r="AWR749"/>
      <c r="AWS749"/>
      <c r="AWT749"/>
      <c r="AWU749"/>
      <c r="AWV749"/>
      <c r="AWW749"/>
      <c r="AWX749"/>
      <c r="AWY749"/>
      <c r="AWZ749"/>
      <c r="AXA749"/>
      <c r="AXB749"/>
      <c r="AXC749"/>
      <c r="AXD749"/>
      <c r="AXE749"/>
      <c r="AXF749"/>
      <c r="AXG749"/>
      <c r="AXH749"/>
      <c r="AXI749"/>
      <c r="AXJ749"/>
      <c r="AXK749"/>
      <c r="AXL749"/>
      <c r="AXM749"/>
      <c r="AXN749"/>
      <c r="AXO749"/>
      <c r="AXP749"/>
      <c r="AXQ749"/>
      <c r="AXR749"/>
      <c r="AXS749"/>
      <c r="AXT749"/>
      <c r="AXU749"/>
      <c r="AXV749"/>
      <c r="AXW749"/>
      <c r="AXX749"/>
      <c r="AXY749"/>
      <c r="AXZ749"/>
      <c r="AYA749"/>
      <c r="AYB749"/>
      <c r="AYC749"/>
      <c r="AYD749"/>
      <c r="AYE749"/>
      <c r="AYF749"/>
      <c r="AYG749"/>
      <c r="AYH749"/>
      <c r="AYI749"/>
      <c r="AYJ749"/>
      <c r="AYK749"/>
      <c r="AYL749"/>
      <c r="AYM749"/>
      <c r="AYN749"/>
      <c r="AYO749"/>
      <c r="AYP749"/>
      <c r="AYQ749"/>
      <c r="AYR749"/>
      <c r="AYS749"/>
      <c r="AYT749"/>
      <c r="AYU749"/>
      <c r="AYV749"/>
      <c r="AYW749"/>
      <c r="AYX749"/>
      <c r="AYY749"/>
      <c r="AYZ749"/>
      <c r="AZA749"/>
      <c r="AZB749"/>
      <c r="AZC749"/>
      <c r="AZD749"/>
      <c r="AZE749"/>
      <c r="AZF749"/>
      <c r="AZG749"/>
      <c r="AZH749"/>
      <c r="AZI749"/>
      <c r="AZJ749"/>
      <c r="AZK749"/>
      <c r="AZL749"/>
      <c r="AZM749"/>
      <c r="AZN749"/>
      <c r="AZO749"/>
      <c r="AZP749"/>
      <c r="AZQ749"/>
      <c r="AZR749"/>
      <c r="AZS749"/>
      <c r="AZT749"/>
      <c r="AZU749"/>
      <c r="AZV749"/>
      <c r="AZW749"/>
      <c r="AZX749"/>
      <c r="AZY749"/>
      <c r="AZZ749"/>
      <c r="BAA749"/>
      <c r="BAB749"/>
      <c r="BAC749"/>
      <c r="BAD749"/>
      <c r="BAE749"/>
      <c r="BAF749"/>
      <c r="BAG749"/>
      <c r="BAH749"/>
      <c r="BAI749"/>
      <c r="BAJ749"/>
      <c r="BAK749"/>
      <c r="BAL749"/>
      <c r="BAM749"/>
      <c r="BAN749"/>
      <c r="BAO749"/>
      <c r="BAP749"/>
      <c r="BAQ749"/>
      <c r="BAR749"/>
      <c r="BAS749"/>
      <c r="BAT749"/>
      <c r="BAU749"/>
      <c r="BAV749"/>
      <c r="BAW749"/>
      <c r="BAX749"/>
      <c r="BAY749"/>
      <c r="BAZ749"/>
      <c r="BBA749"/>
      <c r="BBB749"/>
      <c r="BBC749"/>
      <c r="BBD749"/>
      <c r="BBE749"/>
      <c r="BBF749"/>
      <c r="BBG749"/>
      <c r="BBH749"/>
      <c r="BBI749"/>
      <c r="BBJ749"/>
      <c r="BBK749"/>
      <c r="BBL749"/>
      <c r="BBM749"/>
      <c r="BBN749"/>
      <c r="BBO749"/>
      <c r="BBP749"/>
      <c r="BBQ749"/>
      <c r="BBR749"/>
      <c r="BBS749"/>
      <c r="BBT749"/>
      <c r="BBU749"/>
      <c r="BBV749"/>
      <c r="BBW749"/>
      <c r="BBX749"/>
      <c r="BBY749"/>
      <c r="BBZ749"/>
      <c r="BCA749"/>
      <c r="BCB749"/>
      <c r="BCC749"/>
      <c r="BCD749"/>
      <c r="BCE749"/>
      <c r="BCF749"/>
      <c r="BCG749"/>
      <c r="BCH749"/>
      <c r="BCI749"/>
      <c r="BCJ749"/>
      <c r="BCK749"/>
      <c r="BCL749"/>
      <c r="BCM749"/>
      <c r="BCN749"/>
      <c r="BCO749"/>
      <c r="BCP749"/>
      <c r="BCQ749"/>
      <c r="BCR749"/>
      <c r="BCS749"/>
      <c r="BCT749"/>
      <c r="BCU749"/>
      <c r="BCV749"/>
      <c r="BCW749"/>
      <c r="BCX749"/>
      <c r="BCY749"/>
      <c r="BCZ749"/>
      <c r="BDA749"/>
      <c r="BDB749"/>
      <c r="BDC749"/>
      <c r="BDD749"/>
      <c r="BDE749"/>
      <c r="BDF749"/>
      <c r="BDG749"/>
      <c r="BDH749"/>
      <c r="BDI749"/>
      <c r="BDJ749"/>
      <c r="BDK749"/>
      <c r="BDL749"/>
      <c r="BDM749"/>
      <c r="BDN749"/>
      <c r="BDO749"/>
      <c r="BDP749"/>
      <c r="BDQ749"/>
      <c r="BDR749"/>
      <c r="BDS749"/>
      <c r="BDT749"/>
      <c r="BDU749"/>
      <c r="BDV749"/>
      <c r="BDW749"/>
      <c r="BDX749"/>
      <c r="BDY749"/>
      <c r="BDZ749"/>
      <c r="BEA749"/>
      <c r="BEB749"/>
      <c r="BEC749"/>
      <c r="BED749"/>
      <c r="BEE749"/>
      <c r="BEF749"/>
      <c r="BEG749"/>
      <c r="BEH749"/>
      <c r="BEI749"/>
      <c r="BEJ749"/>
      <c r="BEK749"/>
      <c r="BEL749"/>
      <c r="BEM749"/>
      <c r="BEN749"/>
      <c r="BEO749"/>
      <c r="BEP749"/>
      <c r="BEQ749"/>
      <c r="BER749"/>
      <c r="BES749"/>
      <c r="BET749"/>
      <c r="BEU749"/>
      <c r="BEV749"/>
      <c r="BEW749"/>
      <c r="BEX749"/>
      <c r="BEY749"/>
      <c r="BEZ749"/>
      <c r="BFA749"/>
      <c r="BFB749"/>
      <c r="BFC749"/>
      <c r="BFD749"/>
      <c r="BFE749"/>
      <c r="BFF749"/>
      <c r="BFG749"/>
      <c r="BFH749"/>
      <c r="BFI749"/>
      <c r="BFJ749"/>
      <c r="BFK749"/>
      <c r="BFL749"/>
      <c r="BFM749"/>
      <c r="BFN749"/>
      <c r="BFO749"/>
      <c r="BFP749"/>
      <c r="BFQ749"/>
      <c r="BFR749"/>
      <c r="BFS749"/>
      <c r="BFT749"/>
      <c r="BFU749"/>
      <c r="BFV749"/>
      <c r="BFW749"/>
      <c r="BFX749"/>
      <c r="BFY749"/>
      <c r="BFZ749"/>
      <c r="BGA749"/>
      <c r="BGB749"/>
      <c r="BGC749"/>
      <c r="BGD749"/>
      <c r="BGE749"/>
      <c r="BGF749"/>
      <c r="BGG749"/>
      <c r="BGH749"/>
      <c r="BGI749"/>
      <c r="BGJ749"/>
      <c r="BGK749"/>
      <c r="BGL749"/>
      <c r="BGM749"/>
      <c r="BGN749"/>
      <c r="BGO749"/>
      <c r="BGP749"/>
      <c r="BGQ749"/>
      <c r="BGR749"/>
      <c r="BGS749"/>
      <c r="BGT749"/>
      <c r="BGU749"/>
      <c r="BGV749"/>
      <c r="BGW749"/>
      <c r="BGX749"/>
      <c r="BGY749"/>
      <c r="BGZ749"/>
      <c r="BHA749"/>
      <c r="BHB749"/>
      <c r="BHC749"/>
      <c r="BHD749"/>
      <c r="BHE749"/>
      <c r="BHF749"/>
      <c r="BHG749"/>
      <c r="BHH749"/>
      <c r="BHI749"/>
      <c r="BHJ749"/>
      <c r="BHK749"/>
      <c r="BHL749"/>
      <c r="BHM749"/>
      <c r="BHN749"/>
      <c r="BHO749"/>
      <c r="BHP749"/>
      <c r="BHQ749"/>
      <c r="BHR749"/>
      <c r="BHS749"/>
      <c r="BHT749"/>
      <c r="BHU749"/>
      <c r="BHV749"/>
      <c r="BHW749"/>
      <c r="BHX749"/>
      <c r="BHY749"/>
      <c r="BHZ749"/>
      <c r="BIA749"/>
      <c r="BIB749"/>
      <c r="BIC749"/>
      <c r="BID749"/>
      <c r="BIE749"/>
      <c r="BIF749"/>
      <c r="BIG749"/>
      <c r="BIH749"/>
      <c r="BII749"/>
      <c r="BIJ749"/>
      <c r="BIK749"/>
      <c r="BIL749"/>
      <c r="BIM749"/>
      <c r="BIN749"/>
      <c r="BIO749"/>
      <c r="BIP749"/>
      <c r="BIQ749"/>
      <c r="BIR749"/>
      <c r="BIS749"/>
      <c r="BIT749"/>
      <c r="BIU749"/>
      <c r="BIV749"/>
      <c r="BIW749"/>
      <c r="BIX749"/>
      <c r="BIY749"/>
      <c r="BIZ749"/>
      <c r="BJA749"/>
      <c r="BJB749"/>
      <c r="BJC749"/>
      <c r="BJD749"/>
      <c r="BJE749"/>
      <c r="BJF749"/>
      <c r="BJG749"/>
      <c r="BJH749"/>
      <c r="BJI749"/>
      <c r="BJJ749"/>
      <c r="BJK749"/>
      <c r="BJL749"/>
      <c r="BJM749"/>
      <c r="BJN749"/>
      <c r="BJO749"/>
      <c r="BJP749"/>
      <c r="BJQ749"/>
      <c r="BJR749"/>
      <c r="BJS749"/>
      <c r="BJT749"/>
      <c r="BJU749"/>
      <c r="BJV749"/>
      <c r="BJW749"/>
      <c r="BJX749"/>
      <c r="BJY749"/>
      <c r="BJZ749"/>
      <c r="BKA749"/>
      <c r="BKB749"/>
      <c r="BKC749"/>
      <c r="BKD749"/>
      <c r="BKE749"/>
      <c r="BKF749"/>
      <c r="BKG749"/>
      <c r="BKH749"/>
      <c r="BKI749"/>
      <c r="BKJ749"/>
      <c r="BKK749"/>
      <c r="BKL749"/>
      <c r="BKM749"/>
      <c r="BKN749"/>
      <c r="BKO749"/>
      <c r="BKP749"/>
      <c r="BKQ749"/>
      <c r="BKR749"/>
      <c r="BKS749"/>
      <c r="BKT749"/>
      <c r="BKU749"/>
      <c r="BKV749"/>
      <c r="BKW749"/>
      <c r="BKX749"/>
      <c r="BKY749"/>
      <c r="BKZ749"/>
      <c r="BLA749"/>
      <c r="BLB749"/>
      <c r="BLC749"/>
      <c r="BLD749"/>
      <c r="BLE749"/>
      <c r="BLF749"/>
      <c r="BLG749"/>
      <c r="BLH749"/>
      <c r="BLI749"/>
      <c r="BLJ749"/>
      <c r="BLK749"/>
      <c r="BLL749"/>
      <c r="BLM749"/>
      <c r="BLN749"/>
      <c r="BLO749"/>
      <c r="BLP749"/>
      <c r="BLQ749"/>
      <c r="BLR749"/>
      <c r="BLS749"/>
      <c r="BLT749"/>
      <c r="BLU749"/>
      <c r="BLV749"/>
      <c r="BLW749"/>
      <c r="BLX749"/>
      <c r="BLY749"/>
      <c r="BLZ749"/>
      <c r="BMA749"/>
      <c r="BMB749"/>
      <c r="BMC749"/>
      <c r="BMD749"/>
      <c r="BME749"/>
      <c r="BMF749"/>
      <c r="BMG749"/>
      <c r="BMH749"/>
      <c r="BMI749"/>
      <c r="BMJ749"/>
      <c r="BMK749"/>
      <c r="BML749"/>
      <c r="BMM749"/>
      <c r="BMN749"/>
      <c r="BMO749"/>
      <c r="BMP749"/>
      <c r="BMQ749"/>
      <c r="BMR749"/>
      <c r="BMS749"/>
      <c r="BMT749"/>
      <c r="BMU749"/>
      <c r="BMV749"/>
      <c r="BMW749"/>
      <c r="BMX749"/>
      <c r="BMY749"/>
      <c r="BMZ749"/>
      <c r="BNA749"/>
      <c r="BNB749"/>
      <c r="BNC749"/>
      <c r="BND749"/>
      <c r="BNE749"/>
      <c r="BNF749"/>
      <c r="BNG749"/>
      <c r="BNH749"/>
      <c r="BNI749"/>
      <c r="BNJ749"/>
      <c r="BNK749"/>
      <c r="BNL749"/>
      <c r="BNM749"/>
      <c r="BNN749"/>
      <c r="BNO749"/>
      <c r="BNP749"/>
      <c r="BNQ749"/>
      <c r="BNR749"/>
      <c r="BNS749"/>
      <c r="BNT749"/>
      <c r="BNU749"/>
      <c r="BNV749"/>
      <c r="BNW749"/>
      <c r="BNX749"/>
      <c r="BNY749"/>
      <c r="BNZ749"/>
      <c r="BOA749"/>
      <c r="BOB749"/>
      <c r="BOC749"/>
      <c r="BOD749"/>
      <c r="BOE749"/>
      <c r="BOF749"/>
      <c r="BOG749"/>
      <c r="BOH749"/>
      <c r="BOI749"/>
      <c r="BOJ749"/>
      <c r="BOK749"/>
      <c r="BOL749"/>
      <c r="BOM749"/>
      <c r="BON749"/>
      <c r="BOO749"/>
      <c r="BOP749"/>
      <c r="BOQ749"/>
      <c r="BOR749"/>
      <c r="BOS749"/>
      <c r="BOT749"/>
      <c r="BOU749"/>
      <c r="BOV749"/>
      <c r="BOW749"/>
      <c r="BOX749"/>
      <c r="BOY749"/>
      <c r="BOZ749"/>
      <c r="BPA749"/>
      <c r="BPB749"/>
      <c r="BPC749"/>
      <c r="BPD749"/>
      <c r="BPE749"/>
      <c r="BPF749"/>
      <c r="BPG749"/>
      <c r="BPH749"/>
      <c r="BPI749"/>
      <c r="BPJ749"/>
      <c r="BPK749"/>
      <c r="BPL749"/>
      <c r="BPM749"/>
      <c r="BPN749"/>
      <c r="BPO749"/>
      <c r="BPP749"/>
      <c r="BPQ749"/>
      <c r="BPR749"/>
      <c r="BPS749"/>
      <c r="BPT749"/>
      <c r="BPU749"/>
      <c r="BPV749"/>
      <c r="BPW749"/>
      <c r="BPX749"/>
      <c r="BPY749"/>
      <c r="BPZ749"/>
      <c r="BQA749"/>
      <c r="BQB749"/>
      <c r="BQC749"/>
      <c r="BQD749"/>
      <c r="BQE749"/>
      <c r="BQF749"/>
      <c r="BQG749"/>
      <c r="BQH749"/>
      <c r="BQI749"/>
      <c r="BQJ749"/>
      <c r="BQK749"/>
      <c r="BQL749"/>
      <c r="BQM749"/>
      <c r="BQN749"/>
      <c r="BQO749"/>
      <c r="BQP749"/>
      <c r="BQQ749"/>
      <c r="BQR749"/>
      <c r="BQS749"/>
      <c r="BQT749"/>
      <c r="BQU749"/>
      <c r="BQV749"/>
      <c r="BQW749"/>
      <c r="BQX749"/>
      <c r="BQY749"/>
      <c r="BQZ749"/>
      <c r="BRA749"/>
      <c r="BRB749"/>
      <c r="BRC749"/>
      <c r="BRD749"/>
      <c r="BRE749"/>
      <c r="BRF749"/>
      <c r="BRG749"/>
      <c r="BRH749"/>
      <c r="BRI749"/>
      <c r="BRJ749"/>
      <c r="BRK749"/>
      <c r="BRL749"/>
      <c r="BRM749"/>
      <c r="BRN749"/>
      <c r="BRO749"/>
      <c r="BRP749"/>
      <c r="BRQ749"/>
      <c r="BRR749"/>
      <c r="BRS749"/>
      <c r="BRT749"/>
      <c r="BRU749"/>
      <c r="BRV749"/>
      <c r="BRW749"/>
      <c r="BRX749"/>
      <c r="BRY749"/>
      <c r="BRZ749"/>
      <c r="BSA749"/>
      <c r="BSB749"/>
      <c r="BSC749"/>
      <c r="BSD749"/>
      <c r="BSE749"/>
      <c r="BSF749"/>
      <c r="BSG749"/>
      <c r="BSH749"/>
      <c r="BSI749"/>
      <c r="BSJ749"/>
      <c r="BSK749"/>
      <c r="BSL749"/>
      <c r="BSM749"/>
      <c r="BSN749"/>
      <c r="BSO749"/>
      <c r="BSP749"/>
      <c r="BSQ749"/>
      <c r="BSR749"/>
      <c r="BSS749"/>
      <c r="BST749"/>
      <c r="BSU749"/>
      <c r="BSV749"/>
      <c r="BSW749"/>
      <c r="BSX749"/>
      <c r="BSY749"/>
      <c r="BSZ749"/>
      <c r="BTA749"/>
      <c r="BTB749"/>
      <c r="BTC749"/>
      <c r="BTD749"/>
      <c r="BTE749"/>
      <c r="BTF749"/>
      <c r="BTG749"/>
      <c r="BTH749"/>
      <c r="BTI749"/>
      <c r="BTJ749"/>
      <c r="BTK749"/>
      <c r="BTL749"/>
      <c r="BTM749"/>
      <c r="BTN749"/>
      <c r="BTO749"/>
      <c r="BTP749"/>
      <c r="BTQ749"/>
      <c r="BTR749"/>
      <c r="BTS749"/>
      <c r="BTT749"/>
      <c r="BTU749"/>
      <c r="BTV749"/>
      <c r="BTW749"/>
      <c r="BTX749"/>
      <c r="BTY749"/>
      <c r="BTZ749"/>
      <c r="BUA749"/>
      <c r="BUB749"/>
      <c r="BUC749"/>
      <c r="BUD749"/>
      <c r="BUE749"/>
      <c r="BUF749"/>
      <c r="BUG749"/>
      <c r="BUH749"/>
      <c r="BUI749"/>
      <c r="BUJ749"/>
      <c r="BUK749"/>
      <c r="BUL749"/>
      <c r="BUM749"/>
      <c r="BUN749"/>
      <c r="BUO749"/>
      <c r="BUP749"/>
      <c r="BUQ749"/>
      <c r="BUR749"/>
      <c r="BUS749"/>
      <c r="BUT749"/>
      <c r="BUU749"/>
      <c r="BUV749"/>
      <c r="BUW749"/>
      <c r="BUX749"/>
      <c r="BUY749"/>
      <c r="BUZ749"/>
      <c r="BVA749"/>
      <c r="BVB749"/>
      <c r="BVC749"/>
      <c r="BVD749"/>
      <c r="BVE749"/>
      <c r="BVF749"/>
      <c r="BVG749"/>
      <c r="BVH749"/>
      <c r="BVI749"/>
      <c r="BVJ749"/>
      <c r="BVK749"/>
      <c r="BVL749"/>
      <c r="BVM749"/>
      <c r="BVN749"/>
      <c r="BVO749"/>
      <c r="BVP749"/>
      <c r="BVQ749"/>
      <c r="BVR749"/>
      <c r="BVS749"/>
      <c r="BVT749"/>
      <c r="BVU749"/>
      <c r="BVV749"/>
      <c r="BVW749"/>
      <c r="BVX749"/>
      <c r="BVY749"/>
      <c r="BVZ749"/>
      <c r="BWA749"/>
      <c r="BWB749"/>
      <c r="BWC749"/>
      <c r="BWD749"/>
      <c r="BWE749"/>
      <c r="BWF749"/>
      <c r="BWG749"/>
      <c r="BWH749"/>
      <c r="BWI749"/>
      <c r="BWJ749"/>
      <c r="BWK749"/>
      <c r="BWL749"/>
      <c r="BWM749"/>
      <c r="BWN749"/>
      <c r="BWO749"/>
      <c r="BWP749"/>
      <c r="BWQ749"/>
      <c r="BWR749"/>
      <c r="BWS749"/>
      <c r="BWT749"/>
      <c r="BWU749"/>
      <c r="BWV749"/>
      <c r="BWW749"/>
      <c r="BWX749"/>
      <c r="BWY749"/>
      <c r="BWZ749"/>
      <c r="BXA749"/>
      <c r="BXB749"/>
      <c r="BXC749"/>
      <c r="BXD749"/>
      <c r="BXE749"/>
      <c r="BXF749"/>
      <c r="BXG749"/>
      <c r="BXH749"/>
      <c r="BXI749"/>
      <c r="BXJ749"/>
      <c r="BXK749"/>
      <c r="BXL749"/>
      <c r="BXM749"/>
      <c r="BXN749"/>
      <c r="BXO749"/>
      <c r="BXP749"/>
      <c r="BXQ749"/>
      <c r="BXR749"/>
      <c r="BXS749"/>
      <c r="BXT749"/>
      <c r="BXU749"/>
      <c r="BXV749"/>
      <c r="BXW749"/>
      <c r="BXX749"/>
      <c r="BXY749"/>
      <c r="BXZ749"/>
      <c r="BYA749"/>
      <c r="BYB749"/>
      <c r="BYC749"/>
      <c r="BYD749"/>
      <c r="BYE749"/>
      <c r="BYF749"/>
      <c r="BYG749"/>
      <c r="BYH749"/>
      <c r="BYI749"/>
      <c r="BYJ749"/>
      <c r="BYK749"/>
      <c r="BYL749"/>
      <c r="BYM749"/>
      <c r="BYN749"/>
      <c r="BYO749"/>
      <c r="BYP749"/>
      <c r="BYQ749"/>
      <c r="BYR749"/>
      <c r="BYS749"/>
      <c r="BYT749"/>
      <c r="BYU749"/>
      <c r="BYV749"/>
      <c r="BYW749"/>
      <c r="BYX749"/>
      <c r="BYY749"/>
      <c r="BYZ749"/>
      <c r="BZA749"/>
      <c r="BZB749"/>
      <c r="BZC749"/>
      <c r="BZD749"/>
      <c r="BZE749"/>
      <c r="BZF749"/>
      <c r="BZG749"/>
      <c r="BZH749"/>
      <c r="BZI749"/>
      <c r="BZJ749"/>
      <c r="BZK749"/>
      <c r="BZL749"/>
      <c r="BZM749"/>
      <c r="BZN749"/>
      <c r="BZO749"/>
      <c r="BZP749"/>
      <c r="BZQ749"/>
      <c r="BZR749"/>
      <c r="BZS749"/>
      <c r="BZT749"/>
      <c r="BZU749"/>
      <c r="BZV749"/>
      <c r="BZW749"/>
      <c r="BZX749"/>
      <c r="BZY749"/>
      <c r="BZZ749"/>
      <c r="CAA749"/>
      <c r="CAB749"/>
      <c r="CAC749"/>
      <c r="CAD749"/>
      <c r="CAE749"/>
      <c r="CAF749"/>
      <c r="CAG749"/>
      <c r="CAH749"/>
      <c r="CAI749"/>
      <c r="CAJ749"/>
      <c r="CAK749"/>
      <c r="CAL749"/>
      <c r="CAM749"/>
      <c r="CAN749"/>
      <c r="CAO749"/>
      <c r="CAP749"/>
      <c r="CAQ749"/>
      <c r="CAR749"/>
      <c r="CAS749"/>
      <c r="CAT749"/>
      <c r="CAU749"/>
      <c r="CAV749"/>
      <c r="CAW749"/>
      <c r="CAX749"/>
      <c r="CAY749"/>
      <c r="CAZ749"/>
      <c r="CBA749"/>
      <c r="CBB749"/>
      <c r="CBC749"/>
      <c r="CBD749"/>
      <c r="CBE749"/>
      <c r="CBF749"/>
      <c r="CBG749"/>
      <c r="CBH749"/>
      <c r="CBI749"/>
      <c r="CBJ749"/>
      <c r="CBK749"/>
      <c r="CBL749"/>
      <c r="CBM749"/>
      <c r="CBN749"/>
      <c r="CBO749"/>
      <c r="CBP749"/>
      <c r="CBQ749"/>
      <c r="CBR749"/>
      <c r="CBS749"/>
      <c r="CBT749"/>
      <c r="CBU749"/>
      <c r="CBV749"/>
      <c r="CBW749"/>
      <c r="CBX749"/>
      <c r="CBY749"/>
      <c r="CBZ749"/>
      <c r="CCA749"/>
      <c r="CCB749"/>
      <c r="CCC749"/>
      <c r="CCD749"/>
      <c r="CCE749"/>
      <c r="CCF749"/>
      <c r="CCG749"/>
      <c r="CCH749"/>
      <c r="CCI749"/>
      <c r="CCJ749"/>
      <c r="CCK749"/>
      <c r="CCL749"/>
      <c r="CCM749"/>
      <c r="CCN749"/>
      <c r="CCO749"/>
      <c r="CCP749"/>
      <c r="CCQ749"/>
      <c r="CCR749"/>
      <c r="CCS749"/>
      <c r="CCT749"/>
      <c r="CCU749"/>
      <c r="CCV749"/>
      <c r="CCW749"/>
      <c r="CCX749"/>
      <c r="CCY749"/>
      <c r="CCZ749"/>
      <c r="CDA749"/>
      <c r="CDB749"/>
      <c r="CDC749"/>
      <c r="CDD749"/>
      <c r="CDE749"/>
      <c r="CDF749"/>
      <c r="CDG749"/>
      <c r="CDH749"/>
      <c r="CDI749"/>
      <c r="CDJ749"/>
      <c r="CDK749"/>
      <c r="CDL749"/>
      <c r="CDM749"/>
      <c r="CDN749"/>
      <c r="CDO749"/>
      <c r="CDP749"/>
      <c r="CDQ749"/>
      <c r="CDR749"/>
      <c r="CDS749"/>
      <c r="CDT749"/>
      <c r="CDU749"/>
      <c r="CDV749"/>
      <c r="CDW749"/>
      <c r="CDX749"/>
      <c r="CDY749"/>
      <c r="CDZ749"/>
      <c r="CEA749"/>
      <c r="CEB749"/>
      <c r="CEC749"/>
      <c r="CED749"/>
      <c r="CEE749"/>
      <c r="CEF749"/>
      <c r="CEG749"/>
      <c r="CEH749"/>
      <c r="CEI749"/>
      <c r="CEJ749"/>
      <c r="CEK749"/>
      <c r="CEL749"/>
      <c r="CEM749"/>
      <c r="CEN749"/>
      <c r="CEO749"/>
      <c r="CEP749"/>
      <c r="CEQ749"/>
      <c r="CER749"/>
      <c r="CES749"/>
      <c r="CET749"/>
      <c r="CEU749"/>
      <c r="CEV749"/>
      <c r="CEW749"/>
      <c r="CEX749"/>
      <c r="CEY749"/>
      <c r="CEZ749"/>
      <c r="CFA749"/>
      <c r="CFB749"/>
      <c r="CFC749"/>
      <c r="CFD749"/>
      <c r="CFE749"/>
      <c r="CFF749"/>
      <c r="CFG749"/>
      <c r="CFH749"/>
      <c r="CFI749"/>
      <c r="CFJ749"/>
      <c r="CFK749"/>
      <c r="CFL749"/>
      <c r="CFM749"/>
      <c r="CFN749"/>
      <c r="CFO749"/>
      <c r="CFP749"/>
      <c r="CFQ749"/>
      <c r="CFR749"/>
      <c r="CFS749"/>
      <c r="CFT749"/>
      <c r="CFU749"/>
      <c r="CFV749"/>
      <c r="CFW749"/>
      <c r="CFX749"/>
      <c r="CFY749"/>
      <c r="CFZ749"/>
      <c r="CGA749"/>
      <c r="CGB749"/>
      <c r="CGC749"/>
      <c r="CGD749"/>
      <c r="CGE749"/>
      <c r="CGF749"/>
      <c r="CGG749"/>
      <c r="CGH749"/>
      <c r="CGI749"/>
      <c r="CGJ749"/>
      <c r="CGK749"/>
      <c r="CGL749"/>
      <c r="CGM749"/>
      <c r="CGN749"/>
      <c r="CGO749"/>
      <c r="CGP749"/>
      <c r="CGQ749"/>
      <c r="CGR749"/>
      <c r="CGS749"/>
      <c r="CGT749"/>
      <c r="CGU749"/>
      <c r="CGV749"/>
      <c r="CGW749"/>
      <c r="CGX749"/>
      <c r="CGY749"/>
      <c r="CGZ749"/>
      <c r="CHA749"/>
      <c r="CHB749"/>
      <c r="CHC749"/>
      <c r="CHD749"/>
      <c r="CHE749"/>
      <c r="CHF749"/>
      <c r="CHG749"/>
      <c r="CHH749"/>
      <c r="CHI749"/>
      <c r="CHJ749"/>
      <c r="CHK749"/>
      <c r="CHL749"/>
      <c r="CHM749"/>
      <c r="CHN749"/>
      <c r="CHO749"/>
      <c r="CHP749"/>
      <c r="CHQ749"/>
      <c r="CHR749"/>
      <c r="CHS749"/>
      <c r="CHT749"/>
      <c r="CHU749"/>
      <c r="CHV749"/>
      <c r="CHW749"/>
      <c r="CHX749"/>
      <c r="CHY749"/>
      <c r="CHZ749"/>
      <c r="CIA749"/>
      <c r="CIB749"/>
      <c r="CIC749"/>
      <c r="CID749"/>
      <c r="CIE749"/>
      <c r="CIF749"/>
      <c r="CIG749"/>
      <c r="CIH749"/>
      <c r="CII749"/>
      <c r="CIJ749"/>
      <c r="CIK749"/>
      <c r="CIL749"/>
      <c r="CIM749"/>
      <c r="CIN749"/>
      <c r="CIO749"/>
      <c r="CIP749"/>
      <c r="CIQ749"/>
      <c r="CIR749"/>
      <c r="CIS749"/>
      <c r="CIT749"/>
      <c r="CIU749"/>
      <c r="CIV749"/>
      <c r="CIW749"/>
      <c r="CIX749"/>
      <c r="CIY749"/>
      <c r="CIZ749"/>
      <c r="CJA749"/>
      <c r="CJB749"/>
      <c r="CJC749"/>
      <c r="CJD749"/>
      <c r="CJE749"/>
      <c r="CJF749"/>
      <c r="CJG749"/>
      <c r="CJH749"/>
      <c r="CJI749"/>
      <c r="CJJ749"/>
      <c r="CJK749"/>
      <c r="CJL749"/>
      <c r="CJM749"/>
      <c r="CJN749"/>
      <c r="CJO749"/>
      <c r="CJP749"/>
      <c r="CJQ749"/>
      <c r="CJR749"/>
      <c r="CJS749"/>
      <c r="CJT749"/>
      <c r="CJU749"/>
      <c r="CJV749"/>
      <c r="CJW749"/>
      <c r="CJX749"/>
      <c r="CJY749"/>
      <c r="CJZ749"/>
      <c r="CKA749"/>
      <c r="CKB749"/>
      <c r="CKC749"/>
      <c r="CKD749"/>
      <c r="CKE749"/>
      <c r="CKF749"/>
      <c r="CKG749"/>
      <c r="CKH749"/>
      <c r="CKI749"/>
      <c r="CKJ749"/>
      <c r="CKK749"/>
      <c r="CKL749"/>
      <c r="CKM749"/>
      <c r="CKN749"/>
      <c r="CKO749"/>
      <c r="CKP749"/>
      <c r="CKQ749"/>
      <c r="CKR749"/>
      <c r="CKS749"/>
      <c r="CKT749"/>
      <c r="CKU749"/>
      <c r="CKV749"/>
      <c r="CKW749"/>
      <c r="CKX749"/>
      <c r="CKY749"/>
      <c r="CKZ749"/>
      <c r="CLA749"/>
      <c r="CLB749"/>
      <c r="CLC749"/>
      <c r="CLD749"/>
      <c r="CLE749"/>
      <c r="CLF749"/>
      <c r="CLG749"/>
      <c r="CLH749"/>
      <c r="CLI749"/>
      <c r="CLJ749"/>
      <c r="CLK749"/>
      <c r="CLL749"/>
      <c r="CLM749"/>
      <c r="CLN749"/>
      <c r="CLO749"/>
      <c r="CLP749"/>
      <c r="CLQ749"/>
      <c r="CLR749"/>
      <c r="CLS749"/>
      <c r="CLT749"/>
      <c r="CLU749"/>
      <c r="CLV749"/>
      <c r="CLW749"/>
      <c r="CLX749"/>
      <c r="CLY749"/>
      <c r="CLZ749"/>
      <c r="CMA749"/>
      <c r="CMB749"/>
      <c r="CMC749"/>
      <c r="CMD749"/>
      <c r="CME749"/>
      <c r="CMF749"/>
      <c r="CMG749"/>
      <c r="CMH749"/>
      <c r="CMI749"/>
      <c r="CMJ749"/>
      <c r="CMK749"/>
      <c r="CML749"/>
      <c r="CMM749"/>
      <c r="CMN749"/>
      <c r="CMO749"/>
      <c r="CMP749"/>
      <c r="CMQ749"/>
      <c r="CMR749"/>
      <c r="CMS749"/>
      <c r="CMT749"/>
      <c r="CMU749"/>
      <c r="CMV749"/>
      <c r="CMW749"/>
      <c r="CMX749"/>
      <c r="CMY749"/>
      <c r="CMZ749"/>
      <c r="CNA749"/>
      <c r="CNB749"/>
      <c r="CNC749"/>
      <c r="CND749"/>
      <c r="CNE749"/>
      <c r="CNF749"/>
      <c r="CNG749"/>
      <c r="CNH749"/>
      <c r="CNI749"/>
      <c r="CNJ749"/>
      <c r="CNK749"/>
      <c r="CNL749"/>
      <c r="CNM749"/>
      <c r="CNN749"/>
      <c r="CNO749"/>
      <c r="CNP749"/>
      <c r="CNQ749"/>
      <c r="CNR749"/>
      <c r="CNS749"/>
      <c r="CNT749"/>
      <c r="CNU749"/>
      <c r="CNV749"/>
      <c r="CNW749"/>
      <c r="CNX749"/>
      <c r="CNY749"/>
      <c r="CNZ749"/>
      <c r="COA749"/>
      <c r="COB749"/>
      <c r="COC749"/>
      <c r="COD749"/>
      <c r="COE749"/>
      <c r="COF749"/>
      <c r="COG749"/>
      <c r="COH749"/>
      <c r="COI749"/>
      <c r="COJ749"/>
      <c r="COK749"/>
      <c r="COL749"/>
      <c r="COM749"/>
      <c r="CON749"/>
      <c r="COO749"/>
      <c r="COP749"/>
      <c r="COQ749"/>
      <c r="COR749"/>
      <c r="COS749"/>
      <c r="COT749"/>
      <c r="COU749"/>
      <c r="COV749"/>
      <c r="COW749"/>
      <c r="COX749"/>
      <c r="COY749"/>
      <c r="COZ749"/>
      <c r="CPA749"/>
      <c r="CPB749"/>
      <c r="CPC749"/>
      <c r="CPD749"/>
      <c r="CPE749"/>
      <c r="CPF749"/>
      <c r="CPG749"/>
      <c r="CPH749"/>
      <c r="CPI749"/>
      <c r="CPJ749"/>
      <c r="CPK749"/>
      <c r="CPL749"/>
      <c r="CPM749"/>
      <c r="CPN749"/>
      <c r="CPO749"/>
      <c r="CPP749"/>
      <c r="CPQ749"/>
      <c r="CPR749"/>
      <c r="CPS749"/>
      <c r="CPT749"/>
      <c r="CPU749"/>
      <c r="CPV749"/>
      <c r="CPW749"/>
      <c r="CPX749"/>
      <c r="CPY749"/>
      <c r="CPZ749"/>
      <c r="CQA749"/>
      <c r="CQB749"/>
      <c r="CQC749"/>
      <c r="CQD749"/>
      <c r="CQE749"/>
      <c r="CQF749"/>
      <c r="CQG749"/>
      <c r="CQH749"/>
      <c r="CQI749"/>
      <c r="CQJ749"/>
      <c r="CQK749"/>
      <c r="CQL749"/>
      <c r="CQM749"/>
      <c r="CQN749"/>
      <c r="CQO749"/>
      <c r="CQP749"/>
      <c r="CQQ749"/>
      <c r="CQR749"/>
      <c r="CQS749"/>
      <c r="CQT749"/>
      <c r="CQU749"/>
      <c r="CQV749"/>
      <c r="CQW749"/>
      <c r="CQX749"/>
      <c r="CQY749"/>
      <c r="CQZ749"/>
      <c r="CRA749"/>
      <c r="CRB749"/>
      <c r="CRC749"/>
      <c r="CRD749"/>
      <c r="CRE749"/>
      <c r="CRF749"/>
      <c r="CRG749"/>
      <c r="CRH749"/>
      <c r="CRI749"/>
      <c r="CRJ749"/>
      <c r="CRK749"/>
      <c r="CRL749"/>
      <c r="CRM749"/>
      <c r="CRN749"/>
      <c r="CRO749"/>
      <c r="CRP749"/>
      <c r="CRQ749"/>
      <c r="CRR749"/>
      <c r="CRS749"/>
      <c r="CRT749"/>
      <c r="CRU749"/>
      <c r="CRV749"/>
      <c r="CRW749"/>
      <c r="CRX749"/>
      <c r="CRY749"/>
      <c r="CRZ749"/>
      <c r="CSA749"/>
      <c r="CSB749"/>
      <c r="CSC749"/>
      <c r="CSD749"/>
      <c r="CSE749"/>
      <c r="CSF749"/>
      <c r="CSG749"/>
      <c r="CSH749"/>
      <c r="CSI749"/>
      <c r="CSJ749"/>
      <c r="CSK749"/>
      <c r="CSL749"/>
      <c r="CSM749"/>
      <c r="CSN749"/>
      <c r="CSO749"/>
      <c r="CSP749"/>
      <c r="CSQ749"/>
      <c r="CSR749"/>
      <c r="CSS749"/>
      <c r="CST749"/>
      <c r="CSU749"/>
      <c r="CSV749"/>
      <c r="CSW749"/>
      <c r="CSX749"/>
      <c r="CSY749"/>
      <c r="CSZ749"/>
      <c r="CTA749"/>
      <c r="CTB749"/>
      <c r="CTC749"/>
      <c r="CTD749"/>
      <c r="CTE749"/>
      <c r="CTF749"/>
      <c r="CTG749"/>
      <c r="CTH749"/>
      <c r="CTI749"/>
      <c r="CTJ749"/>
      <c r="CTK749"/>
      <c r="CTL749"/>
      <c r="CTM749"/>
      <c r="CTN749"/>
      <c r="CTO749"/>
      <c r="CTP749"/>
      <c r="CTQ749"/>
      <c r="CTR749"/>
      <c r="CTS749"/>
      <c r="CTT749"/>
      <c r="CTU749"/>
      <c r="CTV749"/>
      <c r="CTW749"/>
      <c r="CTX749"/>
      <c r="CTY749"/>
      <c r="CTZ749"/>
      <c r="CUA749"/>
      <c r="CUB749"/>
      <c r="CUC749"/>
      <c r="CUD749"/>
      <c r="CUE749"/>
      <c r="CUF749"/>
      <c r="CUG749"/>
      <c r="CUH749"/>
      <c r="CUI749"/>
      <c r="CUJ749"/>
      <c r="CUK749"/>
      <c r="CUL749"/>
      <c r="CUM749"/>
      <c r="CUN749"/>
      <c r="CUO749"/>
      <c r="CUP749"/>
      <c r="CUQ749"/>
      <c r="CUR749"/>
      <c r="CUS749"/>
      <c r="CUT749"/>
      <c r="CUU749"/>
      <c r="CUV749"/>
      <c r="CUW749"/>
      <c r="CUX749"/>
      <c r="CUY749"/>
      <c r="CUZ749"/>
      <c r="CVA749"/>
      <c r="CVB749"/>
      <c r="CVC749"/>
      <c r="CVD749"/>
      <c r="CVE749"/>
      <c r="CVF749"/>
      <c r="CVG749"/>
      <c r="CVH749"/>
      <c r="CVI749"/>
      <c r="CVJ749"/>
      <c r="CVK749"/>
      <c r="CVL749"/>
      <c r="CVM749"/>
      <c r="CVN749"/>
      <c r="CVO749"/>
      <c r="CVP749"/>
      <c r="CVQ749"/>
      <c r="CVR749"/>
      <c r="CVS749"/>
      <c r="CVT749"/>
      <c r="CVU749"/>
      <c r="CVV749"/>
      <c r="CVW749"/>
      <c r="CVX749"/>
      <c r="CVY749"/>
      <c r="CVZ749"/>
      <c r="CWA749"/>
      <c r="CWB749"/>
      <c r="CWC749"/>
      <c r="CWD749"/>
      <c r="CWE749"/>
      <c r="CWF749"/>
      <c r="CWG749"/>
      <c r="CWH749"/>
      <c r="CWI749"/>
      <c r="CWJ749"/>
      <c r="CWK749"/>
      <c r="CWL749"/>
      <c r="CWM749"/>
      <c r="CWN749"/>
      <c r="CWO749"/>
      <c r="CWP749"/>
      <c r="CWQ749"/>
      <c r="CWR749"/>
      <c r="CWS749"/>
      <c r="CWT749"/>
      <c r="CWU749"/>
      <c r="CWV749"/>
      <c r="CWW749"/>
      <c r="CWX749"/>
      <c r="CWY749"/>
      <c r="CWZ749"/>
      <c r="CXA749"/>
      <c r="CXB749"/>
      <c r="CXC749"/>
      <c r="CXD749"/>
      <c r="CXE749"/>
      <c r="CXF749"/>
      <c r="CXG749"/>
      <c r="CXH749"/>
      <c r="CXI749"/>
      <c r="CXJ749"/>
      <c r="CXK749"/>
      <c r="CXL749"/>
      <c r="CXM749"/>
      <c r="CXN749"/>
      <c r="CXO749"/>
      <c r="CXP749"/>
      <c r="CXQ749"/>
      <c r="CXR749"/>
      <c r="CXS749"/>
      <c r="CXT749"/>
      <c r="CXU749"/>
      <c r="CXV749"/>
      <c r="CXW749"/>
      <c r="CXX749"/>
      <c r="CXY749"/>
      <c r="CXZ749"/>
      <c r="CYA749"/>
      <c r="CYB749"/>
      <c r="CYC749"/>
      <c r="CYD749"/>
      <c r="CYE749"/>
      <c r="CYF749"/>
      <c r="CYG749"/>
      <c r="CYH749"/>
      <c r="CYI749"/>
      <c r="CYJ749"/>
      <c r="CYK749"/>
      <c r="CYL749"/>
      <c r="CYM749"/>
      <c r="CYN749"/>
      <c r="CYO749"/>
      <c r="CYP749"/>
      <c r="CYQ749"/>
      <c r="CYR749"/>
      <c r="CYS749"/>
      <c r="CYT749"/>
      <c r="CYU749"/>
      <c r="CYV749"/>
      <c r="CYW749"/>
      <c r="CYX749"/>
      <c r="CYY749"/>
      <c r="CYZ749"/>
      <c r="CZA749"/>
      <c r="CZB749"/>
      <c r="CZC749"/>
      <c r="CZD749"/>
      <c r="CZE749"/>
      <c r="CZF749"/>
      <c r="CZG749"/>
      <c r="CZH749"/>
      <c r="CZI749"/>
      <c r="CZJ749"/>
      <c r="CZK749"/>
      <c r="CZL749"/>
      <c r="CZM749"/>
      <c r="CZN749"/>
      <c r="CZO749"/>
      <c r="CZP749"/>
      <c r="CZQ749"/>
      <c r="CZR749"/>
      <c r="CZS749"/>
      <c r="CZT749"/>
      <c r="CZU749"/>
      <c r="CZV749"/>
      <c r="CZW749"/>
      <c r="CZX749"/>
      <c r="CZY749"/>
      <c r="CZZ749"/>
      <c r="DAA749"/>
      <c r="DAB749"/>
      <c r="DAC749"/>
      <c r="DAD749"/>
      <c r="DAE749"/>
      <c r="DAF749"/>
      <c r="DAG749"/>
      <c r="DAH749"/>
      <c r="DAI749"/>
      <c r="DAJ749"/>
      <c r="DAK749"/>
      <c r="DAL749"/>
      <c r="DAM749"/>
      <c r="DAN749"/>
      <c r="DAO749"/>
      <c r="DAP749"/>
      <c r="DAQ749"/>
      <c r="DAR749"/>
      <c r="DAS749"/>
      <c r="DAT749"/>
      <c r="DAU749"/>
      <c r="DAV749"/>
      <c r="DAW749"/>
      <c r="DAX749"/>
      <c r="DAY749"/>
      <c r="DAZ749"/>
      <c r="DBA749"/>
      <c r="DBB749"/>
      <c r="DBC749"/>
      <c r="DBD749"/>
      <c r="DBE749"/>
      <c r="DBF749"/>
      <c r="DBG749"/>
      <c r="DBH749"/>
      <c r="DBI749"/>
      <c r="DBJ749"/>
      <c r="DBK749"/>
      <c r="DBL749"/>
      <c r="DBM749"/>
      <c r="DBN749"/>
      <c r="DBO749"/>
      <c r="DBP749"/>
      <c r="DBQ749"/>
      <c r="DBR749"/>
      <c r="DBS749"/>
      <c r="DBT749"/>
      <c r="DBU749"/>
      <c r="DBV749"/>
      <c r="DBW749"/>
      <c r="DBX749"/>
      <c r="DBY749"/>
      <c r="DBZ749"/>
      <c r="DCA749"/>
      <c r="DCB749"/>
      <c r="DCC749"/>
      <c r="DCD749"/>
      <c r="DCE749"/>
      <c r="DCF749"/>
      <c r="DCG749"/>
      <c r="DCH749"/>
      <c r="DCI749"/>
      <c r="DCJ749"/>
      <c r="DCK749"/>
      <c r="DCL749"/>
      <c r="DCM749"/>
      <c r="DCN749"/>
      <c r="DCO749"/>
      <c r="DCP749"/>
      <c r="DCQ749"/>
      <c r="DCR749"/>
      <c r="DCS749"/>
      <c r="DCT749"/>
      <c r="DCU749"/>
      <c r="DCV749"/>
      <c r="DCW749"/>
      <c r="DCX749"/>
      <c r="DCY749"/>
      <c r="DCZ749"/>
      <c r="DDA749"/>
      <c r="DDB749"/>
      <c r="DDC749"/>
      <c r="DDD749"/>
      <c r="DDE749"/>
      <c r="DDF749"/>
      <c r="DDG749"/>
      <c r="DDH749"/>
      <c r="DDI749"/>
      <c r="DDJ749"/>
      <c r="DDK749"/>
      <c r="DDL749"/>
      <c r="DDM749"/>
      <c r="DDN749"/>
      <c r="DDO749"/>
      <c r="DDP749"/>
      <c r="DDQ749"/>
      <c r="DDR749"/>
      <c r="DDS749"/>
      <c r="DDT749"/>
      <c r="DDU749"/>
      <c r="DDV749"/>
      <c r="DDW749"/>
      <c r="DDX749"/>
      <c r="DDY749"/>
      <c r="DDZ749"/>
      <c r="DEA749"/>
      <c r="DEB749"/>
      <c r="DEC749"/>
      <c r="DED749"/>
      <c r="DEE749"/>
      <c r="DEF749"/>
      <c r="DEG749"/>
      <c r="DEH749"/>
      <c r="DEI749"/>
      <c r="DEJ749"/>
      <c r="DEK749"/>
      <c r="DEL749"/>
      <c r="DEM749"/>
      <c r="DEN749"/>
      <c r="DEO749"/>
      <c r="DEP749"/>
      <c r="DEQ749"/>
      <c r="DER749"/>
      <c r="DES749"/>
      <c r="DET749"/>
      <c r="DEU749"/>
      <c r="DEV749"/>
      <c r="DEW749"/>
      <c r="DEX749"/>
      <c r="DEY749"/>
      <c r="DEZ749"/>
      <c r="DFA749"/>
      <c r="DFB749"/>
      <c r="DFC749"/>
      <c r="DFD749"/>
      <c r="DFE749"/>
      <c r="DFF749"/>
      <c r="DFG749"/>
      <c r="DFH749"/>
      <c r="DFI749"/>
      <c r="DFJ749"/>
      <c r="DFK749"/>
      <c r="DFL749"/>
      <c r="DFM749"/>
      <c r="DFN749"/>
      <c r="DFO749"/>
      <c r="DFP749"/>
      <c r="DFQ749"/>
      <c r="DFR749"/>
      <c r="DFS749"/>
      <c r="DFT749"/>
      <c r="DFU749"/>
      <c r="DFV749"/>
      <c r="DFW749"/>
      <c r="DFX749"/>
      <c r="DFY749"/>
      <c r="DFZ749"/>
      <c r="DGA749"/>
      <c r="DGB749"/>
      <c r="DGC749"/>
      <c r="DGD749"/>
      <c r="DGE749"/>
      <c r="DGF749"/>
      <c r="DGG749"/>
      <c r="DGH749"/>
      <c r="DGI749"/>
      <c r="DGJ749"/>
      <c r="DGK749"/>
      <c r="DGL749"/>
      <c r="DGM749"/>
      <c r="DGN749"/>
      <c r="DGO749"/>
      <c r="DGP749"/>
      <c r="DGQ749"/>
      <c r="DGR749"/>
      <c r="DGS749"/>
      <c r="DGT749"/>
      <c r="DGU749"/>
      <c r="DGV749"/>
      <c r="DGW749"/>
      <c r="DGX749"/>
      <c r="DGY749"/>
      <c r="DGZ749"/>
      <c r="DHA749"/>
      <c r="DHB749"/>
      <c r="DHC749"/>
      <c r="DHD749"/>
      <c r="DHE749"/>
      <c r="DHF749"/>
      <c r="DHG749"/>
      <c r="DHH749"/>
      <c r="DHI749"/>
      <c r="DHJ749"/>
      <c r="DHK749"/>
      <c r="DHL749"/>
      <c r="DHM749"/>
      <c r="DHN749"/>
      <c r="DHO749"/>
      <c r="DHP749"/>
      <c r="DHQ749"/>
      <c r="DHR749"/>
      <c r="DHS749"/>
      <c r="DHT749"/>
      <c r="DHU749"/>
      <c r="DHV749"/>
      <c r="DHW749"/>
      <c r="DHX749"/>
      <c r="DHY749"/>
      <c r="DHZ749"/>
      <c r="DIA749"/>
      <c r="DIB749"/>
      <c r="DIC749"/>
      <c r="DID749"/>
      <c r="DIE749"/>
      <c r="DIF749"/>
      <c r="DIG749"/>
      <c r="DIH749"/>
      <c r="DII749"/>
      <c r="DIJ749"/>
      <c r="DIK749"/>
      <c r="DIL749"/>
      <c r="DIM749"/>
      <c r="DIN749"/>
      <c r="DIO749"/>
      <c r="DIP749"/>
      <c r="DIQ749"/>
      <c r="DIR749"/>
      <c r="DIS749"/>
      <c r="DIT749"/>
      <c r="DIU749"/>
      <c r="DIV749"/>
      <c r="DIW749"/>
      <c r="DIX749"/>
      <c r="DIY749"/>
      <c r="DIZ749"/>
      <c r="DJA749"/>
      <c r="DJB749"/>
      <c r="DJC749"/>
      <c r="DJD749"/>
      <c r="DJE749"/>
      <c r="DJF749"/>
      <c r="DJG749"/>
      <c r="DJH749"/>
      <c r="DJI749"/>
      <c r="DJJ749"/>
      <c r="DJK749"/>
      <c r="DJL749"/>
      <c r="DJM749"/>
      <c r="DJN749"/>
      <c r="DJO749"/>
      <c r="DJP749"/>
      <c r="DJQ749"/>
      <c r="DJR749"/>
      <c r="DJS749"/>
      <c r="DJT749"/>
      <c r="DJU749"/>
      <c r="DJV749"/>
      <c r="DJW749"/>
      <c r="DJX749"/>
      <c r="DJY749"/>
      <c r="DJZ749"/>
      <c r="DKA749"/>
      <c r="DKB749"/>
      <c r="DKC749"/>
      <c r="DKD749"/>
      <c r="DKE749"/>
      <c r="DKF749"/>
      <c r="DKG749"/>
      <c r="DKH749"/>
      <c r="DKI749"/>
      <c r="DKJ749"/>
      <c r="DKK749"/>
      <c r="DKL749"/>
      <c r="DKM749"/>
      <c r="DKN749"/>
      <c r="DKO749"/>
      <c r="DKP749"/>
      <c r="DKQ749"/>
      <c r="DKR749"/>
      <c r="DKS749"/>
      <c r="DKT749"/>
      <c r="DKU749"/>
      <c r="DKV749"/>
      <c r="DKW749"/>
      <c r="DKX749"/>
      <c r="DKY749"/>
      <c r="DKZ749"/>
      <c r="DLA749"/>
      <c r="DLB749"/>
      <c r="DLC749"/>
      <c r="DLD749"/>
      <c r="DLE749"/>
      <c r="DLF749"/>
      <c r="DLG749"/>
      <c r="DLH749"/>
      <c r="DLI749"/>
      <c r="DLJ749"/>
      <c r="DLK749"/>
      <c r="DLL749"/>
      <c r="DLM749"/>
      <c r="DLN749"/>
      <c r="DLO749"/>
      <c r="DLP749"/>
      <c r="DLQ749"/>
      <c r="DLR749"/>
      <c r="DLS749"/>
      <c r="DLT749"/>
      <c r="DLU749"/>
      <c r="DLV749"/>
      <c r="DLW749"/>
      <c r="DLX749"/>
      <c r="DLY749"/>
      <c r="DLZ749"/>
      <c r="DMA749"/>
      <c r="DMB749"/>
      <c r="DMC749"/>
      <c r="DMD749"/>
      <c r="DME749"/>
      <c r="DMF749"/>
      <c r="DMG749"/>
      <c r="DMH749"/>
      <c r="DMI749"/>
      <c r="DMJ749"/>
      <c r="DMK749"/>
      <c r="DML749"/>
      <c r="DMM749"/>
      <c r="DMN749"/>
      <c r="DMO749"/>
      <c r="DMP749"/>
      <c r="DMQ749"/>
      <c r="DMR749"/>
      <c r="DMS749"/>
      <c r="DMT749"/>
      <c r="DMU749"/>
      <c r="DMV749"/>
      <c r="DMW749"/>
      <c r="DMX749"/>
      <c r="DMY749"/>
      <c r="DMZ749"/>
      <c r="DNA749"/>
      <c r="DNB749"/>
      <c r="DNC749"/>
      <c r="DND749"/>
      <c r="DNE749"/>
      <c r="DNF749"/>
      <c r="DNG749"/>
      <c r="DNH749"/>
      <c r="DNI749"/>
      <c r="DNJ749"/>
      <c r="DNK749"/>
      <c r="DNL749"/>
      <c r="DNM749"/>
      <c r="DNN749"/>
      <c r="DNO749"/>
      <c r="DNP749"/>
      <c r="DNQ749"/>
      <c r="DNR749"/>
      <c r="DNS749"/>
      <c r="DNT749"/>
      <c r="DNU749"/>
      <c r="DNV749"/>
      <c r="DNW749"/>
      <c r="DNX749"/>
      <c r="DNY749"/>
      <c r="DNZ749"/>
      <c r="DOA749"/>
      <c r="DOB749"/>
      <c r="DOC749"/>
      <c r="DOD749"/>
      <c r="DOE749"/>
      <c r="DOF749"/>
      <c r="DOG749"/>
      <c r="DOH749"/>
      <c r="DOI749"/>
      <c r="DOJ749"/>
      <c r="DOK749"/>
      <c r="DOL749"/>
      <c r="DOM749"/>
      <c r="DON749"/>
      <c r="DOO749"/>
      <c r="DOP749"/>
      <c r="DOQ749"/>
      <c r="DOR749"/>
      <c r="DOS749"/>
      <c r="DOT749"/>
      <c r="DOU749"/>
      <c r="DOV749"/>
      <c r="DOW749"/>
      <c r="DOX749"/>
      <c r="DOY749"/>
      <c r="DOZ749"/>
      <c r="DPA749"/>
      <c r="DPB749"/>
      <c r="DPC749"/>
      <c r="DPD749"/>
      <c r="DPE749"/>
      <c r="DPF749"/>
      <c r="DPG749"/>
      <c r="DPH749"/>
      <c r="DPI749"/>
      <c r="DPJ749"/>
      <c r="DPK749"/>
      <c r="DPL749"/>
      <c r="DPM749"/>
      <c r="DPN749"/>
      <c r="DPO749"/>
      <c r="DPP749"/>
      <c r="DPQ749"/>
      <c r="DPR749"/>
      <c r="DPS749"/>
      <c r="DPT749"/>
      <c r="DPU749"/>
      <c r="DPV749"/>
      <c r="DPW749"/>
      <c r="DPX749"/>
      <c r="DPY749"/>
      <c r="DPZ749"/>
      <c r="DQA749"/>
      <c r="DQB749"/>
      <c r="DQC749"/>
      <c r="DQD749"/>
      <c r="DQE749"/>
      <c r="DQF749"/>
      <c r="DQG749"/>
      <c r="DQH749"/>
      <c r="DQI749"/>
      <c r="DQJ749"/>
      <c r="DQK749"/>
      <c r="DQL749"/>
      <c r="DQM749"/>
      <c r="DQN749"/>
      <c r="DQO749"/>
      <c r="DQP749"/>
      <c r="DQQ749"/>
      <c r="DQR749"/>
      <c r="DQS749"/>
      <c r="DQT749"/>
      <c r="DQU749"/>
      <c r="DQV749"/>
      <c r="DQW749"/>
      <c r="DQX749"/>
      <c r="DQY749"/>
      <c r="DQZ749"/>
      <c r="DRA749"/>
      <c r="DRB749"/>
      <c r="DRC749"/>
      <c r="DRD749"/>
      <c r="DRE749"/>
      <c r="DRF749"/>
      <c r="DRG749"/>
      <c r="DRH749"/>
      <c r="DRI749"/>
      <c r="DRJ749"/>
      <c r="DRK749"/>
      <c r="DRL749"/>
      <c r="DRM749"/>
      <c r="DRN749"/>
      <c r="DRO749"/>
      <c r="DRP749"/>
      <c r="DRQ749"/>
      <c r="DRR749"/>
      <c r="DRS749"/>
      <c r="DRT749"/>
      <c r="DRU749"/>
      <c r="DRV749"/>
      <c r="DRW749"/>
      <c r="DRX749"/>
      <c r="DRY749"/>
      <c r="DRZ749"/>
      <c r="DSA749"/>
      <c r="DSB749"/>
      <c r="DSC749"/>
      <c r="DSD749"/>
      <c r="DSE749"/>
      <c r="DSF749"/>
      <c r="DSG749"/>
      <c r="DSH749"/>
      <c r="DSI749"/>
      <c r="DSJ749"/>
      <c r="DSK749"/>
      <c r="DSL749"/>
      <c r="DSM749"/>
      <c r="DSN749"/>
      <c r="DSO749"/>
      <c r="DSP749"/>
      <c r="DSQ749"/>
      <c r="DSR749"/>
      <c r="DSS749"/>
      <c r="DST749"/>
      <c r="DSU749"/>
      <c r="DSV749"/>
      <c r="DSW749"/>
      <c r="DSX749"/>
      <c r="DSY749"/>
      <c r="DSZ749"/>
      <c r="DTA749"/>
      <c r="DTB749"/>
      <c r="DTC749"/>
      <c r="DTD749"/>
      <c r="DTE749"/>
      <c r="DTF749"/>
      <c r="DTG749"/>
      <c r="DTH749"/>
      <c r="DTI749"/>
      <c r="DTJ749"/>
      <c r="DTK749"/>
      <c r="DTL749"/>
      <c r="DTM749"/>
      <c r="DTN749"/>
      <c r="DTO749"/>
      <c r="DTP749"/>
      <c r="DTQ749"/>
      <c r="DTR749"/>
      <c r="DTS749"/>
      <c r="DTT749"/>
      <c r="DTU749"/>
      <c r="DTV749"/>
      <c r="DTW749"/>
      <c r="DTX749"/>
      <c r="DTY749"/>
      <c r="DTZ749"/>
      <c r="DUA749"/>
      <c r="DUB749"/>
      <c r="DUC749"/>
      <c r="DUD749"/>
      <c r="DUE749"/>
      <c r="DUF749"/>
      <c r="DUG749"/>
      <c r="DUH749"/>
      <c r="DUI749"/>
      <c r="DUJ749"/>
      <c r="DUK749"/>
      <c r="DUL749"/>
      <c r="DUM749"/>
      <c r="DUN749"/>
      <c r="DUO749"/>
      <c r="DUP749"/>
      <c r="DUQ749"/>
      <c r="DUR749"/>
      <c r="DUS749"/>
      <c r="DUT749"/>
      <c r="DUU749"/>
      <c r="DUV749"/>
      <c r="DUW749"/>
      <c r="DUX749"/>
      <c r="DUY749"/>
      <c r="DUZ749"/>
      <c r="DVA749"/>
      <c r="DVB749"/>
      <c r="DVC749"/>
      <c r="DVD749"/>
      <c r="DVE749"/>
      <c r="DVF749"/>
      <c r="DVG749"/>
      <c r="DVH749"/>
      <c r="DVI749"/>
      <c r="DVJ749"/>
      <c r="DVK749"/>
      <c r="DVL749"/>
      <c r="DVM749"/>
      <c r="DVN749"/>
      <c r="DVO749"/>
      <c r="DVP749"/>
      <c r="DVQ749"/>
      <c r="DVR749"/>
      <c r="DVS749"/>
      <c r="DVT749"/>
      <c r="DVU749"/>
      <c r="DVV749"/>
      <c r="DVW749"/>
      <c r="DVX749"/>
      <c r="DVY749"/>
      <c r="DVZ749"/>
      <c r="DWA749"/>
      <c r="DWB749"/>
      <c r="DWC749"/>
      <c r="DWD749"/>
      <c r="DWE749"/>
      <c r="DWF749"/>
      <c r="DWG749"/>
      <c r="DWH749"/>
      <c r="DWI749"/>
      <c r="DWJ749"/>
      <c r="DWK749"/>
      <c r="DWL749"/>
      <c r="DWM749"/>
      <c r="DWN749"/>
      <c r="DWO749"/>
      <c r="DWP749"/>
      <c r="DWQ749"/>
      <c r="DWR749"/>
      <c r="DWS749"/>
      <c r="DWT749"/>
      <c r="DWU749"/>
      <c r="DWV749"/>
      <c r="DWW749"/>
      <c r="DWX749"/>
      <c r="DWY749"/>
      <c r="DWZ749"/>
      <c r="DXA749"/>
      <c r="DXB749"/>
      <c r="DXC749"/>
      <c r="DXD749"/>
      <c r="DXE749"/>
      <c r="DXF749"/>
      <c r="DXG749"/>
      <c r="DXH749"/>
      <c r="DXI749"/>
      <c r="DXJ749"/>
      <c r="DXK749"/>
      <c r="DXL749"/>
      <c r="DXM749"/>
      <c r="DXN749"/>
      <c r="DXO749"/>
      <c r="DXP749"/>
      <c r="DXQ749"/>
      <c r="DXR749"/>
      <c r="DXS749"/>
      <c r="DXT749"/>
      <c r="DXU749"/>
      <c r="DXV749"/>
      <c r="DXW749"/>
      <c r="DXX749"/>
      <c r="DXY749"/>
      <c r="DXZ749"/>
      <c r="DYA749"/>
      <c r="DYB749"/>
      <c r="DYC749"/>
      <c r="DYD749"/>
      <c r="DYE749"/>
      <c r="DYF749"/>
      <c r="DYG749"/>
      <c r="DYH749"/>
      <c r="DYI749"/>
      <c r="DYJ749"/>
      <c r="DYK749"/>
      <c r="DYL749"/>
      <c r="DYM749"/>
      <c r="DYN749"/>
      <c r="DYO749"/>
      <c r="DYP749"/>
      <c r="DYQ749"/>
      <c r="DYR749"/>
      <c r="DYS749"/>
      <c r="DYT749"/>
      <c r="DYU749"/>
      <c r="DYV749"/>
      <c r="DYW749"/>
      <c r="DYX749"/>
      <c r="DYY749"/>
      <c r="DYZ749"/>
      <c r="DZA749"/>
      <c r="DZB749"/>
      <c r="DZC749"/>
      <c r="DZD749"/>
      <c r="DZE749"/>
      <c r="DZF749"/>
      <c r="DZG749"/>
      <c r="DZH749"/>
      <c r="DZI749"/>
      <c r="DZJ749"/>
      <c r="DZK749"/>
      <c r="DZL749"/>
      <c r="DZM749"/>
      <c r="DZN749"/>
      <c r="DZO749"/>
      <c r="DZP749"/>
      <c r="DZQ749"/>
      <c r="DZR749"/>
      <c r="DZS749"/>
      <c r="DZT749"/>
      <c r="DZU749"/>
      <c r="DZV749"/>
      <c r="DZW749"/>
      <c r="DZX749"/>
      <c r="DZY749"/>
      <c r="DZZ749"/>
      <c r="EAA749"/>
      <c r="EAB749"/>
      <c r="EAC749"/>
      <c r="EAD749"/>
      <c r="EAE749"/>
      <c r="EAF749"/>
      <c r="EAG749"/>
      <c r="EAH749"/>
      <c r="EAI749"/>
      <c r="EAJ749"/>
      <c r="EAK749"/>
      <c r="EAL749"/>
      <c r="EAM749"/>
      <c r="EAN749"/>
      <c r="EAO749"/>
      <c r="EAP749"/>
      <c r="EAQ749"/>
      <c r="EAR749"/>
      <c r="EAS749"/>
      <c r="EAT749"/>
      <c r="EAU749"/>
      <c r="EAV749"/>
      <c r="EAW749"/>
      <c r="EAX749"/>
      <c r="EAY749"/>
      <c r="EAZ749"/>
      <c r="EBA749"/>
      <c r="EBB749"/>
      <c r="EBC749"/>
      <c r="EBD749"/>
      <c r="EBE749"/>
      <c r="EBF749"/>
      <c r="EBG749"/>
      <c r="EBH749"/>
      <c r="EBI749"/>
      <c r="EBJ749"/>
      <c r="EBK749"/>
      <c r="EBL749"/>
      <c r="EBM749"/>
      <c r="EBN749"/>
      <c r="EBO749"/>
      <c r="EBP749"/>
      <c r="EBQ749"/>
      <c r="EBR749"/>
      <c r="EBS749"/>
      <c r="EBT749"/>
      <c r="EBU749"/>
      <c r="EBV749"/>
      <c r="EBW749"/>
      <c r="EBX749"/>
      <c r="EBY749"/>
      <c r="EBZ749"/>
      <c r="ECA749"/>
      <c r="ECB749"/>
      <c r="ECC749"/>
      <c r="ECD749"/>
      <c r="ECE749"/>
      <c r="ECF749"/>
      <c r="ECG749"/>
      <c r="ECH749"/>
      <c r="ECI749"/>
      <c r="ECJ749"/>
      <c r="ECK749"/>
      <c r="ECL749"/>
      <c r="ECM749"/>
      <c r="ECN749"/>
      <c r="ECO749"/>
      <c r="ECP749"/>
      <c r="ECQ749"/>
      <c r="ECR749"/>
      <c r="ECS749"/>
      <c r="ECT749"/>
      <c r="ECU749"/>
      <c r="ECV749"/>
      <c r="ECW749"/>
      <c r="ECX749"/>
      <c r="ECY749"/>
      <c r="ECZ749"/>
      <c r="EDA749"/>
      <c r="EDB749"/>
      <c r="EDC749"/>
      <c r="EDD749"/>
      <c r="EDE749"/>
      <c r="EDF749"/>
      <c r="EDG749"/>
      <c r="EDH749"/>
      <c r="EDI749"/>
      <c r="EDJ749"/>
      <c r="EDK749"/>
      <c r="EDL749"/>
      <c r="EDM749"/>
      <c r="EDN749"/>
      <c r="EDO749"/>
      <c r="EDP749"/>
      <c r="EDQ749"/>
      <c r="EDR749"/>
      <c r="EDS749"/>
      <c r="EDT749"/>
      <c r="EDU749"/>
      <c r="EDV749"/>
      <c r="EDW749"/>
      <c r="EDX749"/>
      <c r="EDY749"/>
      <c r="EDZ749"/>
      <c r="EEA749"/>
      <c r="EEB749"/>
      <c r="EEC749"/>
      <c r="EED749"/>
      <c r="EEE749"/>
      <c r="EEF749"/>
      <c r="EEG749"/>
      <c r="EEH749"/>
      <c r="EEI749"/>
      <c r="EEJ749"/>
      <c r="EEK749"/>
      <c r="EEL749"/>
      <c r="EEM749"/>
      <c r="EEN749"/>
      <c r="EEO749"/>
      <c r="EEP749"/>
      <c r="EEQ749"/>
      <c r="EER749"/>
      <c r="EES749"/>
      <c r="EET749"/>
      <c r="EEU749"/>
      <c r="EEV749"/>
      <c r="EEW749"/>
      <c r="EEX749"/>
      <c r="EEY749"/>
      <c r="EEZ749"/>
      <c r="EFA749"/>
      <c r="EFB749"/>
      <c r="EFC749"/>
      <c r="EFD749"/>
      <c r="EFE749"/>
      <c r="EFF749"/>
      <c r="EFG749"/>
      <c r="EFH749"/>
      <c r="EFI749"/>
      <c r="EFJ749"/>
      <c r="EFK749"/>
      <c r="EFL749"/>
      <c r="EFM749"/>
      <c r="EFN749"/>
      <c r="EFO749"/>
      <c r="EFP749"/>
      <c r="EFQ749"/>
      <c r="EFR749"/>
      <c r="EFS749"/>
      <c r="EFT749"/>
      <c r="EFU749"/>
      <c r="EFV749"/>
      <c r="EFW749"/>
      <c r="EFX749"/>
      <c r="EFY749"/>
      <c r="EFZ749"/>
      <c r="EGA749"/>
      <c r="EGB749"/>
      <c r="EGC749"/>
      <c r="EGD749"/>
      <c r="EGE749"/>
      <c r="EGF749"/>
      <c r="EGG749"/>
      <c r="EGH749"/>
      <c r="EGI749"/>
      <c r="EGJ749"/>
      <c r="EGK749"/>
      <c r="EGL749"/>
      <c r="EGM749"/>
      <c r="EGN749"/>
      <c r="EGO749"/>
      <c r="EGP749"/>
      <c r="EGQ749"/>
      <c r="EGR749"/>
      <c r="EGS749"/>
      <c r="EGT749"/>
      <c r="EGU749"/>
      <c r="EGV749"/>
      <c r="EGW749"/>
      <c r="EGX749"/>
      <c r="EGY749"/>
      <c r="EGZ749"/>
      <c r="EHA749"/>
      <c r="EHB749"/>
      <c r="EHC749"/>
      <c r="EHD749"/>
      <c r="EHE749"/>
      <c r="EHF749"/>
      <c r="EHG749"/>
      <c r="EHH749"/>
      <c r="EHI749"/>
      <c r="EHJ749"/>
      <c r="EHK749"/>
      <c r="EHL749"/>
      <c r="EHM749"/>
      <c r="EHN749"/>
      <c r="EHO749"/>
      <c r="EHP749"/>
      <c r="EHQ749"/>
      <c r="EHR749"/>
      <c r="EHS749"/>
      <c r="EHT749"/>
      <c r="EHU749"/>
      <c r="EHV749"/>
      <c r="EHW749"/>
      <c r="EHX749"/>
      <c r="EHY749"/>
      <c r="EHZ749"/>
      <c r="EIA749"/>
      <c r="EIB749"/>
      <c r="EIC749"/>
      <c r="EID749"/>
      <c r="EIE749"/>
      <c r="EIF749"/>
      <c r="EIG749"/>
      <c r="EIH749"/>
      <c r="EII749"/>
      <c r="EIJ749"/>
      <c r="EIK749"/>
      <c r="EIL749"/>
      <c r="EIM749"/>
      <c r="EIN749"/>
      <c r="EIO749"/>
      <c r="EIP749"/>
      <c r="EIQ749"/>
      <c r="EIR749"/>
      <c r="EIS749"/>
      <c r="EIT749"/>
      <c r="EIU749"/>
      <c r="EIV749"/>
      <c r="EIW749"/>
      <c r="EIX749"/>
      <c r="EIY749"/>
      <c r="EIZ749"/>
      <c r="EJA749"/>
      <c r="EJB749"/>
      <c r="EJC749"/>
      <c r="EJD749"/>
      <c r="EJE749"/>
      <c r="EJF749"/>
      <c r="EJG749"/>
      <c r="EJH749"/>
      <c r="EJI749"/>
      <c r="EJJ749"/>
      <c r="EJK749"/>
      <c r="EJL749"/>
      <c r="EJM749"/>
      <c r="EJN749"/>
      <c r="EJO749"/>
      <c r="EJP749"/>
      <c r="EJQ749"/>
      <c r="EJR749"/>
      <c r="EJS749"/>
      <c r="EJT749"/>
      <c r="EJU749"/>
      <c r="EJV749"/>
      <c r="EJW749"/>
      <c r="EJX749"/>
      <c r="EJY749"/>
      <c r="EJZ749"/>
      <c r="EKA749"/>
      <c r="EKB749"/>
      <c r="EKC749"/>
      <c r="EKD749"/>
      <c r="EKE749"/>
      <c r="EKF749"/>
      <c r="EKG749"/>
      <c r="EKH749"/>
      <c r="EKI749"/>
      <c r="EKJ749"/>
      <c r="EKK749"/>
      <c r="EKL749"/>
      <c r="EKM749"/>
      <c r="EKN749"/>
      <c r="EKO749"/>
      <c r="EKP749"/>
      <c r="EKQ749"/>
      <c r="EKR749"/>
      <c r="EKS749"/>
      <c r="EKT749"/>
      <c r="EKU749"/>
      <c r="EKV749"/>
      <c r="EKW749"/>
      <c r="EKX749"/>
      <c r="EKY749"/>
      <c r="EKZ749"/>
      <c r="ELA749"/>
      <c r="ELB749"/>
      <c r="ELC749"/>
      <c r="ELD749"/>
      <c r="ELE749"/>
      <c r="ELF749"/>
      <c r="ELG749"/>
      <c r="ELH749"/>
      <c r="ELI749"/>
      <c r="ELJ749"/>
      <c r="ELK749"/>
      <c r="ELL749"/>
      <c r="ELM749"/>
      <c r="ELN749"/>
      <c r="ELO749"/>
      <c r="ELP749"/>
      <c r="ELQ749"/>
      <c r="ELR749"/>
      <c r="ELS749"/>
      <c r="ELT749"/>
      <c r="ELU749"/>
      <c r="ELV749"/>
      <c r="ELW749"/>
      <c r="ELX749"/>
      <c r="ELY749"/>
      <c r="ELZ749"/>
      <c r="EMA749"/>
      <c r="EMB749"/>
      <c r="EMC749"/>
      <c r="EMD749"/>
      <c r="EME749"/>
      <c r="EMF749"/>
      <c r="EMG749"/>
      <c r="EMH749"/>
      <c r="EMI749"/>
      <c r="EMJ749"/>
      <c r="EMK749"/>
      <c r="EML749"/>
      <c r="EMM749"/>
      <c r="EMN749"/>
      <c r="EMO749"/>
      <c r="EMP749"/>
      <c r="EMQ749"/>
      <c r="EMR749"/>
      <c r="EMS749"/>
      <c r="EMT749"/>
      <c r="EMU749"/>
      <c r="EMV749"/>
      <c r="EMW749"/>
      <c r="EMX749"/>
      <c r="EMY749"/>
      <c r="EMZ749"/>
      <c r="ENA749"/>
      <c r="ENB749"/>
      <c r="ENC749"/>
      <c r="END749"/>
      <c r="ENE749"/>
      <c r="ENF749"/>
      <c r="ENG749"/>
      <c r="ENH749"/>
      <c r="ENI749"/>
      <c r="ENJ749"/>
      <c r="ENK749"/>
      <c r="ENL749"/>
      <c r="ENM749"/>
      <c r="ENN749"/>
      <c r="ENO749"/>
      <c r="ENP749"/>
      <c r="ENQ749"/>
      <c r="ENR749"/>
      <c r="ENS749"/>
      <c r="ENT749"/>
      <c r="ENU749"/>
      <c r="ENV749"/>
      <c r="ENW749"/>
      <c r="ENX749"/>
      <c r="ENY749"/>
      <c r="ENZ749"/>
      <c r="EOA749"/>
      <c r="EOB749"/>
      <c r="EOC749"/>
      <c r="EOD749"/>
      <c r="EOE749"/>
      <c r="EOF749"/>
      <c r="EOG749"/>
      <c r="EOH749"/>
      <c r="EOI749"/>
      <c r="EOJ749"/>
      <c r="EOK749"/>
      <c r="EOL749"/>
      <c r="EOM749"/>
      <c r="EON749"/>
      <c r="EOO749"/>
      <c r="EOP749"/>
      <c r="EOQ749"/>
      <c r="EOR749"/>
      <c r="EOS749"/>
      <c r="EOT749"/>
      <c r="EOU749"/>
      <c r="EOV749"/>
      <c r="EOW749"/>
      <c r="EOX749"/>
      <c r="EOY749"/>
      <c r="EOZ749"/>
      <c r="EPA749"/>
      <c r="EPB749"/>
      <c r="EPC749"/>
      <c r="EPD749"/>
      <c r="EPE749"/>
      <c r="EPF749"/>
      <c r="EPG749"/>
      <c r="EPH749"/>
      <c r="EPI749"/>
      <c r="EPJ749"/>
      <c r="EPK749"/>
      <c r="EPL749"/>
      <c r="EPM749"/>
      <c r="EPN749"/>
      <c r="EPO749"/>
      <c r="EPP749"/>
      <c r="EPQ749"/>
      <c r="EPR749"/>
      <c r="EPS749"/>
      <c r="EPT749"/>
      <c r="EPU749"/>
      <c r="EPV749"/>
      <c r="EPW749"/>
      <c r="EPX749"/>
      <c r="EPY749"/>
      <c r="EPZ749"/>
      <c r="EQA749"/>
      <c r="EQB749"/>
      <c r="EQC749"/>
      <c r="EQD749"/>
      <c r="EQE749"/>
      <c r="EQF749"/>
      <c r="EQG749"/>
      <c r="EQH749"/>
      <c r="EQI749"/>
      <c r="EQJ749"/>
      <c r="EQK749"/>
      <c r="EQL749"/>
      <c r="EQM749"/>
      <c r="EQN749"/>
      <c r="EQO749"/>
      <c r="EQP749"/>
      <c r="EQQ749"/>
      <c r="EQR749"/>
      <c r="EQS749"/>
      <c r="EQT749"/>
      <c r="EQU749"/>
      <c r="EQV749"/>
      <c r="EQW749"/>
      <c r="EQX749"/>
      <c r="EQY749"/>
      <c r="EQZ749"/>
      <c r="ERA749"/>
      <c r="ERB749"/>
      <c r="ERC749"/>
      <c r="ERD749"/>
      <c r="ERE749"/>
      <c r="ERF749"/>
      <c r="ERG749"/>
      <c r="ERH749"/>
      <c r="ERI749"/>
      <c r="ERJ749"/>
      <c r="ERK749"/>
      <c r="ERL749"/>
      <c r="ERM749"/>
      <c r="ERN749"/>
      <c r="ERO749"/>
      <c r="ERP749"/>
      <c r="ERQ749"/>
      <c r="ERR749"/>
      <c r="ERS749"/>
      <c r="ERT749"/>
      <c r="ERU749"/>
      <c r="ERV749"/>
      <c r="ERW749"/>
      <c r="ERX749"/>
      <c r="ERY749"/>
      <c r="ERZ749"/>
      <c r="ESA749"/>
      <c r="ESB749"/>
      <c r="ESC749"/>
      <c r="ESD749"/>
      <c r="ESE749"/>
      <c r="ESF749"/>
      <c r="ESG749"/>
      <c r="ESH749"/>
      <c r="ESI749"/>
      <c r="ESJ749"/>
      <c r="ESK749"/>
      <c r="ESL749"/>
      <c r="ESM749"/>
      <c r="ESN749"/>
      <c r="ESO749"/>
      <c r="ESP749"/>
      <c r="ESQ749"/>
      <c r="ESR749"/>
      <c r="ESS749"/>
      <c r="EST749"/>
      <c r="ESU749"/>
      <c r="ESV749"/>
      <c r="ESW749"/>
      <c r="ESX749"/>
      <c r="ESY749"/>
      <c r="ESZ749"/>
      <c r="ETA749"/>
      <c r="ETB749"/>
      <c r="ETC749"/>
      <c r="ETD749"/>
      <c r="ETE749"/>
      <c r="ETF749"/>
      <c r="ETG749"/>
      <c r="ETH749"/>
      <c r="ETI749"/>
      <c r="ETJ749"/>
      <c r="ETK749"/>
      <c r="ETL749"/>
      <c r="ETM749"/>
      <c r="ETN749"/>
      <c r="ETO749"/>
      <c r="ETP749"/>
      <c r="ETQ749"/>
      <c r="ETR749"/>
      <c r="ETS749"/>
      <c r="ETT749"/>
      <c r="ETU749"/>
      <c r="ETV749"/>
      <c r="ETW749"/>
      <c r="ETX749"/>
      <c r="ETY749"/>
      <c r="ETZ749"/>
      <c r="EUA749"/>
      <c r="EUB749"/>
      <c r="EUC749"/>
      <c r="EUD749"/>
      <c r="EUE749"/>
      <c r="EUF749"/>
      <c r="EUG749"/>
      <c r="EUH749"/>
      <c r="EUI749"/>
      <c r="EUJ749"/>
      <c r="EUK749"/>
      <c r="EUL749"/>
      <c r="EUM749"/>
      <c r="EUN749"/>
      <c r="EUO749"/>
      <c r="EUP749"/>
      <c r="EUQ749"/>
      <c r="EUR749"/>
      <c r="EUS749"/>
      <c r="EUT749"/>
      <c r="EUU749"/>
      <c r="EUV749"/>
      <c r="EUW749"/>
      <c r="EUX749"/>
      <c r="EUY749"/>
      <c r="EUZ749"/>
      <c r="EVA749"/>
      <c r="EVB749"/>
      <c r="EVC749"/>
      <c r="EVD749"/>
      <c r="EVE749"/>
      <c r="EVF749"/>
      <c r="EVG749"/>
      <c r="EVH749"/>
      <c r="EVI749"/>
      <c r="EVJ749"/>
      <c r="EVK749"/>
      <c r="EVL749"/>
      <c r="EVM749"/>
      <c r="EVN749"/>
      <c r="EVO749"/>
      <c r="EVP749"/>
      <c r="EVQ749"/>
      <c r="EVR749"/>
      <c r="EVS749"/>
      <c r="EVT749"/>
      <c r="EVU749"/>
      <c r="EVV749"/>
      <c r="EVW749"/>
      <c r="EVX749"/>
      <c r="EVY749"/>
      <c r="EVZ749"/>
      <c r="EWA749"/>
      <c r="EWB749"/>
      <c r="EWC749"/>
      <c r="EWD749"/>
      <c r="EWE749"/>
      <c r="EWF749"/>
      <c r="EWG749"/>
      <c r="EWH749"/>
      <c r="EWI749"/>
      <c r="EWJ749"/>
      <c r="EWK749"/>
      <c r="EWL749"/>
      <c r="EWM749"/>
      <c r="EWN749"/>
      <c r="EWO749"/>
      <c r="EWP749"/>
      <c r="EWQ749"/>
      <c r="EWR749"/>
      <c r="EWS749"/>
      <c r="EWT749"/>
      <c r="EWU749"/>
      <c r="EWV749"/>
      <c r="EWW749"/>
      <c r="EWX749"/>
      <c r="EWY749"/>
      <c r="EWZ749"/>
      <c r="EXA749"/>
      <c r="EXB749"/>
      <c r="EXC749"/>
      <c r="EXD749"/>
      <c r="EXE749"/>
      <c r="EXF749"/>
      <c r="EXG749"/>
      <c r="EXH749"/>
      <c r="EXI749"/>
      <c r="EXJ749"/>
      <c r="EXK749"/>
      <c r="EXL749"/>
      <c r="EXM749"/>
      <c r="EXN749"/>
      <c r="EXO749"/>
      <c r="EXP749"/>
      <c r="EXQ749"/>
      <c r="EXR749"/>
      <c r="EXS749"/>
      <c r="EXT749"/>
      <c r="EXU749"/>
      <c r="EXV749"/>
      <c r="EXW749"/>
      <c r="EXX749"/>
      <c r="EXY749"/>
      <c r="EXZ749"/>
      <c r="EYA749"/>
      <c r="EYB749"/>
      <c r="EYC749"/>
      <c r="EYD749"/>
      <c r="EYE749"/>
      <c r="EYF749"/>
      <c r="EYG749"/>
      <c r="EYH749"/>
      <c r="EYI749"/>
      <c r="EYJ749"/>
      <c r="EYK749"/>
      <c r="EYL749"/>
      <c r="EYM749"/>
      <c r="EYN749"/>
      <c r="EYO749"/>
      <c r="EYP749"/>
      <c r="EYQ749"/>
      <c r="EYR749"/>
      <c r="EYS749"/>
      <c r="EYT749"/>
      <c r="EYU749"/>
      <c r="EYV749"/>
      <c r="EYW749"/>
      <c r="EYX749"/>
      <c r="EYY749"/>
      <c r="EYZ749"/>
      <c r="EZA749"/>
      <c r="EZB749"/>
      <c r="EZC749"/>
      <c r="EZD749"/>
      <c r="EZE749"/>
      <c r="EZF749"/>
      <c r="EZG749"/>
      <c r="EZH749"/>
      <c r="EZI749"/>
      <c r="EZJ749"/>
      <c r="EZK749"/>
      <c r="EZL749"/>
      <c r="EZM749"/>
      <c r="EZN749"/>
      <c r="EZO749"/>
      <c r="EZP749"/>
      <c r="EZQ749"/>
      <c r="EZR749"/>
      <c r="EZS749"/>
      <c r="EZT749"/>
      <c r="EZU749"/>
      <c r="EZV749"/>
      <c r="EZW749"/>
      <c r="EZX749"/>
      <c r="EZY749"/>
      <c r="EZZ749"/>
      <c r="FAA749"/>
      <c r="FAB749"/>
      <c r="FAC749"/>
      <c r="FAD749"/>
      <c r="FAE749"/>
      <c r="FAF749"/>
      <c r="FAG749"/>
      <c r="FAH749"/>
      <c r="FAI749"/>
      <c r="FAJ749"/>
      <c r="FAK749"/>
      <c r="FAL749"/>
      <c r="FAM749"/>
      <c r="FAN749"/>
      <c r="FAO749"/>
      <c r="FAP749"/>
      <c r="FAQ749"/>
      <c r="FAR749"/>
      <c r="FAS749"/>
      <c r="FAT749"/>
      <c r="FAU749"/>
      <c r="FAV749"/>
      <c r="FAW749"/>
      <c r="FAX749"/>
      <c r="FAY749"/>
      <c r="FAZ749"/>
      <c r="FBA749"/>
      <c r="FBB749"/>
      <c r="FBC749"/>
      <c r="FBD749"/>
      <c r="FBE749"/>
      <c r="FBF749"/>
      <c r="FBG749"/>
      <c r="FBH749"/>
      <c r="FBI749"/>
      <c r="FBJ749"/>
      <c r="FBK749"/>
      <c r="FBL749"/>
      <c r="FBM749"/>
      <c r="FBN749"/>
      <c r="FBO749"/>
      <c r="FBP749"/>
      <c r="FBQ749"/>
      <c r="FBR749"/>
      <c r="FBS749"/>
      <c r="FBT749"/>
      <c r="FBU749"/>
      <c r="FBV749"/>
      <c r="FBW749"/>
      <c r="FBX749"/>
      <c r="FBY749"/>
      <c r="FBZ749"/>
      <c r="FCA749"/>
      <c r="FCB749"/>
      <c r="FCC749"/>
      <c r="FCD749"/>
      <c r="FCE749"/>
      <c r="FCF749"/>
      <c r="FCG749"/>
      <c r="FCH749"/>
      <c r="FCI749"/>
      <c r="FCJ749"/>
      <c r="FCK749"/>
      <c r="FCL749"/>
      <c r="FCM749"/>
      <c r="FCN749"/>
      <c r="FCO749"/>
      <c r="FCP749"/>
      <c r="FCQ749"/>
      <c r="FCR749"/>
      <c r="FCS749"/>
      <c r="FCT749"/>
      <c r="FCU749"/>
      <c r="FCV749"/>
      <c r="FCW749"/>
      <c r="FCX749"/>
      <c r="FCY749"/>
      <c r="FCZ749"/>
      <c r="FDA749"/>
      <c r="FDB749"/>
      <c r="FDC749"/>
      <c r="FDD749"/>
      <c r="FDE749"/>
      <c r="FDF749"/>
      <c r="FDG749"/>
      <c r="FDH749"/>
      <c r="FDI749"/>
      <c r="FDJ749"/>
      <c r="FDK749"/>
      <c r="FDL749"/>
      <c r="FDM749"/>
      <c r="FDN749"/>
      <c r="FDO749"/>
      <c r="FDP749"/>
      <c r="FDQ749"/>
      <c r="FDR749"/>
      <c r="FDS749"/>
      <c r="FDT749"/>
      <c r="FDU749"/>
      <c r="FDV749"/>
      <c r="FDW749"/>
      <c r="FDX749"/>
      <c r="FDY749"/>
      <c r="FDZ749"/>
      <c r="FEA749"/>
      <c r="FEB749"/>
      <c r="FEC749"/>
      <c r="FED749"/>
      <c r="FEE749"/>
      <c r="FEF749"/>
      <c r="FEG749"/>
      <c r="FEH749"/>
      <c r="FEI749"/>
      <c r="FEJ749"/>
      <c r="FEK749"/>
      <c r="FEL749"/>
      <c r="FEM749"/>
      <c r="FEN749"/>
      <c r="FEO749"/>
      <c r="FEP749"/>
      <c r="FEQ749"/>
      <c r="FER749"/>
      <c r="FES749"/>
      <c r="FET749"/>
      <c r="FEU749"/>
      <c r="FEV749"/>
      <c r="FEW749"/>
      <c r="FEX749"/>
      <c r="FEY749"/>
      <c r="FEZ749"/>
      <c r="FFA749"/>
      <c r="FFB749"/>
      <c r="FFC749"/>
      <c r="FFD749"/>
      <c r="FFE749"/>
      <c r="FFF749"/>
      <c r="FFG749"/>
      <c r="FFH749"/>
      <c r="FFI749"/>
      <c r="FFJ749"/>
      <c r="FFK749"/>
      <c r="FFL749"/>
      <c r="FFM749"/>
      <c r="FFN749"/>
      <c r="FFO749"/>
      <c r="FFP749"/>
      <c r="FFQ749"/>
      <c r="FFR749"/>
      <c r="FFS749"/>
      <c r="FFT749"/>
      <c r="FFU749"/>
      <c r="FFV749"/>
      <c r="FFW749"/>
      <c r="FFX749"/>
      <c r="FFY749"/>
      <c r="FFZ749"/>
      <c r="FGA749"/>
      <c r="FGB749"/>
      <c r="FGC749"/>
      <c r="FGD749"/>
      <c r="FGE749"/>
      <c r="FGF749"/>
      <c r="FGG749"/>
      <c r="FGH749"/>
      <c r="FGI749"/>
      <c r="FGJ749"/>
      <c r="FGK749"/>
      <c r="FGL749"/>
      <c r="FGM749"/>
      <c r="FGN749"/>
      <c r="FGO749"/>
      <c r="FGP749"/>
      <c r="FGQ749"/>
      <c r="FGR749"/>
      <c r="FGS749"/>
      <c r="FGT749"/>
      <c r="FGU749"/>
      <c r="FGV749"/>
      <c r="FGW749"/>
      <c r="FGX749"/>
      <c r="FGY749"/>
      <c r="FGZ749"/>
      <c r="FHA749"/>
      <c r="FHB749"/>
      <c r="FHC749"/>
      <c r="FHD749"/>
      <c r="FHE749"/>
      <c r="FHF749"/>
      <c r="FHG749"/>
      <c r="FHH749"/>
      <c r="FHI749"/>
      <c r="FHJ749"/>
      <c r="FHK749"/>
      <c r="FHL749"/>
      <c r="FHM749"/>
      <c r="FHN749"/>
      <c r="FHO749"/>
      <c r="FHP749"/>
      <c r="FHQ749"/>
      <c r="FHR749"/>
      <c r="FHS749"/>
      <c r="FHT749"/>
      <c r="FHU749"/>
      <c r="FHV749"/>
      <c r="FHW749"/>
      <c r="FHX749"/>
      <c r="FHY749"/>
      <c r="FHZ749"/>
      <c r="FIA749"/>
      <c r="FIB749"/>
      <c r="FIC749"/>
      <c r="FID749"/>
      <c r="FIE749"/>
      <c r="FIF749"/>
      <c r="FIG749"/>
      <c r="FIH749"/>
      <c r="FII749"/>
      <c r="FIJ749"/>
      <c r="FIK749"/>
      <c r="FIL749"/>
      <c r="FIM749"/>
      <c r="FIN749"/>
      <c r="FIO749"/>
      <c r="FIP749"/>
      <c r="FIQ749"/>
      <c r="FIR749"/>
      <c r="FIS749"/>
      <c r="FIT749"/>
      <c r="FIU749"/>
      <c r="FIV749"/>
      <c r="FIW749"/>
      <c r="FIX749"/>
      <c r="FIY749"/>
      <c r="FIZ749"/>
      <c r="FJA749"/>
      <c r="FJB749"/>
      <c r="FJC749"/>
      <c r="FJD749"/>
      <c r="FJE749"/>
      <c r="FJF749"/>
      <c r="FJG749"/>
      <c r="FJH749"/>
      <c r="FJI749"/>
      <c r="FJJ749"/>
      <c r="FJK749"/>
      <c r="FJL749"/>
      <c r="FJM749"/>
      <c r="FJN749"/>
      <c r="FJO749"/>
      <c r="FJP749"/>
      <c r="FJQ749"/>
      <c r="FJR749"/>
      <c r="FJS749"/>
      <c r="FJT749"/>
      <c r="FJU749"/>
      <c r="FJV749"/>
      <c r="FJW749"/>
      <c r="FJX749"/>
      <c r="FJY749"/>
      <c r="FJZ749"/>
      <c r="FKA749"/>
      <c r="FKB749"/>
      <c r="FKC749"/>
      <c r="FKD749"/>
      <c r="FKE749"/>
      <c r="FKF749"/>
      <c r="FKG749"/>
      <c r="FKH749"/>
      <c r="FKI749"/>
      <c r="FKJ749"/>
      <c r="FKK749"/>
      <c r="FKL749"/>
      <c r="FKM749"/>
      <c r="FKN749"/>
      <c r="FKO749"/>
      <c r="FKP749"/>
      <c r="FKQ749"/>
      <c r="FKR749"/>
      <c r="FKS749"/>
      <c r="FKT749"/>
      <c r="FKU749"/>
      <c r="FKV749"/>
      <c r="FKW749"/>
      <c r="FKX749"/>
      <c r="FKY749"/>
      <c r="FKZ749"/>
      <c r="FLA749"/>
      <c r="FLB749"/>
      <c r="FLC749"/>
      <c r="FLD749"/>
      <c r="FLE749"/>
      <c r="FLF749"/>
      <c r="FLG749"/>
      <c r="FLH749"/>
      <c r="FLI749"/>
      <c r="FLJ749"/>
      <c r="FLK749"/>
      <c r="FLL749"/>
      <c r="FLM749"/>
      <c r="FLN749"/>
      <c r="FLO749"/>
      <c r="FLP749"/>
      <c r="FLQ749"/>
      <c r="FLR749"/>
      <c r="FLS749"/>
      <c r="FLT749"/>
      <c r="FLU749"/>
      <c r="FLV749"/>
      <c r="FLW749"/>
      <c r="FLX749"/>
      <c r="FLY749"/>
      <c r="FLZ749"/>
      <c r="FMA749"/>
      <c r="FMB749"/>
      <c r="FMC749"/>
      <c r="FMD749"/>
      <c r="FME749"/>
      <c r="FMF749"/>
      <c r="FMG749"/>
      <c r="FMH749"/>
      <c r="FMI749"/>
      <c r="FMJ749"/>
      <c r="FMK749"/>
      <c r="FML749"/>
      <c r="FMM749"/>
      <c r="FMN749"/>
      <c r="FMO749"/>
      <c r="FMP749"/>
      <c r="FMQ749"/>
      <c r="FMR749"/>
      <c r="FMS749"/>
      <c r="FMT749"/>
      <c r="FMU749"/>
      <c r="FMV749"/>
      <c r="FMW749"/>
      <c r="FMX749"/>
      <c r="FMY749"/>
      <c r="FMZ749"/>
      <c r="FNA749"/>
      <c r="FNB749"/>
      <c r="FNC749"/>
      <c r="FND749"/>
      <c r="FNE749"/>
      <c r="FNF749"/>
      <c r="FNG749"/>
      <c r="FNH749"/>
      <c r="FNI749"/>
      <c r="FNJ749"/>
      <c r="FNK749"/>
      <c r="FNL749"/>
      <c r="FNM749"/>
      <c r="FNN749"/>
      <c r="FNO749"/>
      <c r="FNP749"/>
      <c r="FNQ749"/>
      <c r="FNR749"/>
      <c r="FNS749"/>
      <c r="FNT749"/>
      <c r="FNU749"/>
      <c r="FNV749"/>
      <c r="FNW749"/>
      <c r="FNX749"/>
      <c r="FNY749"/>
      <c r="FNZ749"/>
      <c r="FOA749"/>
      <c r="FOB749"/>
      <c r="FOC749"/>
      <c r="FOD749"/>
      <c r="FOE749"/>
      <c r="FOF749"/>
      <c r="FOG749"/>
      <c r="FOH749"/>
      <c r="FOI749"/>
      <c r="FOJ749"/>
      <c r="FOK749"/>
      <c r="FOL749"/>
      <c r="FOM749"/>
      <c r="FON749"/>
      <c r="FOO749"/>
      <c r="FOP749"/>
      <c r="FOQ749"/>
      <c r="FOR749"/>
      <c r="FOS749"/>
      <c r="FOT749"/>
      <c r="FOU749"/>
      <c r="FOV749"/>
      <c r="FOW749"/>
      <c r="FOX749"/>
      <c r="FOY749"/>
      <c r="FOZ749"/>
      <c r="FPA749"/>
      <c r="FPB749"/>
      <c r="FPC749"/>
      <c r="FPD749"/>
      <c r="FPE749"/>
      <c r="FPF749"/>
      <c r="FPG749"/>
      <c r="FPH749"/>
      <c r="FPI749"/>
      <c r="FPJ749"/>
      <c r="FPK749"/>
      <c r="FPL749"/>
      <c r="FPM749"/>
      <c r="FPN749"/>
      <c r="FPO749"/>
      <c r="FPP749"/>
      <c r="FPQ749"/>
      <c r="FPR749"/>
      <c r="FPS749"/>
      <c r="FPT749"/>
      <c r="FPU749"/>
      <c r="FPV749"/>
      <c r="FPW749"/>
      <c r="FPX749"/>
      <c r="FPY749"/>
      <c r="FPZ749"/>
      <c r="FQA749"/>
      <c r="FQB749"/>
      <c r="FQC749"/>
      <c r="FQD749"/>
      <c r="FQE749"/>
      <c r="FQF749"/>
      <c r="FQG749"/>
      <c r="FQH749"/>
      <c r="FQI749"/>
      <c r="FQJ749"/>
      <c r="FQK749"/>
      <c r="FQL749"/>
      <c r="FQM749"/>
      <c r="FQN749"/>
      <c r="FQO749"/>
      <c r="FQP749"/>
      <c r="FQQ749"/>
      <c r="FQR749"/>
      <c r="FQS749"/>
      <c r="FQT749"/>
      <c r="FQU749"/>
      <c r="FQV749"/>
      <c r="FQW749"/>
      <c r="FQX749"/>
      <c r="FQY749"/>
      <c r="FQZ749"/>
      <c r="FRA749"/>
      <c r="FRB749"/>
      <c r="FRC749"/>
      <c r="FRD749"/>
      <c r="FRE749"/>
      <c r="FRF749"/>
      <c r="FRG749"/>
      <c r="FRH749"/>
      <c r="FRI749"/>
      <c r="FRJ749"/>
      <c r="FRK749"/>
      <c r="FRL749"/>
      <c r="FRM749"/>
      <c r="FRN749"/>
      <c r="FRO749"/>
      <c r="FRP749"/>
      <c r="FRQ749"/>
      <c r="FRR749"/>
      <c r="FRS749"/>
      <c r="FRT749"/>
      <c r="FRU749"/>
      <c r="FRV749"/>
      <c r="FRW749"/>
      <c r="FRX749"/>
      <c r="FRY749"/>
      <c r="FRZ749"/>
      <c r="FSA749"/>
      <c r="FSB749"/>
      <c r="FSC749"/>
      <c r="FSD749"/>
      <c r="FSE749"/>
      <c r="FSF749"/>
      <c r="FSG749"/>
      <c r="FSH749"/>
      <c r="FSI749"/>
      <c r="FSJ749"/>
      <c r="FSK749"/>
      <c r="FSL749"/>
      <c r="FSM749"/>
      <c r="FSN749"/>
      <c r="FSO749"/>
      <c r="FSP749"/>
      <c r="FSQ749"/>
      <c r="FSR749"/>
      <c r="FSS749"/>
      <c r="FST749"/>
      <c r="FSU749"/>
      <c r="FSV749"/>
      <c r="FSW749"/>
      <c r="FSX749"/>
      <c r="FSY749"/>
      <c r="FSZ749"/>
      <c r="FTA749"/>
      <c r="FTB749"/>
      <c r="FTC749"/>
      <c r="FTD749"/>
      <c r="FTE749"/>
      <c r="FTF749"/>
      <c r="FTG749"/>
      <c r="FTH749"/>
      <c r="FTI749"/>
      <c r="FTJ749"/>
      <c r="FTK749"/>
      <c r="FTL749"/>
      <c r="FTM749"/>
      <c r="FTN749"/>
      <c r="FTO749"/>
      <c r="FTP749"/>
      <c r="FTQ749"/>
      <c r="FTR749"/>
      <c r="FTS749"/>
      <c r="FTT749"/>
      <c r="FTU749"/>
      <c r="FTV749"/>
      <c r="FTW749"/>
      <c r="FTX749"/>
      <c r="FTY749"/>
      <c r="FTZ749"/>
      <c r="FUA749"/>
      <c r="FUB749"/>
      <c r="FUC749"/>
      <c r="FUD749"/>
      <c r="FUE749"/>
      <c r="FUF749"/>
      <c r="FUG749"/>
      <c r="FUH749"/>
      <c r="FUI749"/>
      <c r="FUJ749"/>
      <c r="FUK749"/>
      <c r="FUL749"/>
      <c r="FUM749"/>
      <c r="FUN749"/>
      <c r="FUO749"/>
      <c r="FUP749"/>
      <c r="FUQ749"/>
      <c r="FUR749"/>
      <c r="FUS749"/>
      <c r="FUT749"/>
      <c r="FUU749"/>
      <c r="FUV749"/>
      <c r="FUW749"/>
      <c r="FUX749"/>
      <c r="FUY749"/>
      <c r="FUZ749"/>
      <c r="FVA749"/>
      <c r="FVB749"/>
      <c r="FVC749"/>
      <c r="FVD749"/>
      <c r="FVE749"/>
      <c r="FVF749"/>
      <c r="FVG749"/>
      <c r="FVH749"/>
      <c r="FVI749"/>
      <c r="FVJ749"/>
      <c r="FVK749"/>
      <c r="FVL749"/>
      <c r="FVM749"/>
      <c r="FVN749"/>
      <c r="FVO749"/>
      <c r="FVP749"/>
      <c r="FVQ749"/>
      <c r="FVR749"/>
      <c r="FVS749"/>
      <c r="FVT749"/>
      <c r="FVU749"/>
      <c r="FVV749"/>
      <c r="FVW749"/>
      <c r="FVX749"/>
      <c r="FVY749"/>
      <c r="FVZ749"/>
      <c r="FWA749"/>
      <c r="FWB749"/>
      <c r="FWC749"/>
      <c r="FWD749"/>
      <c r="FWE749"/>
      <c r="FWF749"/>
      <c r="FWG749"/>
      <c r="FWH749"/>
      <c r="FWI749"/>
      <c r="FWJ749"/>
      <c r="FWK749"/>
      <c r="FWL749"/>
      <c r="FWM749"/>
      <c r="FWN749"/>
      <c r="FWO749"/>
      <c r="FWP749"/>
      <c r="FWQ749"/>
      <c r="FWR749"/>
      <c r="FWS749"/>
      <c r="FWT749"/>
      <c r="FWU749"/>
      <c r="FWV749"/>
      <c r="FWW749"/>
      <c r="FWX749"/>
      <c r="FWY749"/>
      <c r="FWZ749"/>
      <c r="FXA749"/>
      <c r="FXB749"/>
      <c r="FXC749"/>
      <c r="FXD749"/>
      <c r="FXE749"/>
      <c r="FXF749"/>
      <c r="FXG749"/>
      <c r="FXH749"/>
      <c r="FXI749"/>
      <c r="FXJ749"/>
      <c r="FXK749"/>
      <c r="FXL749"/>
      <c r="FXM749"/>
      <c r="FXN749"/>
      <c r="FXO749"/>
      <c r="FXP749"/>
      <c r="FXQ749"/>
      <c r="FXR749"/>
      <c r="FXS749"/>
      <c r="FXT749"/>
      <c r="FXU749"/>
      <c r="FXV749"/>
      <c r="FXW749"/>
      <c r="FXX749"/>
      <c r="FXY749"/>
      <c r="FXZ749"/>
      <c r="FYA749"/>
      <c r="FYB749"/>
      <c r="FYC749"/>
      <c r="FYD749"/>
      <c r="FYE749"/>
      <c r="FYF749"/>
      <c r="FYG749"/>
      <c r="FYH749"/>
      <c r="FYI749"/>
      <c r="FYJ749"/>
      <c r="FYK749"/>
      <c r="FYL749"/>
      <c r="FYM749"/>
      <c r="FYN749"/>
      <c r="FYO749"/>
      <c r="FYP749"/>
      <c r="FYQ749"/>
      <c r="FYR749"/>
      <c r="FYS749"/>
      <c r="FYT749"/>
      <c r="FYU749"/>
      <c r="FYV749"/>
      <c r="FYW749"/>
      <c r="FYX749"/>
      <c r="FYY749"/>
      <c r="FYZ749"/>
      <c r="FZA749"/>
      <c r="FZB749"/>
      <c r="FZC749"/>
      <c r="FZD749"/>
      <c r="FZE749"/>
      <c r="FZF749"/>
      <c r="FZG749"/>
      <c r="FZH749"/>
      <c r="FZI749"/>
      <c r="FZJ749"/>
      <c r="FZK749"/>
      <c r="FZL749"/>
      <c r="FZM749"/>
      <c r="FZN749"/>
      <c r="FZO749"/>
      <c r="FZP749"/>
      <c r="FZQ749"/>
      <c r="FZR749"/>
      <c r="FZS749"/>
      <c r="FZT749"/>
      <c r="FZU749"/>
      <c r="FZV749"/>
      <c r="FZW749"/>
      <c r="FZX749"/>
      <c r="FZY749"/>
      <c r="FZZ749"/>
      <c r="GAA749"/>
      <c r="GAB749"/>
      <c r="GAC749"/>
      <c r="GAD749"/>
      <c r="GAE749"/>
      <c r="GAF749"/>
      <c r="GAG749"/>
      <c r="GAH749"/>
      <c r="GAI749"/>
      <c r="GAJ749"/>
      <c r="GAK749"/>
      <c r="GAL749"/>
      <c r="GAM749"/>
      <c r="GAN749"/>
      <c r="GAO749"/>
      <c r="GAP749"/>
      <c r="GAQ749"/>
      <c r="GAR749"/>
      <c r="GAS749"/>
      <c r="GAT749"/>
      <c r="GAU749"/>
      <c r="GAV749"/>
      <c r="GAW749"/>
      <c r="GAX749"/>
      <c r="GAY749"/>
      <c r="GAZ749"/>
      <c r="GBA749"/>
      <c r="GBB749"/>
      <c r="GBC749"/>
      <c r="GBD749"/>
      <c r="GBE749"/>
      <c r="GBF749"/>
      <c r="GBG749"/>
      <c r="GBH749"/>
      <c r="GBI749"/>
      <c r="GBJ749"/>
      <c r="GBK749"/>
      <c r="GBL749"/>
      <c r="GBM749"/>
      <c r="GBN749"/>
      <c r="GBO749"/>
      <c r="GBP749"/>
      <c r="GBQ749"/>
      <c r="GBR749"/>
      <c r="GBS749"/>
      <c r="GBT749"/>
      <c r="GBU749"/>
      <c r="GBV749"/>
      <c r="GBW749"/>
      <c r="GBX749"/>
      <c r="GBY749"/>
      <c r="GBZ749"/>
      <c r="GCA749"/>
      <c r="GCB749"/>
      <c r="GCC749"/>
      <c r="GCD749"/>
      <c r="GCE749"/>
      <c r="GCF749"/>
      <c r="GCG749"/>
      <c r="GCH749"/>
      <c r="GCI749"/>
      <c r="GCJ749"/>
      <c r="GCK749"/>
      <c r="GCL749"/>
      <c r="GCM749"/>
      <c r="GCN749"/>
      <c r="GCO749"/>
      <c r="GCP749"/>
      <c r="GCQ749"/>
      <c r="GCR749"/>
      <c r="GCS749"/>
      <c r="GCT749"/>
      <c r="GCU749"/>
      <c r="GCV749"/>
      <c r="GCW749"/>
      <c r="GCX749"/>
      <c r="GCY749"/>
      <c r="GCZ749"/>
      <c r="GDA749"/>
      <c r="GDB749"/>
      <c r="GDC749"/>
      <c r="GDD749"/>
      <c r="GDE749"/>
      <c r="GDF749"/>
      <c r="GDG749"/>
      <c r="GDH749"/>
      <c r="GDI749"/>
      <c r="GDJ749"/>
      <c r="GDK749"/>
      <c r="GDL749"/>
      <c r="GDM749"/>
      <c r="GDN749"/>
      <c r="GDO749"/>
      <c r="GDP749"/>
      <c r="GDQ749"/>
      <c r="GDR749"/>
      <c r="GDS749"/>
      <c r="GDT749"/>
      <c r="GDU749"/>
      <c r="GDV749"/>
      <c r="GDW749"/>
      <c r="GDX749"/>
      <c r="GDY749"/>
      <c r="GDZ749"/>
      <c r="GEA749"/>
      <c r="GEB749"/>
      <c r="GEC749"/>
      <c r="GED749"/>
      <c r="GEE749"/>
      <c r="GEF749"/>
      <c r="GEG749"/>
      <c r="GEH749"/>
      <c r="GEI749"/>
      <c r="GEJ749"/>
      <c r="GEK749"/>
      <c r="GEL749"/>
      <c r="GEM749"/>
      <c r="GEN749"/>
      <c r="GEO749"/>
      <c r="GEP749"/>
      <c r="GEQ749"/>
      <c r="GER749"/>
      <c r="GES749"/>
      <c r="GET749"/>
      <c r="GEU749"/>
      <c r="GEV749"/>
      <c r="GEW749"/>
      <c r="GEX749"/>
      <c r="GEY749"/>
      <c r="GEZ749"/>
      <c r="GFA749"/>
      <c r="GFB749"/>
      <c r="GFC749"/>
      <c r="GFD749"/>
      <c r="GFE749"/>
      <c r="GFF749"/>
      <c r="GFG749"/>
      <c r="GFH749"/>
      <c r="GFI749"/>
      <c r="GFJ749"/>
      <c r="GFK749"/>
      <c r="GFL749"/>
      <c r="GFM749"/>
      <c r="GFN749"/>
      <c r="GFO749"/>
      <c r="GFP749"/>
      <c r="GFQ749"/>
      <c r="GFR749"/>
      <c r="GFS749"/>
      <c r="GFT749"/>
      <c r="GFU749"/>
      <c r="GFV749"/>
      <c r="GFW749"/>
      <c r="GFX749"/>
      <c r="GFY749"/>
      <c r="GFZ749"/>
      <c r="GGA749"/>
      <c r="GGB749"/>
      <c r="GGC749"/>
      <c r="GGD749"/>
      <c r="GGE749"/>
      <c r="GGF749"/>
      <c r="GGG749"/>
      <c r="GGH749"/>
      <c r="GGI749"/>
      <c r="GGJ749"/>
      <c r="GGK749"/>
      <c r="GGL749"/>
      <c r="GGM749"/>
      <c r="GGN749"/>
      <c r="GGO749"/>
      <c r="GGP749"/>
      <c r="GGQ749"/>
      <c r="GGR749"/>
      <c r="GGS749"/>
      <c r="GGT749"/>
      <c r="GGU749"/>
      <c r="GGV749"/>
      <c r="GGW749"/>
      <c r="GGX749"/>
      <c r="GGY749"/>
      <c r="GGZ749"/>
      <c r="GHA749"/>
      <c r="GHB749"/>
      <c r="GHC749"/>
      <c r="GHD749"/>
      <c r="GHE749"/>
      <c r="GHF749"/>
      <c r="GHG749"/>
      <c r="GHH749"/>
      <c r="GHI749"/>
      <c r="GHJ749"/>
      <c r="GHK749"/>
      <c r="GHL749"/>
      <c r="GHM749"/>
      <c r="GHN749"/>
      <c r="GHO749"/>
      <c r="GHP749"/>
      <c r="GHQ749"/>
      <c r="GHR749"/>
      <c r="GHS749"/>
      <c r="GHT749"/>
      <c r="GHU749"/>
      <c r="GHV749"/>
      <c r="GHW749"/>
      <c r="GHX749"/>
      <c r="GHY749"/>
      <c r="GHZ749"/>
      <c r="GIA749"/>
      <c r="GIB749"/>
      <c r="GIC749"/>
      <c r="GID749"/>
      <c r="GIE749"/>
      <c r="GIF749"/>
      <c r="GIG749"/>
      <c r="GIH749"/>
      <c r="GII749"/>
      <c r="GIJ749"/>
      <c r="GIK749"/>
      <c r="GIL749"/>
      <c r="GIM749"/>
      <c r="GIN749"/>
      <c r="GIO749"/>
      <c r="GIP749"/>
      <c r="GIQ749"/>
      <c r="GIR749"/>
      <c r="GIS749"/>
      <c r="GIT749"/>
      <c r="GIU749"/>
      <c r="GIV749"/>
      <c r="GIW749"/>
      <c r="GIX749"/>
      <c r="GIY749"/>
      <c r="GIZ749"/>
      <c r="GJA749"/>
      <c r="GJB749"/>
      <c r="GJC749"/>
      <c r="GJD749"/>
      <c r="GJE749"/>
      <c r="GJF749"/>
      <c r="GJG749"/>
      <c r="GJH749"/>
      <c r="GJI749"/>
      <c r="GJJ749"/>
      <c r="GJK749"/>
      <c r="GJL749"/>
      <c r="GJM749"/>
      <c r="GJN749"/>
      <c r="GJO749"/>
      <c r="GJP749"/>
      <c r="GJQ749"/>
      <c r="GJR749"/>
      <c r="GJS749"/>
      <c r="GJT749"/>
      <c r="GJU749"/>
      <c r="GJV749"/>
      <c r="GJW749"/>
      <c r="GJX749"/>
      <c r="GJY749"/>
      <c r="GJZ749"/>
      <c r="GKA749"/>
      <c r="GKB749"/>
      <c r="GKC749"/>
      <c r="GKD749"/>
      <c r="GKE749"/>
      <c r="GKF749"/>
      <c r="GKG749"/>
      <c r="GKH749"/>
      <c r="GKI749"/>
      <c r="GKJ749"/>
      <c r="GKK749"/>
      <c r="GKL749"/>
      <c r="GKM749"/>
      <c r="GKN749"/>
      <c r="GKO749"/>
      <c r="GKP749"/>
      <c r="GKQ749"/>
      <c r="GKR749"/>
      <c r="GKS749"/>
      <c r="GKT749"/>
      <c r="GKU749"/>
      <c r="GKV749"/>
      <c r="GKW749"/>
      <c r="GKX749"/>
      <c r="GKY749"/>
      <c r="GKZ749"/>
      <c r="GLA749"/>
      <c r="GLB749"/>
      <c r="GLC749"/>
      <c r="GLD749"/>
      <c r="GLE749"/>
      <c r="GLF749"/>
      <c r="GLG749"/>
      <c r="GLH749"/>
      <c r="GLI749"/>
      <c r="GLJ749"/>
      <c r="GLK749"/>
      <c r="GLL749"/>
      <c r="GLM749"/>
      <c r="GLN749"/>
      <c r="GLO749"/>
      <c r="GLP749"/>
      <c r="GLQ749"/>
      <c r="GLR749"/>
      <c r="GLS749"/>
      <c r="GLT749"/>
      <c r="GLU749"/>
      <c r="GLV749"/>
      <c r="GLW749"/>
      <c r="GLX749"/>
      <c r="GLY749"/>
      <c r="GLZ749"/>
      <c r="GMA749"/>
      <c r="GMB749"/>
      <c r="GMC749"/>
      <c r="GMD749"/>
      <c r="GME749"/>
      <c r="GMF749"/>
      <c r="GMG749"/>
      <c r="GMH749"/>
      <c r="GMI749"/>
      <c r="GMJ749"/>
      <c r="GMK749"/>
      <c r="GML749"/>
      <c r="GMM749"/>
      <c r="GMN749"/>
      <c r="GMO749"/>
      <c r="GMP749"/>
      <c r="GMQ749"/>
      <c r="GMR749"/>
      <c r="GMS749"/>
      <c r="GMT749"/>
      <c r="GMU749"/>
      <c r="GMV749"/>
      <c r="GMW749"/>
      <c r="GMX749"/>
      <c r="GMY749"/>
      <c r="GMZ749"/>
      <c r="GNA749"/>
      <c r="GNB749"/>
      <c r="GNC749"/>
      <c r="GND749"/>
      <c r="GNE749"/>
      <c r="GNF749"/>
      <c r="GNG749"/>
      <c r="GNH749"/>
      <c r="GNI749"/>
      <c r="GNJ749"/>
      <c r="GNK749"/>
      <c r="GNL749"/>
      <c r="GNM749"/>
      <c r="GNN749"/>
      <c r="GNO749"/>
      <c r="GNP749"/>
      <c r="GNQ749"/>
      <c r="GNR749"/>
      <c r="GNS749"/>
      <c r="GNT749"/>
      <c r="GNU749"/>
      <c r="GNV749"/>
      <c r="GNW749"/>
      <c r="GNX749"/>
      <c r="GNY749"/>
      <c r="GNZ749"/>
      <c r="GOA749"/>
      <c r="GOB749"/>
      <c r="GOC749"/>
      <c r="GOD749"/>
      <c r="GOE749"/>
      <c r="GOF749"/>
      <c r="GOG749"/>
      <c r="GOH749"/>
      <c r="GOI749"/>
      <c r="GOJ749"/>
      <c r="GOK749"/>
      <c r="GOL749"/>
      <c r="GOM749"/>
      <c r="GON749"/>
      <c r="GOO749"/>
      <c r="GOP749"/>
      <c r="GOQ749"/>
      <c r="GOR749"/>
      <c r="GOS749"/>
      <c r="GOT749"/>
      <c r="GOU749"/>
      <c r="GOV749"/>
      <c r="GOW749"/>
      <c r="GOX749"/>
      <c r="GOY749"/>
      <c r="GOZ749"/>
      <c r="GPA749"/>
      <c r="GPB749"/>
      <c r="GPC749"/>
      <c r="GPD749"/>
      <c r="GPE749"/>
      <c r="GPF749"/>
      <c r="GPG749"/>
      <c r="GPH749"/>
      <c r="GPI749"/>
      <c r="GPJ749"/>
      <c r="GPK749"/>
      <c r="GPL749"/>
      <c r="GPM749"/>
      <c r="GPN749"/>
      <c r="GPO749"/>
      <c r="GPP749"/>
      <c r="GPQ749"/>
      <c r="GPR749"/>
      <c r="GPS749"/>
      <c r="GPT749"/>
      <c r="GPU749"/>
      <c r="GPV749"/>
      <c r="GPW749"/>
      <c r="GPX749"/>
      <c r="GPY749"/>
      <c r="GPZ749"/>
      <c r="GQA749"/>
      <c r="GQB749"/>
      <c r="GQC749"/>
      <c r="GQD749"/>
      <c r="GQE749"/>
      <c r="GQF749"/>
      <c r="GQG749"/>
      <c r="GQH749"/>
      <c r="GQI749"/>
      <c r="GQJ749"/>
      <c r="GQK749"/>
      <c r="GQL749"/>
      <c r="GQM749"/>
      <c r="GQN749"/>
      <c r="GQO749"/>
      <c r="GQP749"/>
      <c r="GQQ749"/>
      <c r="GQR749"/>
      <c r="GQS749"/>
      <c r="GQT749"/>
      <c r="GQU749"/>
      <c r="GQV749"/>
      <c r="GQW749"/>
      <c r="GQX749"/>
      <c r="GQY749"/>
      <c r="GQZ749"/>
      <c r="GRA749"/>
      <c r="GRB749"/>
      <c r="GRC749"/>
      <c r="GRD749"/>
      <c r="GRE749"/>
      <c r="GRF749"/>
      <c r="GRG749"/>
      <c r="GRH749"/>
      <c r="GRI749"/>
      <c r="GRJ749"/>
      <c r="GRK749"/>
      <c r="GRL749"/>
      <c r="GRM749"/>
      <c r="GRN749"/>
      <c r="GRO749"/>
      <c r="GRP749"/>
      <c r="GRQ749"/>
      <c r="GRR749"/>
      <c r="GRS749"/>
      <c r="GRT749"/>
      <c r="GRU749"/>
      <c r="GRV749"/>
      <c r="GRW749"/>
      <c r="GRX749"/>
      <c r="GRY749"/>
      <c r="GRZ749"/>
      <c r="GSA749"/>
      <c r="GSB749"/>
      <c r="GSC749"/>
      <c r="GSD749"/>
      <c r="GSE749"/>
      <c r="GSF749"/>
      <c r="GSG749"/>
      <c r="GSH749"/>
      <c r="GSI749"/>
      <c r="GSJ749"/>
      <c r="GSK749"/>
      <c r="GSL749"/>
      <c r="GSM749"/>
      <c r="GSN749"/>
      <c r="GSO749"/>
      <c r="GSP749"/>
      <c r="GSQ749"/>
      <c r="GSR749"/>
      <c r="GSS749"/>
      <c r="GST749"/>
      <c r="GSU749"/>
      <c r="GSV749"/>
      <c r="GSW749"/>
      <c r="GSX749"/>
      <c r="GSY749"/>
      <c r="GSZ749"/>
      <c r="GTA749"/>
      <c r="GTB749"/>
      <c r="GTC749"/>
      <c r="GTD749"/>
      <c r="GTE749"/>
      <c r="GTF749"/>
      <c r="GTG749"/>
      <c r="GTH749"/>
      <c r="GTI749"/>
      <c r="GTJ749"/>
      <c r="GTK749"/>
      <c r="GTL749"/>
      <c r="GTM749"/>
      <c r="GTN749"/>
      <c r="GTO749"/>
      <c r="GTP749"/>
      <c r="GTQ749"/>
      <c r="GTR749"/>
      <c r="GTS749"/>
      <c r="GTT749"/>
      <c r="GTU749"/>
      <c r="GTV749"/>
      <c r="GTW749"/>
      <c r="GTX749"/>
      <c r="GTY749"/>
      <c r="GTZ749"/>
      <c r="GUA749"/>
      <c r="GUB749"/>
      <c r="GUC749"/>
      <c r="GUD749"/>
      <c r="GUE749"/>
      <c r="GUF749"/>
      <c r="GUG749"/>
      <c r="GUH749"/>
      <c r="GUI749"/>
      <c r="GUJ749"/>
      <c r="GUK749"/>
      <c r="GUL749"/>
      <c r="GUM749"/>
      <c r="GUN749"/>
      <c r="GUO749"/>
      <c r="GUP749"/>
      <c r="GUQ749"/>
      <c r="GUR749"/>
      <c r="GUS749"/>
      <c r="GUT749"/>
      <c r="GUU749"/>
      <c r="GUV749"/>
      <c r="GUW749"/>
      <c r="GUX749"/>
      <c r="GUY749"/>
      <c r="GUZ749"/>
      <c r="GVA749"/>
      <c r="GVB749"/>
      <c r="GVC749"/>
      <c r="GVD749"/>
      <c r="GVE749"/>
      <c r="GVF749"/>
      <c r="GVG749"/>
      <c r="GVH749"/>
      <c r="GVI749"/>
      <c r="GVJ749"/>
      <c r="GVK749"/>
      <c r="GVL749"/>
      <c r="GVM749"/>
      <c r="GVN749"/>
      <c r="GVO749"/>
      <c r="GVP749"/>
      <c r="GVQ749"/>
      <c r="GVR749"/>
      <c r="GVS749"/>
      <c r="GVT749"/>
      <c r="GVU749"/>
      <c r="GVV749"/>
      <c r="GVW749"/>
      <c r="GVX749"/>
      <c r="GVY749"/>
      <c r="GVZ749"/>
      <c r="GWA749"/>
      <c r="GWB749"/>
      <c r="GWC749"/>
      <c r="GWD749"/>
      <c r="GWE749"/>
      <c r="GWF749"/>
      <c r="GWG749"/>
      <c r="GWH749"/>
      <c r="GWI749"/>
      <c r="GWJ749"/>
      <c r="GWK749"/>
      <c r="GWL749"/>
      <c r="GWM749"/>
      <c r="GWN749"/>
      <c r="GWO749"/>
      <c r="GWP749"/>
      <c r="GWQ749"/>
      <c r="GWR749"/>
      <c r="GWS749"/>
      <c r="GWT749"/>
      <c r="GWU749"/>
      <c r="GWV749"/>
      <c r="GWW749"/>
      <c r="GWX749"/>
      <c r="GWY749"/>
      <c r="GWZ749"/>
      <c r="GXA749"/>
      <c r="GXB749"/>
      <c r="GXC749"/>
      <c r="GXD749"/>
      <c r="GXE749"/>
      <c r="GXF749"/>
      <c r="GXG749"/>
      <c r="GXH749"/>
      <c r="GXI749"/>
      <c r="GXJ749"/>
      <c r="GXK749"/>
      <c r="GXL749"/>
      <c r="GXM749"/>
      <c r="GXN749"/>
      <c r="GXO749"/>
      <c r="GXP749"/>
      <c r="GXQ749"/>
      <c r="GXR749"/>
      <c r="GXS749"/>
      <c r="GXT749"/>
      <c r="GXU749"/>
      <c r="GXV749"/>
      <c r="GXW749"/>
      <c r="GXX749"/>
      <c r="GXY749"/>
      <c r="GXZ749"/>
      <c r="GYA749"/>
      <c r="GYB749"/>
      <c r="GYC749"/>
      <c r="GYD749"/>
      <c r="GYE749"/>
      <c r="GYF749"/>
      <c r="GYG749"/>
      <c r="GYH749"/>
      <c r="GYI749"/>
      <c r="GYJ749"/>
      <c r="GYK749"/>
      <c r="GYL749"/>
      <c r="GYM749"/>
      <c r="GYN749"/>
      <c r="GYO749"/>
      <c r="GYP749"/>
      <c r="GYQ749"/>
      <c r="GYR749"/>
      <c r="GYS749"/>
      <c r="GYT749"/>
      <c r="GYU749"/>
      <c r="GYV749"/>
      <c r="GYW749"/>
      <c r="GYX749"/>
      <c r="GYY749"/>
      <c r="GYZ749"/>
      <c r="GZA749"/>
      <c r="GZB749"/>
      <c r="GZC749"/>
      <c r="GZD749"/>
      <c r="GZE749"/>
      <c r="GZF749"/>
      <c r="GZG749"/>
      <c r="GZH749"/>
      <c r="GZI749"/>
      <c r="GZJ749"/>
      <c r="GZK749"/>
      <c r="GZL749"/>
      <c r="GZM749"/>
      <c r="GZN749"/>
      <c r="GZO749"/>
      <c r="GZP749"/>
      <c r="GZQ749"/>
      <c r="GZR749"/>
      <c r="GZS749"/>
      <c r="GZT749"/>
      <c r="GZU749"/>
      <c r="GZV749"/>
      <c r="GZW749"/>
      <c r="GZX749"/>
      <c r="GZY749"/>
      <c r="GZZ749"/>
      <c r="HAA749"/>
      <c r="HAB749"/>
      <c r="HAC749"/>
      <c r="HAD749"/>
      <c r="HAE749"/>
      <c r="HAF749"/>
      <c r="HAG749"/>
      <c r="HAH749"/>
      <c r="HAI749"/>
      <c r="HAJ749"/>
      <c r="HAK749"/>
      <c r="HAL749"/>
      <c r="HAM749"/>
      <c r="HAN749"/>
      <c r="HAO749"/>
      <c r="HAP749"/>
      <c r="HAQ749"/>
      <c r="HAR749"/>
      <c r="HAS749"/>
      <c r="HAT749"/>
      <c r="HAU749"/>
      <c r="HAV749"/>
      <c r="HAW749"/>
      <c r="HAX749"/>
      <c r="HAY749"/>
      <c r="HAZ749"/>
      <c r="HBA749"/>
      <c r="HBB749"/>
      <c r="HBC749"/>
      <c r="HBD749"/>
      <c r="HBE749"/>
      <c r="HBF749"/>
      <c r="HBG749"/>
      <c r="HBH749"/>
      <c r="HBI749"/>
      <c r="HBJ749"/>
      <c r="HBK749"/>
      <c r="HBL749"/>
      <c r="HBM749"/>
      <c r="HBN749"/>
      <c r="HBO749"/>
      <c r="HBP749"/>
      <c r="HBQ749"/>
      <c r="HBR749"/>
      <c r="HBS749"/>
      <c r="HBT749"/>
      <c r="HBU749"/>
      <c r="HBV749"/>
      <c r="HBW749"/>
      <c r="HBX749"/>
      <c r="HBY749"/>
      <c r="HBZ749"/>
      <c r="HCA749"/>
      <c r="HCB749"/>
      <c r="HCC749"/>
      <c r="HCD749"/>
      <c r="HCE749"/>
      <c r="HCF749"/>
      <c r="HCG749"/>
      <c r="HCH749"/>
      <c r="HCI749"/>
      <c r="HCJ749"/>
      <c r="HCK749"/>
      <c r="HCL749"/>
      <c r="HCM749"/>
      <c r="HCN749"/>
      <c r="HCO749"/>
      <c r="HCP749"/>
      <c r="HCQ749"/>
      <c r="HCR749"/>
      <c r="HCS749"/>
      <c r="HCT749"/>
      <c r="HCU749"/>
      <c r="HCV749"/>
      <c r="HCW749"/>
      <c r="HCX749"/>
      <c r="HCY749"/>
      <c r="HCZ749"/>
      <c r="HDA749"/>
      <c r="HDB749"/>
      <c r="HDC749"/>
      <c r="HDD749"/>
      <c r="HDE749"/>
      <c r="HDF749"/>
      <c r="HDG749"/>
      <c r="HDH749"/>
      <c r="HDI749"/>
      <c r="HDJ749"/>
      <c r="HDK749"/>
      <c r="HDL749"/>
      <c r="HDM749"/>
      <c r="HDN749"/>
      <c r="HDO749"/>
      <c r="HDP749"/>
      <c r="HDQ749"/>
      <c r="HDR749"/>
      <c r="HDS749"/>
      <c r="HDT749"/>
      <c r="HDU749"/>
      <c r="HDV749"/>
      <c r="HDW749"/>
      <c r="HDX749"/>
      <c r="HDY749"/>
      <c r="HDZ749"/>
      <c r="HEA749"/>
      <c r="HEB749"/>
      <c r="HEC749"/>
      <c r="HED749"/>
      <c r="HEE749"/>
      <c r="HEF749"/>
      <c r="HEG749"/>
      <c r="HEH749"/>
      <c r="HEI749"/>
      <c r="HEJ749"/>
      <c r="HEK749"/>
      <c r="HEL749"/>
      <c r="HEM749"/>
      <c r="HEN749"/>
      <c r="HEO749"/>
      <c r="HEP749"/>
      <c r="HEQ749"/>
      <c r="HER749"/>
      <c r="HES749"/>
      <c r="HET749"/>
      <c r="HEU749"/>
      <c r="HEV749"/>
      <c r="HEW749"/>
      <c r="HEX749"/>
      <c r="HEY749"/>
      <c r="HEZ749"/>
      <c r="HFA749"/>
      <c r="HFB749"/>
      <c r="HFC749"/>
      <c r="HFD749"/>
      <c r="HFE749"/>
      <c r="HFF749"/>
      <c r="HFG749"/>
      <c r="HFH749"/>
      <c r="HFI749"/>
      <c r="HFJ749"/>
      <c r="HFK749"/>
      <c r="HFL749"/>
      <c r="HFM749"/>
      <c r="HFN749"/>
      <c r="HFO749"/>
      <c r="HFP749"/>
      <c r="HFQ749"/>
      <c r="HFR749"/>
      <c r="HFS749"/>
      <c r="HFT749"/>
      <c r="HFU749"/>
      <c r="HFV749"/>
      <c r="HFW749"/>
      <c r="HFX749"/>
      <c r="HFY749"/>
      <c r="HFZ749"/>
      <c r="HGA749"/>
      <c r="HGB749"/>
      <c r="HGC749"/>
      <c r="HGD749"/>
      <c r="HGE749"/>
      <c r="HGF749"/>
      <c r="HGG749"/>
      <c r="HGH749"/>
      <c r="HGI749"/>
      <c r="HGJ749"/>
      <c r="HGK749"/>
      <c r="HGL749"/>
      <c r="HGM749"/>
      <c r="HGN749"/>
      <c r="HGO749"/>
      <c r="HGP749"/>
      <c r="HGQ749"/>
      <c r="HGR749"/>
      <c r="HGS749"/>
      <c r="HGT749"/>
      <c r="HGU749"/>
      <c r="HGV749"/>
      <c r="HGW749"/>
      <c r="HGX749"/>
      <c r="HGY749"/>
      <c r="HGZ749"/>
      <c r="HHA749"/>
      <c r="HHB749"/>
      <c r="HHC749"/>
      <c r="HHD749"/>
      <c r="HHE749"/>
      <c r="HHF749"/>
      <c r="HHG749"/>
      <c r="HHH749"/>
      <c r="HHI749"/>
      <c r="HHJ749"/>
      <c r="HHK749"/>
      <c r="HHL749"/>
      <c r="HHM749"/>
      <c r="HHN749"/>
      <c r="HHO749"/>
      <c r="HHP749"/>
      <c r="HHQ749"/>
      <c r="HHR749"/>
      <c r="HHS749"/>
      <c r="HHT749"/>
      <c r="HHU749"/>
      <c r="HHV749"/>
      <c r="HHW749"/>
      <c r="HHX749"/>
      <c r="HHY749"/>
      <c r="HHZ749"/>
      <c r="HIA749"/>
      <c r="HIB749"/>
      <c r="HIC749"/>
      <c r="HID749"/>
      <c r="HIE749"/>
      <c r="HIF749"/>
      <c r="HIG749"/>
      <c r="HIH749"/>
      <c r="HII749"/>
      <c r="HIJ749"/>
      <c r="HIK749"/>
      <c r="HIL749"/>
      <c r="HIM749"/>
      <c r="HIN749"/>
      <c r="HIO749"/>
      <c r="HIP749"/>
      <c r="HIQ749"/>
      <c r="HIR749"/>
      <c r="HIS749"/>
      <c r="HIT749"/>
      <c r="HIU749"/>
      <c r="HIV749"/>
      <c r="HIW749"/>
      <c r="HIX749"/>
      <c r="HIY749"/>
      <c r="HIZ749"/>
      <c r="HJA749"/>
      <c r="HJB749"/>
      <c r="HJC749"/>
      <c r="HJD749"/>
      <c r="HJE749"/>
      <c r="HJF749"/>
      <c r="HJG749"/>
      <c r="HJH749"/>
      <c r="HJI749"/>
      <c r="HJJ749"/>
      <c r="HJK749"/>
      <c r="HJL749"/>
      <c r="HJM749"/>
      <c r="HJN749"/>
      <c r="HJO749"/>
      <c r="HJP749"/>
      <c r="HJQ749"/>
      <c r="HJR749"/>
      <c r="HJS749"/>
      <c r="HJT749"/>
      <c r="HJU749"/>
      <c r="HJV749"/>
      <c r="HJW749"/>
      <c r="HJX749"/>
      <c r="HJY749"/>
      <c r="HJZ749"/>
      <c r="HKA749"/>
      <c r="HKB749"/>
      <c r="HKC749"/>
      <c r="HKD749"/>
      <c r="HKE749"/>
      <c r="HKF749"/>
      <c r="HKG749"/>
      <c r="HKH749"/>
      <c r="HKI749"/>
      <c r="HKJ749"/>
      <c r="HKK749"/>
      <c r="HKL749"/>
      <c r="HKM749"/>
      <c r="HKN749"/>
      <c r="HKO749"/>
      <c r="HKP749"/>
      <c r="HKQ749"/>
      <c r="HKR749"/>
      <c r="HKS749"/>
      <c r="HKT749"/>
      <c r="HKU749"/>
      <c r="HKV749"/>
      <c r="HKW749"/>
      <c r="HKX749"/>
      <c r="HKY749"/>
      <c r="HKZ749"/>
      <c r="HLA749"/>
      <c r="HLB749"/>
      <c r="HLC749"/>
      <c r="HLD749"/>
      <c r="HLE749"/>
      <c r="HLF749"/>
      <c r="HLG749"/>
      <c r="HLH749"/>
      <c r="HLI749"/>
      <c r="HLJ749"/>
      <c r="HLK749"/>
      <c r="HLL749"/>
      <c r="HLM749"/>
      <c r="HLN749"/>
      <c r="HLO749"/>
      <c r="HLP749"/>
      <c r="HLQ749"/>
      <c r="HLR749"/>
      <c r="HLS749"/>
      <c r="HLT749"/>
      <c r="HLU749"/>
      <c r="HLV749"/>
      <c r="HLW749"/>
      <c r="HLX749"/>
      <c r="HLY749"/>
      <c r="HLZ749"/>
      <c r="HMA749"/>
      <c r="HMB749"/>
      <c r="HMC749"/>
      <c r="HMD749"/>
      <c r="HME749"/>
      <c r="HMF749"/>
      <c r="HMG749"/>
      <c r="HMH749"/>
      <c r="HMI749"/>
      <c r="HMJ749"/>
      <c r="HMK749"/>
      <c r="HML749"/>
      <c r="HMM749"/>
      <c r="HMN749"/>
      <c r="HMO749"/>
      <c r="HMP749"/>
      <c r="HMQ749"/>
      <c r="HMR749"/>
      <c r="HMS749"/>
      <c r="HMT749"/>
      <c r="HMU749"/>
      <c r="HMV749"/>
      <c r="HMW749"/>
      <c r="HMX749"/>
      <c r="HMY749"/>
      <c r="HMZ749"/>
      <c r="HNA749"/>
      <c r="HNB749"/>
      <c r="HNC749"/>
      <c r="HND749"/>
      <c r="HNE749"/>
      <c r="HNF749"/>
      <c r="HNG749"/>
      <c r="HNH749"/>
      <c r="HNI749"/>
      <c r="HNJ749"/>
      <c r="HNK749"/>
      <c r="HNL749"/>
      <c r="HNM749"/>
      <c r="HNN749"/>
      <c r="HNO749"/>
      <c r="HNP749"/>
      <c r="HNQ749"/>
      <c r="HNR749"/>
      <c r="HNS749"/>
      <c r="HNT749"/>
      <c r="HNU749"/>
      <c r="HNV749"/>
      <c r="HNW749"/>
      <c r="HNX749"/>
      <c r="HNY749"/>
      <c r="HNZ749"/>
      <c r="HOA749"/>
      <c r="HOB749"/>
      <c r="HOC749"/>
      <c r="HOD749"/>
      <c r="HOE749"/>
      <c r="HOF749"/>
      <c r="HOG749"/>
      <c r="HOH749"/>
      <c r="HOI749"/>
      <c r="HOJ749"/>
      <c r="HOK749"/>
      <c r="HOL749"/>
      <c r="HOM749"/>
      <c r="HON749"/>
      <c r="HOO749"/>
      <c r="HOP749"/>
      <c r="HOQ749"/>
      <c r="HOR749"/>
      <c r="HOS749"/>
      <c r="HOT749"/>
      <c r="HOU749"/>
      <c r="HOV749"/>
      <c r="HOW749"/>
      <c r="HOX749"/>
      <c r="HOY749"/>
      <c r="HOZ749"/>
      <c r="HPA749"/>
      <c r="HPB749"/>
      <c r="HPC749"/>
      <c r="HPD749"/>
      <c r="HPE749"/>
      <c r="HPF749"/>
      <c r="HPG749"/>
      <c r="HPH749"/>
      <c r="HPI749"/>
      <c r="HPJ749"/>
      <c r="HPK749"/>
      <c r="HPL749"/>
      <c r="HPM749"/>
      <c r="HPN749"/>
      <c r="HPO749"/>
      <c r="HPP749"/>
      <c r="HPQ749"/>
      <c r="HPR749"/>
      <c r="HPS749"/>
      <c r="HPT749"/>
      <c r="HPU749"/>
      <c r="HPV749"/>
      <c r="HPW749"/>
      <c r="HPX749"/>
      <c r="HPY749"/>
      <c r="HPZ749"/>
      <c r="HQA749"/>
      <c r="HQB749"/>
      <c r="HQC749"/>
      <c r="HQD749"/>
      <c r="HQE749"/>
      <c r="HQF749"/>
      <c r="HQG749"/>
      <c r="HQH749"/>
      <c r="HQI749"/>
      <c r="HQJ749"/>
      <c r="HQK749"/>
      <c r="HQL749"/>
      <c r="HQM749"/>
      <c r="HQN749"/>
      <c r="HQO749"/>
      <c r="HQP749"/>
      <c r="HQQ749"/>
      <c r="HQR749"/>
      <c r="HQS749"/>
      <c r="HQT749"/>
      <c r="HQU749"/>
      <c r="HQV749"/>
      <c r="HQW749"/>
      <c r="HQX749"/>
      <c r="HQY749"/>
      <c r="HQZ749"/>
      <c r="HRA749"/>
      <c r="HRB749"/>
      <c r="HRC749"/>
      <c r="HRD749"/>
      <c r="HRE749"/>
      <c r="HRF749"/>
      <c r="HRG749"/>
      <c r="HRH749"/>
      <c r="HRI749"/>
      <c r="HRJ749"/>
      <c r="HRK749"/>
      <c r="HRL749"/>
      <c r="HRM749"/>
      <c r="HRN749"/>
      <c r="HRO749"/>
      <c r="HRP749"/>
      <c r="HRQ749"/>
      <c r="HRR749"/>
      <c r="HRS749"/>
      <c r="HRT749"/>
      <c r="HRU749"/>
      <c r="HRV749"/>
      <c r="HRW749"/>
      <c r="HRX749"/>
      <c r="HRY749"/>
      <c r="HRZ749"/>
      <c r="HSA749"/>
      <c r="HSB749"/>
      <c r="HSC749"/>
      <c r="HSD749"/>
      <c r="HSE749"/>
      <c r="HSF749"/>
      <c r="HSG749"/>
      <c r="HSH749"/>
      <c r="HSI749"/>
      <c r="HSJ749"/>
      <c r="HSK749"/>
      <c r="HSL749"/>
      <c r="HSM749"/>
      <c r="HSN749"/>
      <c r="HSO749"/>
      <c r="HSP749"/>
      <c r="HSQ749"/>
      <c r="HSR749"/>
      <c r="HSS749"/>
      <c r="HST749"/>
      <c r="HSU749"/>
      <c r="HSV749"/>
      <c r="HSW749"/>
      <c r="HSX749"/>
      <c r="HSY749"/>
      <c r="HSZ749"/>
      <c r="HTA749"/>
      <c r="HTB749"/>
      <c r="HTC749"/>
      <c r="HTD749"/>
      <c r="HTE749"/>
      <c r="HTF749"/>
      <c r="HTG749"/>
      <c r="HTH749"/>
      <c r="HTI749"/>
      <c r="HTJ749"/>
      <c r="HTK749"/>
      <c r="HTL749"/>
      <c r="HTM749"/>
      <c r="HTN749"/>
      <c r="HTO749"/>
      <c r="HTP749"/>
      <c r="HTQ749"/>
      <c r="HTR749"/>
      <c r="HTS749"/>
      <c r="HTT749"/>
      <c r="HTU749"/>
      <c r="HTV749"/>
      <c r="HTW749"/>
      <c r="HTX749"/>
      <c r="HTY749"/>
      <c r="HTZ749"/>
      <c r="HUA749"/>
      <c r="HUB749"/>
      <c r="HUC749"/>
      <c r="HUD749"/>
      <c r="HUE749"/>
      <c r="HUF749"/>
      <c r="HUG749"/>
      <c r="HUH749"/>
      <c r="HUI749"/>
      <c r="HUJ749"/>
      <c r="HUK749"/>
      <c r="HUL749"/>
      <c r="HUM749"/>
      <c r="HUN749"/>
      <c r="HUO749"/>
      <c r="HUP749"/>
      <c r="HUQ749"/>
      <c r="HUR749"/>
      <c r="HUS749"/>
      <c r="HUT749"/>
      <c r="HUU749"/>
      <c r="HUV749"/>
      <c r="HUW749"/>
      <c r="HUX749"/>
      <c r="HUY749"/>
      <c r="HUZ749"/>
      <c r="HVA749"/>
      <c r="HVB749"/>
      <c r="HVC749"/>
      <c r="HVD749"/>
      <c r="HVE749"/>
      <c r="HVF749"/>
      <c r="HVG749"/>
      <c r="HVH749"/>
      <c r="HVI749"/>
      <c r="HVJ749"/>
      <c r="HVK749"/>
      <c r="HVL749"/>
      <c r="HVM749"/>
      <c r="HVN749"/>
      <c r="HVO749"/>
      <c r="HVP749"/>
      <c r="HVQ749"/>
      <c r="HVR749"/>
      <c r="HVS749"/>
      <c r="HVT749"/>
      <c r="HVU749"/>
      <c r="HVV749"/>
      <c r="HVW749"/>
      <c r="HVX749"/>
      <c r="HVY749"/>
      <c r="HVZ749"/>
      <c r="HWA749"/>
      <c r="HWB749"/>
      <c r="HWC749"/>
      <c r="HWD749"/>
      <c r="HWE749"/>
      <c r="HWF749"/>
      <c r="HWG749"/>
      <c r="HWH749"/>
      <c r="HWI749"/>
      <c r="HWJ749"/>
      <c r="HWK749"/>
      <c r="HWL749"/>
      <c r="HWM749"/>
      <c r="HWN749"/>
      <c r="HWO749"/>
      <c r="HWP749"/>
      <c r="HWQ749"/>
      <c r="HWR749"/>
      <c r="HWS749"/>
      <c r="HWT749"/>
      <c r="HWU749"/>
      <c r="HWV749"/>
      <c r="HWW749"/>
      <c r="HWX749"/>
      <c r="HWY749"/>
      <c r="HWZ749"/>
      <c r="HXA749"/>
      <c r="HXB749"/>
      <c r="HXC749"/>
      <c r="HXD749"/>
      <c r="HXE749"/>
      <c r="HXF749"/>
      <c r="HXG749"/>
      <c r="HXH749"/>
      <c r="HXI749"/>
      <c r="HXJ749"/>
      <c r="HXK749"/>
      <c r="HXL749"/>
      <c r="HXM749"/>
      <c r="HXN749"/>
      <c r="HXO749"/>
      <c r="HXP749"/>
      <c r="HXQ749"/>
      <c r="HXR749"/>
      <c r="HXS749"/>
      <c r="HXT749"/>
      <c r="HXU749"/>
      <c r="HXV749"/>
      <c r="HXW749"/>
      <c r="HXX749"/>
      <c r="HXY749"/>
      <c r="HXZ749"/>
      <c r="HYA749"/>
      <c r="HYB749"/>
      <c r="HYC749"/>
      <c r="HYD749"/>
      <c r="HYE749"/>
      <c r="HYF749"/>
      <c r="HYG749"/>
      <c r="HYH749"/>
      <c r="HYI749"/>
      <c r="HYJ749"/>
      <c r="HYK749"/>
      <c r="HYL749"/>
      <c r="HYM749"/>
      <c r="HYN749"/>
      <c r="HYO749"/>
      <c r="HYP749"/>
      <c r="HYQ749"/>
      <c r="HYR749"/>
      <c r="HYS749"/>
      <c r="HYT749"/>
      <c r="HYU749"/>
      <c r="HYV749"/>
      <c r="HYW749"/>
      <c r="HYX749"/>
      <c r="HYY749"/>
      <c r="HYZ749"/>
      <c r="HZA749"/>
      <c r="HZB749"/>
      <c r="HZC749"/>
      <c r="HZD749"/>
      <c r="HZE749"/>
      <c r="HZF749"/>
      <c r="HZG749"/>
      <c r="HZH749"/>
      <c r="HZI749"/>
      <c r="HZJ749"/>
      <c r="HZK749"/>
      <c r="HZL749"/>
      <c r="HZM749"/>
      <c r="HZN749"/>
      <c r="HZO749"/>
      <c r="HZP749"/>
      <c r="HZQ749"/>
      <c r="HZR749"/>
      <c r="HZS749"/>
      <c r="HZT749"/>
      <c r="HZU749"/>
      <c r="HZV749"/>
      <c r="HZW749"/>
      <c r="HZX749"/>
      <c r="HZY749"/>
      <c r="HZZ749"/>
      <c r="IAA749"/>
      <c r="IAB749"/>
      <c r="IAC749"/>
      <c r="IAD749"/>
      <c r="IAE749"/>
      <c r="IAF749"/>
      <c r="IAG749"/>
      <c r="IAH749"/>
      <c r="IAI749"/>
      <c r="IAJ749"/>
      <c r="IAK749"/>
      <c r="IAL749"/>
      <c r="IAM749"/>
      <c r="IAN749"/>
      <c r="IAO749"/>
      <c r="IAP749"/>
      <c r="IAQ749"/>
      <c r="IAR749"/>
      <c r="IAS749"/>
      <c r="IAT749"/>
      <c r="IAU749"/>
      <c r="IAV749"/>
      <c r="IAW749"/>
      <c r="IAX749"/>
      <c r="IAY749"/>
      <c r="IAZ749"/>
      <c r="IBA749"/>
      <c r="IBB749"/>
      <c r="IBC749"/>
      <c r="IBD749"/>
      <c r="IBE749"/>
      <c r="IBF749"/>
      <c r="IBG749"/>
      <c r="IBH749"/>
      <c r="IBI749"/>
      <c r="IBJ749"/>
      <c r="IBK749"/>
      <c r="IBL749"/>
      <c r="IBM749"/>
      <c r="IBN749"/>
      <c r="IBO749"/>
      <c r="IBP749"/>
      <c r="IBQ749"/>
      <c r="IBR749"/>
      <c r="IBS749"/>
      <c r="IBT749"/>
      <c r="IBU749"/>
      <c r="IBV749"/>
      <c r="IBW749"/>
      <c r="IBX749"/>
      <c r="IBY749"/>
      <c r="IBZ749"/>
      <c r="ICA749"/>
      <c r="ICB749"/>
      <c r="ICC749"/>
      <c r="ICD749"/>
      <c r="ICE749"/>
      <c r="ICF749"/>
      <c r="ICG749"/>
      <c r="ICH749"/>
      <c r="ICI749"/>
      <c r="ICJ749"/>
      <c r="ICK749"/>
      <c r="ICL749"/>
      <c r="ICM749"/>
      <c r="ICN749"/>
      <c r="ICO749"/>
      <c r="ICP749"/>
      <c r="ICQ749"/>
      <c r="ICR749"/>
      <c r="ICS749"/>
      <c r="ICT749"/>
      <c r="ICU749"/>
      <c r="ICV749"/>
      <c r="ICW749"/>
      <c r="ICX749"/>
      <c r="ICY749"/>
      <c r="ICZ749"/>
      <c r="IDA749"/>
      <c r="IDB749"/>
      <c r="IDC749"/>
      <c r="IDD749"/>
      <c r="IDE749"/>
      <c r="IDF749"/>
      <c r="IDG749"/>
      <c r="IDH749"/>
      <c r="IDI749"/>
      <c r="IDJ749"/>
      <c r="IDK749"/>
      <c r="IDL749"/>
      <c r="IDM749"/>
      <c r="IDN749"/>
      <c r="IDO749"/>
      <c r="IDP749"/>
      <c r="IDQ749"/>
      <c r="IDR749"/>
      <c r="IDS749"/>
      <c r="IDT749"/>
      <c r="IDU749"/>
      <c r="IDV749"/>
      <c r="IDW749"/>
      <c r="IDX749"/>
      <c r="IDY749"/>
      <c r="IDZ749"/>
      <c r="IEA749"/>
      <c r="IEB749"/>
      <c r="IEC749"/>
      <c r="IED749"/>
      <c r="IEE749"/>
      <c r="IEF749"/>
      <c r="IEG749"/>
      <c r="IEH749"/>
      <c r="IEI749"/>
      <c r="IEJ749"/>
      <c r="IEK749"/>
      <c r="IEL749"/>
      <c r="IEM749"/>
      <c r="IEN749"/>
      <c r="IEO749"/>
      <c r="IEP749"/>
      <c r="IEQ749"/>
      <c r="IER749"/>
      <c r="IES749"/>
      <c r="IET749"/>
      <c r="IEU749"/>
      <c r="IEV749"/>
      <c r="IEW749"/>
      <c r="IEX749"/>
      <c r="IEY749"/>
      <c r="IEZ749"/>
      <c r="IFA749"/>
      <c r="IFB749"/>
      <c r="IFC749"/>
      <c r="IFD749"/>
      <c r="IFE749"/>
      <c r="IFF749"/>
      <c r="IFG749"/>
      <c r="IFH749"/>
      <c r="IFI749"/>
      <c r="IFJ749"/>
      <c r="IFK749"/>
      <c r="IFL749"/>
      <c r="IFM749"/>
      <c r="IFN749"/>
      <c r="IFO749"/>
      <c r="IFP749"/>
      <c r="IFQ749"/>
      <c r="IFR749"/>
      <c r="IFS749"/>
      <c r="IFT749"/>
      <c r="IFU749"/>
      <c r="IFV749"/>
      <c r="IFW749"/>
      <c r="IFX749"/>
      <c r="IFY749"/>
      <c r="IFZ749"/>
      <c r="IGA749"/>
      <c r="IGB749"/>
      <c r="IGC749"/>
      <c r="IGD749"/>
      <c r="IGE749"/>
      <c r="IGF749"/>
      <c r="IGG749"/>
      <c r="IGH749"/>
      <c r="IGI749"/>
      <c r="IGJ749"/>
      <c r="IGK749"/>
      <c r="IGL749"/>
      <c r="IGM749"/>
      <c r="IGN749"/>
      <c r="IGO749"/>
      <c r="IGP749"/>
      <c r="IGQ749"/>
      <c r="IGR749"/>
      <c r="IGS749"/>
      <c r="IGT749"/>
      <c r="IGU749"/>
      <c r="IGV749"/>
      <c r="IGW749"/>
      <c r="IGX749"/>
      <c r="IGY749"/>
      <c r="IGZ749"/>
      <c r="IHA749"/>
      <c r="IHB749"/>
      <c r="IHC749"/>
      <c r="IHD749"/>
      <c r="IHE749"/>
      <c r="IHF749"/>
      <c r="IHG749"/>
      <c r="IHH749"/>
      <c r="IHI749"/>
      <c r="IHJ749"/>
      <c r="IHK749"/>
      <c r="IHL749"/>
      <c r="IHM749"/>
      <c r="IHN749"/>
      <c r="IHO749"/>
      <c r="IHP749"/>
      <c r="IHQ749"/>
      <c r="IHR749"/>
      <c r="IHS749"/>
      <c r="IHT749"/>
      <c r="IHU749"/>
      <c r="IHV749"/>
      <c r="IHW749"/>
      <c r="IHX749"/>
      <c r="IHY749"/>
      <c r="IHZ749"/>
      <c r="IIA749"/>
      <c r="IIB749"/>
      <c r="IIC749"/>
      <c r="IID749"/>
      <c r="IIE749"/>
      <c r="IIF749"/>
      <c r="IIG749"/>
      <c r="IIH749"/>
      <c r="III749"/>
      <c r="IIJ749"/>
      <c r="IIK749"/>
      <c r="IIL749"/>
      <c r="IIM749"/>
      <c r="IIN749"/>
      <c r="IIO749"/>
      <c r="IIP749"/>
      <c r="IIQ749"/>
      <c r="IIR749"/>
      <c r="IIS749"/>
      <c r="IIT749"/>
      <c r="IIU749"/>
      <c r="IIV749"/>
      <c r="IIW749"/>
      <c r="IIX749"/>
      <c r="IIY749"/>
      <c r="IIZ749"/>
      <c r="IJA749"/>
      <c r="IJB749"/>
      <c r="IJC749"/>
      <c r="IJD749"/>
      <c r="IJE749"/>
      <c r="IJF749"/>
      <c r="IJG749"/>
      <c r="IJH749"/>
      <c r="IJI749"/>
      <c r="IJJ749"/>
      <c r="IJK749"/>
      <c r="IJL749"/>
      <c r="IJM749"/>
      <c r="IJN749"/>
      <c r="IJO749"/>
      <c r="IJP749"/>
      <c r="IJQ749"/>
      <c r="IJR749"/>
      <c r="IJS749"/>
      <c r="IJT749"/>
      <c r="IJU749"/>
      <c r="IJV749"/>
      <c r="IJW749"/>
      <c r="IJX749"/>
      <c r="IJY749"/>
      <c r="IJZ749"/>
      <c r="IKA749"/>
      <c r="IKB749"/>
      <c r="IKC749"/>
      <c r="IKD749"/>
      <c r="IKE749"/>
      <c r="IKF749"/>
      <c r="IKG749"/>
      <c r="IKH749"/>
      <c r="IKI749"/>
      <c r="IKJ749"/>
      <c r="IKK749"/>
      <c r="IKL749"/>
      <c r="IKM749"/>
      <c r="IKN749"/>
      <c r="IKO749"/>
      <c r="IKP749"/>
      <c r="IKQ749"/>
      <c r="IKR749"/>
      <c r="IKS749"/>
      <c r="IKT749"/>
      <c r="IKU749"/>
      <c r="IKV749"/>
      <c r="IKW749"/>
      <c r="IKX749"/>
      <c r="IKY749"/>
      <c r="IKZ749"/>
      <c r="ILA749"/>
      <c r="ILB749"/>
      <c r="ILC749"/>
      <c r="ILD749"/>
      <c r="ILE749"/>
      <c r="ILF749"/>
      <c r="ILG749"/>
      <c r="ILH749"/>
      <c r="ILI749"/>
      <c r="ILJ749"/>
      <c r="ILK749"/>
      <c r="ILL749"/>
      <c r="ILM749"/>
      <c r="ILN749"/>
      <c r="ILO749"/>
      <c r="ILP749"/>
      <c r="ILQ749"/>
      <c r="ILR749"/>
      <c r="ILS749"/>
      <c r="ILT749"/>
      <c r="ILU749"/>
      <c r="ILV749"/>
      <c r="ILW749"/>
      <c r="ILX749"/>
      <c r="ILY749"/>
      <c r="ILZ749"/>
      <c r="IMA749"/>
      <c r="IMB749"/>
      <c r="IMC749"/>
      <c r="IMD749"/>
      <c r="IME749"/>
      <c r="IMF749"/>
      <c r="IMG749"/>
      <c r="IMH749"/>
      <c r="IMI749"/>
      <c r="IMJ749"/>
      <c r="IMK749"/>
      <c r="IML749"/>
      <c r="IMM749"/>
      <c r="IMN749"/>
      <c r="IMO749"/>
      <c r="IMP749"/>
      <c r="IMQ749"/>
      <c r="IMR749"/>
      <c r="IMS749"/>
      <c r="IMT749"/>
      <c r="IMU749"/>
      <c r="IMV749"/>
      <c r="IMW749"/>
      <c r="IMX749"/>
      <c r="IMY749"/>
      <c r="IMZ749"/>
      <c r="INA749"/>
      <c r="INB749"/>
      <c r="INC749"/>
      <c r="IND749"/>
      <c r="INE749"/>
      <c r="INF749"/>
      <c r="ING749"/>
      <c r="INH749"/>
      <c r="INI749"/>
      <c r="INJ749"/>
      <c r="INK749"/>
      <c r="INL749"/>
      <c r="INM749"/>
      <c r="INN749"/>
      <c r="INO749"/>
      <c r="INP749"/>
      <c r="INQ749"/>
      <c r="INR749"/>
      <c r="INS749"/>
      <c r="INT749"/>
      <c r="INU749"/>
      <c r="INV749"/>
      <c r="INW749"/>
      <c r="INX749"/>
      <c r="INY749"/>
      <c r="INZ749"/>
      <c r="IOA749"/>
      <c r="IOB749"/>
      <c r="IOC749"/>
      <c r="IOD749"/>
      <c r="IOE749"/>
      <c r="IOF749"/>
      <c r="IOG749"/>
      <c r="IOH749"/>
      <c r="IOI749"/>
      <c r="IOJ749"/>
      <c r="IOK749"/>
      <c r="IOL749"/>
      <c r="IOM749"/>
      <c r="ION749"/>
      <c r="IOO749"/>
      <c r="IOP749"/>
      <c r="IOQ749"/>
      <c r="IOR749"/>
      <c r="IOS749"/>
      <c r="IOT749"/>
      <c r="IOU749"/>
      <c r="IOV749"/>
      <c r="IOW749"/>
      <c r="IOX749"/>
      <c r="IOY749"/>
      <c r="IOZ749"/>
      <c r="IPA749"/>
      <c r="IPB749"/>
      <c r="IPC749"/>
      <c r="IPD749"/>
      <c r="IPE749"/>
      <c r="IPF749"/>
      <c r="IPG749"/>
      <c r="IPH749"/>
      <c r="IPI749"/>
      <c r="IPJ749"/>
      <c r="IPK749"/>
      <c r="IPL749"/>
      <c r="IPM749"/>
      <c r="IPN749"/>
      <c r="IPO749"/>
      <c r="IPP749"/>
      <c r="IPQ749"/>
      <c r="IPR749"/>
      <c r="IPS749"/>
      <c r="IPT749"/>
      <c r="IPU749"/>
      <c r="IPV749"/>
      <c r="IPW749"/>
      <c r="IPX749"/>
      <c r="IPY749"/>
      <c r="IPZ749"/>
      <c r="IQA749"/>
      <c r="IQB749"/>
      <c r="IQC749"/>
      <c r="IQD749"/>
      <c r="IQE749"/>
      <c r="IQF749"/>
      <c r="IQG749"/>
      <c r="IQH749"/>
      <c r="IQI749"/>
      <c r="IQJ749"/>
      <c r="IQK749"/>
      <c r="IQL749"/>
      <c r="IQM749"/>
      <c r="IQN749"/>
      <c r="IQO749"/>
      <c r="IQP749"/>
      <c r="IQQ749"/>
      <c r="IQR749"/>
      <c r="IQS749"/>
      <c r="IQT749"/>
      <c r="IQU749"/>
      <c r="IQV749"/>
      <c r="IQW749"/>
      <c r="IQX749"/>
      <c r="IQY749"/>
      <c r="IQZ749"/>
      <c r="IRA749"/>
      <c r="IRB749"/>
      <c r="IRC749"/>
      <c r="IRD749"/>
      <c r="IRE749"/>
      <c r="IRF749"/>
      <c r="IRG749"/>
      <c r="IRH749"/>
      <c r="IRI749"/>
      <c r="IRJ749"/>
      <c r="IRK749"/>
      <c r="IRL749"/>
      <c r="IRM749"/>
      <c r="IRN749"/>
      <c r="IRO749"/>
      <c r="IRP749"/>
      <c r="IRQ749"/>
      <c r="IRR749"/>
      <c r="IRS749"/>
      <c r="IRT749"/>
      <c r="IRU749"/>
      <c r="IRV749"/>
      <c r="IRW749"/>
      <c r="IRX749"/>
      <c r="IRY749"/>
      <c r="IRZ749"/>
      <c r="ISA749"/>
      <c r="ISB749"/>
      <c r="ISC749"/>
      <c r="ISD749"/>
      <c r="ISE749"/>
      <c r="ISF749"/>
      <c r="ISG749"/>
      <c r="ISH749"/>
      <c r="ISI749"/>
      <c r="ISJ749"/>
      <c r="ISK749"/>
      <c r="ISL749"/>
      <c r="ISM749"/>
      <c r="ISN749"/>
      <c r="ISO749"/>
      <c r="ISP749"/>
      <c r="ISQ749"/>
      <c r="ISR749"/>
      <c r="ISS749"/>
      <c r="IST749"/>
      <c r="ISU749"/>
      <c r="ISV749"/>
      <c r="ISW749"/>
      <c r="ISX749"/>
      <c r="ISY749"/>
      <c r="ISZ749"/>
      <c r="ITA749"/>
      <c r="ITB749"/>
      <c r="ITC749"/>
      <c r="ITD749"/>
      <c r="ITE749"/>
      <c r="ITF749"/>
      <c r="ITG749"/>
      <c r="ITH749"/>
      <c r="ITI749"/>
      <c r="ITJ749"/>
      <c r="ITK749"/>
      <c r="ITL749"/>
      <c r="ITM749"/>
      <c r="ITN749"/>
      <c r="ITO749"/>
      <c r="ITP749"/>
      <c r="ITQ749"/>
      <c r="ITR749"/>
      <c r="ITS749"/>
      <c r="ITT749"/>
      <c r="ITU749"/>
      <c r="ITV749"/>
      <c r="ITW749"/>
      <c r="ITX749"/>
      <c r="ITY749"/>
      <c r="ITZ749"/>
      <c r="IUA749"/>
      <c r="IUB749"/>
      <c r="IUC749"/>
      <c r="IUD749"/>
      <c r="IUE749"/>
      <c r="IUF749"/>
      <c r="IUG749"/>
      <c r="IUH749"/>
      <c r="IUI749"/>
      <c r="IUJ749"/>
      <c r="IUK749"/>
      <c r="IUL749"/>
      <c r="IUM749"/>
      <c r="IUN749"/>
      <c r="IUO749"/>
      <c r="IUP749"/>
      <c r="IUQ749"/>
      <c r="IUR749"/>
      <c r="IUS749"/>
      <c r="IUT749"/>
      <c r="IUU749"/>
      <c r="IUV749"/>
      <c r="IUW749"/>
      <c r="IUX749"/>
      <c r="IUY749"/>
      <c r="IUZ749"/>
      <c r="IVA749"/>
      <c r="IVB749"/>
      <c r="IVC749"/>
      <c r="IVD749"/>
      <c r="IVE749"/>
      <c r="IVF749"/>
      <c r="IVG749"/>
      <c r="IVH749"/>
      <c r="IVI749"/>
      <c r="IVJ749"/>
      <c r="IVK749"/>
      <c r="IVL749"/>
      <c r="IVM749"/>
      <c r="IVN749"/>
      <c r="IVO749"/>
      <c r="IVP749"/>
      <c r="IVQ749"/>
      <c r="IVR749"/>
      <c r="IVS749"/>
      <c r="IVT749"/>
      <c r="IVU749"/>
      <c r="IVV749"/>
      <c r="IVW749"/>
      <c r="IVX749"/>
      <c r="IVY749"/>
      <c r="IVZ749"/>
      <c r="IWA749"/>
      <c r="IWB749"/>
      <c r="IWC749"/>
      <c r="IWD749"/>
      <c r="IWE749"/>
      <c r="IWF749"/>
      <c r="IWG749"/>
      <c r="IWH749"/>
      <c r="IWI749"/>
      <c r="IWJ749"/>
      <c r="IWK749"/>
      <c r="IWL749"/>
      <c r="IWM749"/>
      <c r="IWN749"/>
      <c r="IWO749"/>
      <c r="IWP749"/>
      <c r="IWQ749"/>
      <c r="IWR749"/>
      <c r="IWS749"/>
      <c r="IWT749"/>
      <c r="IWU749"/>
      <c r="IWV749"/>
      <c r="IWW749"/>
      <c r="IWX749"/>
      <c r="IWY749"/>
      <c r="IWZ749"/>
      <c r="IXA749"/>
      <c r="IXB749"/>
      <c r="IXC749"/>
      <c r="IXD749"/>
      <c r="IXE749"/>
      <c r="IXF749"/>
      <c r="IXG749"/>
      <c r="IXH749"/>
      <c r="IXI749"/>
      <c r="IXJ749"/>
      <c r="IXK749"/>
      <c r="IXL749"/>
      <c r="IXM749"/>
      <c r="IXN749"/>
      <c r="IXO749"/>
      <c r="IXP749"/>
      <c r="IXQ749"/>
      <c r="IXR749"/>
      <c r="IXS749"/>
      <c r="IXT749"/>
      <c r="IXU749"/>
      <c r="IXV749"/>
      <c r="IXW749"/>
      <c r="IXX749"/>
      <c r="IXY749"/>
      <c r="IXZ749"/>
      <c r="IYA749"/>
      <c r="IYB749"/>
      <c r="IYC749"/>
      <c r="IYD749"/>
      <c r="IYE749"/>
      <c r="IYF749"/>
      <c r="IYG749"/>
      <c r="IYH749"/>
      <c r="IYI749"/>
      <c r="IYJ749"/>
      <c r="IYK749"/>
      <c r="IYL749"/>
      <c r="IYM749"/>
      <c r="IYN749"/>
      <c r="IYO749"/>
      <c r="IYP749"/>
      <c r="IYQ749"/>
      <c r="IYR749"/>
      <c r="IYS749"/>
      <c r="IYT749"/>
      <c r="IYU749"/>
      <c r="IYV749"/>
      <c r="IYW749"/>
      <c r="IYX749"/>
      <c r="IYY749"/>
      <c r="IYZ749"/>
      <c r="IZA749"/>
      <c r="IZB749"/>
      <c r="IZC749"/>
      <c r="IZD749"/>
      <c r="IZE749"/>
      <c r="IZF749"/>
      <c r="IZG749"/>
      <c r="IZH749"/>
      <c r="IZI749"/>
      <c r="IZJ749"/>
      <c r="IZK749"/>
      <c r="IZL749"/>
      <c r="IZM749"/>
      <c r="IZN749"/>
      <c r="IZO749"/>
      <c r="IZP749"/>
      <c r="IZQ749"/>
      <c r="IZR749"/>
      <c r="IZS749"/>
      <c r="IZT749"/>
      <c r="IZU749"/>
      <c r="IZV749"/>
      <c r="IZW749"/>
      <c r="IZX749"/>
      <c r="IZY749"/>
      <c r="IZZ749"/>
      <c r="JAA749"/>
      <c r="JAB749"/>
      <c r="JAC749"/>
      <c r="JAD749"/>
      <c r="JAE749"/>
      <c r="JAF749"/>
      <c r="JAG749"/>
      <c r="JAH749"/>
      <c r="JAI749"/>
      <c r="JAJ749"/>
      <c r="JAK749"/>
      <c r="JAL749"/>
      <c r="JAM749"/>
      <c r="JAN749"/>
      <c r="JAO749"/>
      <c r="JAP749"/>
      <c r="JAQ749"/>
      <c r="JAR749"/>
      <c r="JAS749"/>
      <c r="JAT749"/>
      <c r="JAU749"/>
      <c r="JAV749"/>
      <c r="JAW749"/>
      <c r="JAX749"/>
      <c r="JAY749"/>
      <c r="JAZ749"/>
      <c r="JBA749"/>
      <c r="JBB749"/>
      <c r="JBC749"/>
      <c r="JBD749"/>
      <c r="JBE749"/>
      <c r="JBF749"/>
      <c r="JBG749"/>
      <c r="JBH749"/>
      <c r="JBI749"/>
      <c r="JBJ749"/>
      <c r="JBK749"/>
      <c r="JBL749"/>
      <c r="JBM749"/>
      <c r="JBN749"/>
      <c r="JBO749"/>
      <c r="JBP749"/>
      <c r="JBQ749"/>
      <c r="JBR749"/>
      <c r="JBS749"/>
      <c r="JBT749"/>
      <c r="JBU749"/>
      <c r="JBV749"/>
      <c r="JBW749"/>
      <c r="JBX749"/>
      <c r="JBY749"/>
      <c r="JBZ749"/>
      <c r="JCA749"/>
      <c r="JCB749"/>
      <c r="JCC749"/>
      <c r="JCD749"/>
      <c r="JCE749"/>
      <c r="JCF749"/>
      <c r="JCG749"/>
      <c r="JCH749"/>
      <c r="JCI749"/>
      <c r="JCJ749"/>
      <c r="JCK749"/>
      <c r="JCL749"/>
      <c r="JCM749"/>
      <c r="JCN749"/>
      <c r="JCO749"/>
      <c r="JCP749"/>
      <c r="JCQ749"/>
      <c r="JCR749"/>
      <c r="JCS749"/>
      <c r="JCT749"/>
      <c r="JCU749"/>
      <c r="JCV749"/>
      <c r="JCW749"/>
      <c r="JCX749"/>
      <c r="JCY749"/>
      <c r="JCZ749"/>
      <c r="JDA749"/>
      <c r="JDB749"/>
      <c r="JDC749"/>
      <c r="JDD749"/>
      <c r="JDE749"/>
      <c r="JDF749"/>
      <c r="JDG749"/>
      <c r="JDH749"/>
      <c r="JDI749"/>
      <c r="JDJ749"/>
      <c r="JDK749"/>
      <c r="JDL749"/>
      <c r="JDM749"/>
      <c r="JDN749"/>
      <c r="JDO749"/>
      <c r="JDP749"/>
      <c r="JDQ749"/>
      <c r="JDR749"/>
      <c r="JDS749"/>
      <c r="JDT749"/>
      <c r="JDU749"/>
      <c r="JDV749"/>
      <c r="JDW749"/>
      <c r="JDX749"/>
      <c r="JDY749"/>
      <c r="JDZ749"/>
      <c r="JEA749"/>
      <c r="JEB749"/>
      <c r="JEC749"/>
      <c r="JED749"/>
      <c r="JEE749"/>
      <c r="JEF749"/>
      <c r="JEG749"/>
      <c r="JEH749"/>
      <c r="JEI749"/>
      <c r="JEJ749"/>
      <c r="JEK749"/>
      <c r="JEL749"/>
      <c r="JEM749"/>
      <c r="JEN749"/>
      <c r="JEO749"/>
      <c r="JEP749"/>
      <c r="JEQ749"/>
      <c r="JER749"/>
      <c r="JES749"/>
      <c r="JET749"/>
      <c r="JEU749"/>
      <c r="JEV749"/>
      <c r="JEW749"/>
      <c r="JEX749"/>
      <c r="JEY749"/>
      <c r="JEZ749"/>
      <c r="JFA749"/>
      <c r="JFB749"/>
      <c r="JFC749"/>
      <c r="JFD749"/>
      <c r="JFE749"/>
      <c r="JFF749"/>
      <c r="JFG749"/>
      <c r="JFH749"/>
      <c r="JFI749"/>
      <c r="JFJ749"/>
      <c r="JFK749"/>
      <c r="JFL749"/>
      <c r="JFM749"/>
      <c r="JFN749"/>
      <c r="JFO749"/>
      <c r="JFP749"/>
      <c r="JFQ749"/>
      <c r="JFR749"/>
      <c r="JFS749"/>
      <c r="JFT749"/>
      <c r="JFU749"/>
      <c r="JFV749"/>
      <c r="JFW749"/>
      <c r="JFX749"/>
      <c r="JFY749"/>
      <c r="JFZ749"/>
      <c r="JGA749"/>
      <c r="JGB749"/>
      <c r="JGC749"/>
      <c r="JGD749"/>
      <c r="JGE749"/>
      <c r="JGF749"/>
      <c r="JGG749"/>
      <c r="JGH749"/>
      <c r="JGI749"/>
      <c r="JGJ749"/>
      <c r="JGK749"/>
      <c r="JGL749"/>
      <c r="JGM749"/>
      <c r="JGN749"/>
      <c r="JGO749"/>
      <c r="JGP749"/>
      <c r="JGQ749"/>
      <c r="JGR749"/>
      <c r="JGS749"/>
      <c r="JGT749"/>
      <c r="JGU749"/>
      <c r="JGV749"/>
      <c r="JGW749"/>
      <c r="JGX749"/>
      <c r="JGY749"/>
      <c r="JGZ749"/>
      <c r="JHA749"/>
      <c r="JHB749"/>
      <c r="JHC749"/>
      <c r="JHD749"/>
      <c r="JHE749"/>
      <c r="JHF749"/>
      <c r="JHG749"/>
      <c r="JHH749"/>
      <c r="JHI749"/>
      <c r="JHJ749"/>
      <c r="JHK749"/>
      <c r="JHL749"/>
      <c r="JHM749"/>
      <c r="JHN749"/>
      <c r="JHO749"/>
      <c r="JHP749"/>
      <c r="JHQ749"/>
      <c r="JHR749"/>
      <c r="JHS749"/>
      <c r="JHT749"/>
      <c r="JHU749"/>
      <c r="JHV749"/>
      <c r="JHW749"/>
      <c r="JHX749"/>
      <c r="JHY749"/>
      <c r="JHZ749"/>
      <c r="JIA749"/>
      <c r="JIB749"/>
      <c r="JIC749"/>
      <c r="JID749"/>
      <c r="JIE749"/>
      <c r="JIF749"/>
      <c r="JIG749"/>
      <c r="JIH749"/>
      <c r="JII749"/>
      <c r="JIJ749"/>
      <c r="JIK749"/>
      <c r="JIL749"/>
      <c r="JIM749"/>
      <c r="JIN749"/>
      <c r="JIO749"/>
      <c r="JIP749"/>
      <c r="JIQ749"/>
      <c r="JIR749"/>
      <c r="JIS749"/>
      <c r="JIT749"/>
      <c r="JIU749"/>
      <c r="JIV749"/>
      <c r="JIW749"/>
      <c r="JIX749"/>
      <c r="JIY749"/>
      <c r="JIZ749"/>
      <c r="JJA749"/>
      <c r="JJB749"/>
      <c r="JJC749"/>
      <c r="JJD749"/>
      <c r="JJE749"/>
      <c r="JJF749"/>
      <c r="JJG749"/>
      <c r="JJH749"/>
      <c r="JJI749"/>
      <c r="JJJ749"/>
      <c r="JJK749"/>
      <c r="JJL749"/>
      <c r="JJM749"/>
      <c r="JJN749"/>
      <c r="JJO749"/>
      <c r="JJP749"/>
      <c r="JJQ749"/>
      <c r="JJR749"/>
      <c r="JJS749"/>
      <c r="JJT749"/>
      <c r="JJU749"/>
      <c r="JJV749"/>
      <c r="JJW749"/>
      <c r="JJX749"/>
      <c r="JJY749"/>
      <c r="JJZ749"/>
      <c r="JKA749"/>
      <c r="JKB749"/>
      <c r="JKC749"/>
      <c r="JKD749"/>
      <c r="JKE749"/>
      <c r="JKF749"/>
      <c r="JKG749"/>
      <c r="JKH749"/>
      <c r="JKI749"/>
      <c r="JKJ749"/>
      <c r="JKK749"/>
      <c r="JKL749"/>
      <c r="JKM749"/>
      <c r="JKN749"/>
      <c r="JKO749"/>
      <c r="JKP749"/>
      <c r="JKQ749"/>
      <c r="JKR749"/>
      <c r="JKS749"/>
      <c r="JKT749"/>
      <c r="JKU749"/>
      <c r="JKV749"/>
      <c r="JKW749"/>
      <c r="JKX749"/>
      <c r="JKY749"/>
      <c r="JKZ749"/>
      <c r="JLA749"/>
      <c r="JLB749"/>
      <c r="JLC749"/>
      <c r="JLD749"/>
      <c r="JLE749"/>
      <c r="JLF749"/>
      <c r="JLG749"/>
      <c r="JLH749"/>
      <c r="JLI749"/>
      <c r="JLJ749"/>
      <c r="JLK749"/>
      <c r="JLL749"/>
      <c r="JLM749"/>
      <c r="JLN749"/>
      <c r="JLO749"/>
      <c r="JLP749"/>
      <c r="JLQ749"/>
      <c r="JLR749"/>
      <c r="JLS749"/>
      <c r="JLT749"/>
      <c r="JLU749"/>
      <c r="JLV749"/>
      <c r="JLW749"/>
      <c r="JLX749"/>
      <c r="JLY749"/>
      <c r="JLZ749"/>
      <c r="JMA749"/>
      <c r="JMB749"/>
      <c r="JMC749"/>
      <c r="JMD749"/>
      <c r="JME749"/>
      <c r="JMF749"/>
      <c r="JMG749"/>
      <c r="JMH749"/>
      <c r="JMI749"/>
      <c r="JMJ749"/>
      <c r="JMK749"/>
      <c r="JML749"/>
      <c r="JMM749"/>
      <c r="JMN749"/>
      <c r="JMO749"/>
      <c r="JMP749"/>
      <c r="JMQ749"/>
      <c r="JMR749"/>
      <c r="JMS749"/>
      <c r="JMT749"/>
      <c r="JMU749"/>
      <c r="JMV749"/>
      <c r="JMW749"/>
      <c r="JMX749"/>
      <c r="JMY749"/>
      <c r="JMZ749"/>
      <c r="JNA749"/>
      <c r="JNB749"/>
      <c r="JNC749"/>
      <c r="JND749"/>
      <c r="JNE749"/>
      <c r="JNF749"/>
      <c r="JNG749"/>
      <c r="JNH749"/>
      <c r="JNI749"/>
      <c r="JNJ749"/>
      <c r="JNK749"/>
      <c r="JNL749"/>
      <c r="JNM749"/>
      <c r="JNN749"/>
      <c r="JNO749"/>
      <c r="JNP749"/>
      <c r="JNQ749"/>
      <c r="JNR749"/>
      <c r="JNS749"/>
      <c r="JNT749"/>
      <c r="JNU749"/>
      <c r="JNV749"/>
      <c r="JNW749"/>
      <c r="JNX749"/>
      <c r="JNY749"/>
      <c r="JNZ749"/>
      <c r="JOA749"/>
      <c r="JOB749"/>
      <c r="JOC749"/>
      <c r="JOD749"/>
      <c r="JOE749"/>
      <c r="JOF749"/>
      <c r="JOG749"/>
      <c r="JOH749"/>
      <c r="JOI749"/>
      <c r="JOJ749"/>
      <c r="JOK749"/>
      <c r="JOL749"/>
      <c r="JOM749"/>
      <c r="JON749"/>
      <c r="JOO749"/>
      <c r="JOP749"/>
      <c r="JOQ749"/>
      <c r="JOR749"/>
      <c r="JOS749"/>
      <c r="JOT749"/>
      <c r="JOU749"/>
      <c r="JOV749"/>
      <c r="JOW749"/>
      <c r="JOX749"/>
      <c r="JOY749"/>
      <c r="JOZ749"/>
      <c r="JPA749"/>
      <c r="JPB749"/>
      <c r="JPC749"/>
      <c r="JPD749"/>
      <c r="JPE749"/>
      <c r="JPF749"/>
      <c r="JPG749"/>
      <c r="JPH749"/>
      <c r="JPI749"/>
      <c r="JPJ749"/>
      <c r="JPK749"/>
      <c r="JPL749"/>
      <c r="JPM749"/>
      <c r="JPN749"/>
      <c r="JPO749"/>
      <c r="JPP749"/>
      <c r="JPQ749"/>
      <c r="JPR749"/>
      <c r="JPS749"/>
      <c r="JPT749"/>
      <c r="JPU749"/>
      <c r="JPV749"/>
      <c r="JPW749"/>
      <c r="JPX749"/>
      <c r="JPY749"/>
      <c r="JPZ749"/>
      <c r="JQA749"/>
      <c r="JQB749"/>
      <c r="JQC749"/>
      <c r="JQD749"/>
      <c r="JQE749"/>
      <c r="JQF749"/>
      <c r="JQG749"/>
      <c r="JQH749"/>
      <c r="JQI749"/>
      <c r="JQJ749"/>
      <c r="JQK749"/>
      <c r="JQL749"/>
      <c r="JQM749"/>
      <c r="JQN749"/>
      <c r="JQO749"/>
      <c r="JQP749"/>
      <c r="JQQ749"/>
      <c r="JQR749"/>
      <c r="JQS749"/>
      <c r="JQT749"/>
      <c r="JQU749"/>
      <c r="JQV749"/>
      <c r="JQW749"/>
      <c r="JQX749"/>
      <c r="JQY749"/>
      <c r="JQZ749"/>
      <c r="JRA749"/>
      <c r="JRB749"/>
      <c r="JRC749"/>
      <c r="JRD749"/>
      <c r="JRE749"/>
      <c r="JRF749"/>
      <c r="JRG749"/>
      <c r="JRH749"/>
      <c r="JRI749"/>
      <c r="JRJ749"/>
      <c r="JRK749"/>
      <c r="JRL749"/>
      <c r="JRM749"/>
      <c r="JRN749"/>
      <c r="JRO749"/>
      <c r="JRP749"/>
      <c r="JRQ749"/>
      <c r="JRR749"/>
      <c r="JRS749"/>
      <c r="JRT749"/>
      <c r="JRU749"/>
      <c r="JRV749"/>
      <c r="JRW749"/>
      <c r="JRX749"/>
      <c r="JRY749"/>
      <c r="JRZ749"/>
      <c r="JSA749"/>
      <c r="JSB749"/>
      <c r="JSC749"/>
      <c r="JSD749"/>
      <c r="JSE749"/>
      <c r="JSF749"/>
      <c r="JSG749"/>
      <c r="JSH749"/>
      <c r="JSI749"/>
      <c r="JSJ749"/>
      <c r="JSK749"/>
      <c r="JSL749"/>
      <c r="JSM749"/>
      <c r="JSN749"/>
      <c r="JSO749"/>
      <c r="JSP749"/>
      <c r="JSQ749"/>
      <c r="JSR749"/>
      <c r="JSS749"/>
      <c r="JST749"/>
      <c r="JSU749"/>
      <c r="JSV749"/>
      <c r="JSW749"/>
      <c r="JSX749"/>
      <c r="JSY749"/>
      <c r="JSZ749"/>
      <c r="JTA749"/>
      <c r="JTB749"/>
      <c r="JTC749"/>
      <c r="JTD749"/>
      <c r="JTE749"/>
      <c r="JTF749"/>
      <c r="JTG749"/>
      <c r="JTH749"/>
      <c r="JTI749"/>
      <c r="JTJ749"/>
      <c r="JTK749"/>
      <c r="JTL749"/>
      <c r="JTM749"/>
      <c r="JTN749"/>
      <c r="JTO749"/>
      <c r="JTP749"/>
      <c r="JTQ749"/>
      <c r="JTR749"/>
      <c r="JTS749"/>
      <c r="JTT749"/>
      <c r="JTU749"/>
      <c r="JTV749"/>
      <c r="JTW749"/>
      <c r="JTX749"/>
      <c r="JTY749"/>
      <c r="JTZ749"/>
      <c r="JUA749"/>
      <c r="JUB749"/>
      <c r="JUC749"/>
      <c r="JUD749"/>
      <c r="JUE749"/>
      <c r="JUF749"/>
      <c r="JUG749"/>
      <c r="JUH749"/>
      <c r="JUI749"/>
      <c r="JUJ749"/>
      <c r="JUK749"/>
      <c r="JUL749"/>
      <c r="JUM749"/>
      <c r="JUN749"/>
      <c r="JUO749"/>
      <c r="JUP749"/>
      <c r="JUQ749"/>
      <c r="JUR749"/>
      <c r="JUS749"/>
      <c r="JUT749"/>
      <c r="JUU749"/>
      <c r="JUV749"/>
      <c r="JUW749"/>
      <c r="JUX749"/>
      <c r="JUY749"/>
      <c r="JUZ749"/>
      <c r="JVA749"/>
      <c r="JVB749"/>
      <c r="JVC749"/>
      <c r="JVD749"/>
      <c r="JVE749"/>
      <c r="JVF749"/>
      <c r="JVG749"/>
      <c r="JVH749"/>
      <c r="JVI749"/>
      <c r="JVJ749"/>
      <c r="JVK749"/>
      <c r="JVL749"/>
      <c r="JVM749"/>
      <c r="JVN749"/>
      <c r="JVO749"/>
      <c r="JVP749"/>
      <c r="JVQ749"/>
      <c r="JVR749"/>
      <c r="JVS749"/>
      <c r="JVT749"/>
      <c r="JVU749"/>
      <c r="JVV749"/>
      <c r="JVW749"/>
      <c r="JVX749"/>
      <c r="JVY749"/>
      <c r="JVZ749"/>
      <c r="JWA749"/>
      <c r="JWB749"/>
      <c r="JWC749"/>
      <c r="JWD749"/>
      <c r="JWE749"/>
      <c r="JWF749"/>
      <c r="JWG749"/>
      <c r="JWH749"/>
      <c r="JWI749"/>
      <c r="JWJ749"/>
      <c r="JWK749"/>
      <c r="JWL749"/>
      <c r="JWM749"/>
      <c r="JWN749"/>
      <c r="JWO749"/>
      <c r="JWP749"/>
      <c r="JWQ749"/>
      <c r="JWR749"/>
      <c r="JWS749"/>
      <c r="JWT749"/>
      <c r="JWU749"/>
      <c r="JWV749"/>
      <c r="JWW749"/>
      <c r="JWX749"/>
      <c r="JWY749"/>
      <c r="JWZ749"/>
      <c r="JXA749"/>
      <c r="JXB749"/>
      <c r="JXC749"/>
      <c r="JXD749"/>
      <c r="JXE749"/>
      <c r="JXF749"/>
      <c r="JXG749"/>
      <c r="JXH749"/>
      <c r="JXI749"/>
      <c r="JXJ749"/>
      <c r="JXK749"/>
      <c r="JXL749"/>
      <c r="JXM749"/>
      <c r="JXN749"/>
      <c r="JXO749"/>
      <c r="JXP749"/>
      <c r="JXQ749"/>
      <c r="JXR749"/>
      <c r="JXS749"/>
      <c r="JXT749"/>
      <c r="JXU749"/>
      <c r="JXV749"/>
      <c r="JXW749"/>
      <c r="JXX749"/>
      <c r="JXY749"/>
      <c r="JXZ749"/>
      <c r="JYA749"/>
      <c r="JYB749"/>
      <c r="JYC749"/>
      <c r="JYD749"/>
      <c r="JYE749"/>
      <c r="JYF749"/>
      <c r="JYG749"/>
      <c r="JYH749"/>
      <c r="JYI749"/>
      <c r="JYJ749"/>
      <c r="JYK749"/>
      <c r="JYL749"/>
      <c r="JYM749"/>
      <c r="JYN749"/>
      <c r="JYO749"/>
      <c r="JYP749"/>
      <c r="JYQ749"/>
      <c r="JYR749"/>
      <c r="JYS749"/>
      <c r="JYT749"/>
      <c r="JYU749"/>
      <c r="JYV749"/>
      <c r="JYW749"/>
      <c r="JYX749"/>
      <c r="JYY749"/>
      <c r="JYZ749"/>
      <c r="JZA749"/>
      <c r="JZB749"/>
      <c r="JZC749"/>
      <c r="JZD749"/>
      <c r="JZE749"/>
      <c r="JZF749"/>
      <c r="JZG749"/>
      <c r="JZH749"/>
      <c r="JZI749"/>
      <c r="JZJ749"/>
      <c r="JZK749"/>
      <c r="JZL749"/>
      <c r="JZM749"/>
      <c r="JZN749"/>
      <c r="JZO749"/>
      <c r="JZP749"/>
      <c r="JZQ749"/>
      <c r="JZR749"/>
      <c r="JZS749"/>
      <c r="JZT749"/>
      <c r="JZU749"/>
      <c r="JZV749"/>
      <c r="JZW749"/>
      <c r="JZX749"/>
      <c r="JZY749"/>
      <c r="JZZ749"/>
      <c r="KAA749"/>
      <c r="KAB749"/>
      <c r="KAC749"/>
      <c r="KAD749"/>
      <c r="KAE749"/>
      <c r="KAF749"/>
      <c r="KAG749"/>
      <c r="KAH749"/>
      <c r="KAI749"/>
      <c r="KAJ749"/>
      <c r="KAK749"/>
      <c r="KAL749"/>
      <c r="KAM749"/>
      <c r="KAN749"/>
      <c r="KAO749"/>
      <c r="KAP749"/>
      <c r="KAQ749"/>
      <c r="KAR749"/>
      <c r="KAS749"/>
      <c r="KAT749"/>
      <c r="KAU749"/>
      <c r="KAV749"/>
      <c r="KAW749"/>
      <c r="KAX749"/>
      <c r="KAY749"/>
      <c r="KAZ749"/>
      <c r="KBA749"/>
      <c r="KBB749"/>
      <c r="KBC749"/>
      <c r="KBD749"/>
      <c r="KBE749"/>
      <c r="KBF749"/>
      <c r="KBG749"/>
      <c r="KBH749"/>
      <c r="KBI749"/>
      <c r="KBJ749"/>
      <c r="KBK749"/>
      <c r="KBL749"/>
      <c r="KBM749"/>
      <c r="KBN749"/>
      <c r="KBO749"/>
      <c r="KBP749"/>
      <c r="KBQ749"/>
      <c r="KBR749"/>
      <c r="KBS749"/>
      <c r="KBT749"/>
      <c r="KBU749"/>
      <c r="KBV749"/>
      <c r="KBW749"/>
      <c r="KBX749"/>
      <c r="KBY749"/>
      <c r="KBZ749"/>
      <c r="KCA749"/>
      <c r="KCB749"/>
      <c r="KCC749"/>
      <c r="KCD749"/>
      <c r="KCE749"/>
      <c r="KCF749"/>
      <c r="KCG749"/>
      <c r="KCH749"/>
      <c r="KCI749"/>
      <c r="KCJ749"/>
      <c r="KCK749"/>
      <c r="KCL749"/>
      <c r="KCM749"/>
      <c r="KCN749"/>
      <c r="KCO749"/>
      <c r="KCP749"/>
      <c r="KCQ749"/>
      <c r="KCR749"/>
      <c r="KCS749"/>
      <c r="KCT749"/>
      <c r="KCU749"/>
      <c r="KCV749"/>
      <c r="KCW749"/>
      <c r="KCX749"/>
      <c r="KCY749"/>
      <c r="KCZ749"/>
      <c r="KDA749"/>
      <c r="KDB749"/>
      <c r="KDC749"/>
      <c r="KDD749"/>
      <c r="KDE749"/>
      <c r="KDF749"/>
      <c r="KDG749"/>
      <c r="KDH749"/>
      <c r="KDI749"/>
      <c r="KDJ749"/>
      <c r="KDK749"/>
      <c r="KDL749"/>
      <c r="KDM749"/>
      <c r="KDN749"/>
      <c r="KDO749"/>
      <c r="KDP749"/>
      <c r="KDQ749"/>
      <c r="KDR749"/>
      <c r="KDS749"/>
      <c r="KDT749"/>
      <c r="KDU749"/>
      <c r="KDV749"/>
      <c r="KDW749"/>
      <c r="KDX749"/>
      <c r="KDY749"/>
      <c r="KDZ749"/>
      <c r="KEA749"/>
      <c r="KEB749"/>
      <c r="KEC749"/>
      <c r="KED749"/>
      <c r="KEE749"/>
      <c r="KEF749"/>
      <c r="KEG749"/>
      <c r="KEH749"/>
      <c r="KEI749"/>
      <c r="KEJ749"/>
      <c r="KEK749"/>
      <c r="KEL749"/>
      <c r="KEM749"/>
      <c r="KEN749"/>
      <c r="KEO749"/>
      <c r="KEP749"/>
      <c r="KEQ749"/>
      <c r="KER749"/>
      <c r="KES749"/>
      <c r="KET749"/>
      <c r="KEU749"/>
      <c r="KEV749"/>
      <c r="KEW749"/>
      <c r="KEX749"/>
      <c r="KEY749"/>
      <c r="KEZ749"/>
      <c r="KFA749"/>
      <c r="KFB749"/>
      <c r="KFC749"/>
      <c r="KFD749"/>
      <c r="KFE749"/>
      <c r="KFF749"/>
      <c r="KFG749"/>
      <c r="KFH749"/>
      <c r="KFI749"/>
      <c r="KFJ749"/>
      <c r="KFK749"/>
      <c r="KFL749"/>
      <c r="KFM749"/>
      <c r="KFN749"/>
      <c r="KFO749"/>
      <c r="KFP749"/>
      <c r="KFQ749"/>
      <c r="KFR749"/>
      <c r="KFS749"/>
      <c r="KFT749"/>
      <c r="KFU749"/>
      <c r="KFV749"/>
      <c r="KFW749"/>
      <c r="KFX749"/>
      <c r="KFY749"/>
      <c r="KFZ749"/>
      <c r="KGA749"/>
      <c r="KGB749"/>
      <c r="KGC749"/>
      <c r="KGD749"/>
      <c r="KGE749"/>
      <c r="KGF749"/>
      <c r="KGG749"/>
      <c r="KGH749"/>
      <c r="KGI749"/>
      <c r="KGJ749"/>
      <c r="KGK749"/>
      <c r="KGL749"/>
      <c r="KGM749"/>
      <c r="KGN749"/>
      <c r="KGO749"/>
      <c r="KGP749"/>
      <c r="KGQ749"/>
      <c r="KGR749"/>
      <c r="KGS749"/>
      <c r="KGT749"/>
      <c r="KGU749"/>
      <c r="KGV749"/>
      <c r="KGW749"/>
      <c r="KGX749"/>
      <c r="KGY749"/>
      <c r="KGZ749"/>
      <c r="KHA749"/>
      <c r="KHB749"/>
      <c r="KHC749"/>
      <c r="KHD749"/>
      <c r="KHE749"/>
      <c r="KHF749"/>
      <c r="KHG749"/>
      <c r="KHH749"/>
      <c r="KHI749"/>
      <c r="KHJ749"/>
      <c r="KHK749"/>
      <c r="KHL749"/>
      <c r="KHM749"/>
      <c r="KHN749"/>
      <c r="KHO749"/>
      <c r="KHP749"/>
      <c r="KHQ749"/>
      <c r="KHR749"/>
      <c r="KHS749"/>
      <c r="KHT749"/>
      <c r="KHU749"/>
      <c r="KHV749"/>
      <c r="KHW749"/>
      <c r="KHX749"/>
      <c r="KHY749"/>
      <c r="KHZ749"/>
      <c r="KIA749"/>
      <c r="KIB749"/>
      <c r="KIC749"/>
      <c r="KID749"/>
      <c r="KIE749"/>
      <c r="KIF749"/>
      <c r="KIG749"/>
      <c r="KIH749"/>
      <c r="KII749"/>
      <c r="KIJ749"/>
      <c r="KIK749"/>
      <c r="KIL749"/>
      <c r="KIM749"/>
      <c r="KIN749"/>
      <c r="KIO749"/>
      <c r="KIP749"/>
      <c r="KIQ749"/>
      <c r="KIR749"/>
      <c r="KIS749"/>
      <c r="KIT749"/>
      <c r="KIU749"/>
      <c r="KIV749"/>
      <c r="KIW749"/>
      <c r="KIX749"/>
      <c r="KIY749"/>
      <c r="KIZ749"/>
      <c r="KJA749"/>
      <c r="KJB749"/>
      <c r="KJC749"/>
      <c r="KJD749"/>
      <c r="KJE749"/>
      <c r="KJF749"/>
      <c r="KJG749"/>
      <c r="KJH749"/>
      <c r="KJI749"/>
      <c r="KJJ749"/>
      <c r="KJK749"/>
      <c r="KJL749"/>
      <c r="KJM749"/>
      <c r="KJN749"/>
      <c r="KJO749"/>
      <c r="KJP749"/>
      <c r="KJQ749"/>
      <c r="KJR749"/>
      <c r="KJS749"/>
      <c r="KJT749"/>
      <c r="KJU749"/>
      <c r="KJV749"/>
      <c r="KJW749"/>
      <c r="KJX749"/>
      <c r="KJY749"/>
      <c r="KJZ749"/>
      <c r="KKA749"/>
      <c r="KKB749"/>
      <c r="KKC749"/>
      <c r="KKD749"/>
      <c r="KKE749"/>
      <c r="KKF749"/>
      <c r="KKG749"/>
      <c r="KKH749"/>
      <c r="KKI749"/>
      <c r="KKJ749"/>
      <c r="KKK749"/>
      <c r="KKL749"/>
      <c r="KKM749"/>
      <c r="KKN749"/>
      <c r="KKO749"/>
      <c r="KKP749"/>
      <c r="KKQ749"/>
      <c r="KKR749"/>
      <c r="KKS749"/>
      <c r="KKT749"/>
      <c r="KKU749"/>
      <c r="KKV749"/>
      <c r="KKW749"/>
      <c r="KKX749"/>
      <c r="KKY749"/>
      <c r="KKZ749"/>
      <c r="KLA749"/>
      <c r="KLB749"/>
      <c r="KLC749"/>
      <c r="KLD749"/>
      <c r="KLE749"/>
      <c r="KLF749"/>
      <c r="KLG749"/>
      <c r="KLH749"/>
      <c r="KLI749"/>
      <c r="KLJ749"/>
      <c r="KLK749"/>
      <c r="KLL749"/>
      <c r="KLM749"/>
      <c r="KLN749"/>
      <c r="KLO749"/>
      <c r="KLP749"/>
      <c r="KLQ749"/>
      <c r="KLR749"/>
      <c r="KLS749"/>
      <c r="KLT749"/>
      <c r="KLU749"/>
      <c r="KLV749"/>
      <c r="KLW749"/>
      <c r="KLX749"/>
      <c r="KLY749"/>
      <c r="KLZ749"/>
      <c r="KMA749"/>
      <c r="KMB749"/>
      <c r="KMC749"/>
      <c r="KMD749"/>
      <c r="KME749"/>
      <c r="KMF749"/>
      <c r="KMG749"/>
      <c r="KMH749"/>
      <c r="KMI749"/>
      <c r="KMJ749"/>
      <c r="KMK749"/>
      <c r="KML749"/>
      <c r="KMM749"/>
      <c r="KMN749"/>
      <c r="KMO749"/>
      <c r="KMP749"/>
      <c r="KMQ749"/>
      <c r="KMR749"/>
      <c r="KMS749"/>
      <c r="KMT749"/>
      <c r="KMU749"/>
      <c r="KMV749"/>
      <c r="KMW749"/>
      <c r="KMX749"/>
      <c r="KMY749"/>
      <c r="KMZ749"/>
      <c r="KNA749"/>
      <c r="KNB749"/>
      <c r="KNC749"/>
      <c r="KND749"/>
      <c r="KNE749"/>
      <c r="KNF749"/>
      <c r="KNG749"/>
      <c r="KNH749"/>
      <c r="KNI749"/>
      <c r="KNJ749"/>
      <c r="KNK749"/>
      <c r="KNL749"/>
      <c r="KNM749"/>
      <c r="KNN749"/>
      <c r="KNO749"/>
      <c r="KNP749"/>
      <c r="KNQ749"/>
      <c r="KNR749"/>
      <c r="KNS749"/>
      <c r="KNT749"/>
      <c r="KNU749"/>
      <c r="KNV749"/>
      <c r="KNW749"/>
      <c r="KNX749"/>
      <c r="KNY749"/>
      <c r="KNZ749"/>
      <c r="KOA749"/>
      <c r="KOB749"/>
      <c r="KOC749"/>
      <c r="KOD749"/>
      <c r="KOE749"/>
      <c r="KOF749"/>
      <c r="KOG749"/>
      <c r="KOH749"/>
      <c r="KOI749"/>
      <c r="KOJ749"/>
      <c r="KOK749"/>
      <c r="KOL749"/>
      <c r="KOM749"/>
      <c r="KON749"/>
      <c r="KOO749"/>
      <c r="KOP749"/>
      <c r="KOQ749"/>
      <c r="KOR749"/>
      <c r="KOS749"/>
      <c r="KOT749"/>
      <c r="KOU749"/>
      <c r="KOV749"/>
      <c r="KOW749"/>
      <c r="KOX749"/>
      <c r="KOY749"/>
      <c r="KOZ749"/>
      <c r="KPA749"/>
      <c r="KPB749"/>
      <c r="KPC749"/>
      <c r="KPD749"/>
      <c r="KPE749"/>
      <c r="KPF749"/>
      <c r="KPG749"/>
      <c r="KPH749"/>
      <c r="KPI749"/>
      <c r="KPJ749"/>
      <c r="KPK749"/>
      <c r="KPL749"/>
      <c r="KPM749"/>
      <c r="KPN749"/>
      <c r="KPO749"/>
      <c r="KPP749"/>
      <c r="KPQ749"/>
      <c r="KPR749"/>
      <c r="KPS749"/>
      <c r="KPT749"/>
      <c r="KPU749"/>
      <c r="KPV749"/>
      <c r="KPW749"/>
      <c r="KPX749"/>
      <c r="KPY749"/>
      <c r="KPZ749"/>
      <c r="KQA749"/>
      <c r="KQB749"/>
      <c r="KQC749"/>
      <c r="KQD749"/>
      <c r="KQE749"/>
      <c r="KQF749"/>
      <c r="KQG749"/>
      <c r="KQH749"/>
      <c r="KQI749"/>
      <c r="KQJ749"/>
      <c r="KQK749"/>
      <c r="KQL749"/>
      <c r="KQM749"/>
      <c r="KQN749"/>
      <c r="KQO749"/>
      <c r="KQP749"/>
      <c r="KQQ749"/>
      <c r="KQR749"/>
      <c r="KQS749"/>
      <c r="KQT749"/>
      <c r="KQU749"/>
      <c r="KQV749"/>
      <c r="KQW749"/>
      <c r="KQX749"/>
      <c r="KQY749"/>
      <c r="KQZ749"/>
      <c r="KRA749"/>
      <c r="KRB749"/>
      <c r="KRC749"/>
      <c r="KRD749"/>
      <c r="KRE749"/>
      <c r="KRF749"/>
      <c r="KRG749"/>
      <c r="KRH749"/>
      <c r="KRI749"/>
      <c r="KRJ749"/>
      <c r="KRK749"/>
      <c r="KRL749"/>
      <c r="KRM749"/>
      <c r="KRN749"/>
      <c r="KRO749"/>
      <c r="KRP749"/>
      <c r="KRQ749"/>
      <c r="KRR749"/>
      <c r="KRS749"/>
      <c r="KRT749"/>
      <c r="KRU749"/>
      <c r="KRV749"/>
      <c r="KRW749"/>
      <c r="KRX749"/>
      <c r="KRY749"/>
      <c r="KRZ749"/>
      <c r="KSA749"/>
      <c r="KSB749"/>
      <c r="KSC749"/>
      <c r="KSD749"/>
      <c r="KSE749"/>
      <c r="KSF749"/>
      <c r="KSG749"/>
      <c r="KSH749"/>
      <c r="KSI749"/>
      <c r="KSJ749"/>
      <c r="KSK749"/>
      <c r="KSL749"/>
      <c r="KSM749"/>
      <c r="KSN749"/>
      <c r="KSO749"/>
      <c r="KSP749"/>
      <c r="KSQ749"/>
      <c r="KSR749"/>
      <c r="KSS749"/>
      <c r="KST749"/>
      <c r="KSU749"/>
      <c r="KSV749"/>
      <c r="KSW749"/>
      <c r="KSX749"/>
      <c r="KSY749"/>
      <c r="KSZ749"/>
      <c r="KTA749"/>
      <c r="KTB749"/>
      <c r="KTC749"/>
      <c r="KTD749"/>
      <c r="KTE749"/>
      <c r="KTF749"/>
      <c r="KTG749"/>
      <c r="KTH749"/>
      <c r="KTI749"/>
      <c r="KTJ749"/>
      <c r="KTK749"/>
      <c r="KTL749"/>
      <c r="KTM749"/>
      <c r="KTN749"/>
      <c r="KTO749"/>
      <c r="KTP749"/>
      <c r="KTQ749"/>
      <c r="KTR749"/>
      <c r="KTS749"/>
      <c r="KTT749"/>
      <c r="KTU749"/>
      <c r="KTV749"/>
      <c r="KTW749"/>
      <c r="KTX749"/>
      <c r="KTY749"/>
      <c r="KTZ749"/>
      <c r="KUA749"/>
      <c r="KUB749"/>
      <c r="KUC749"/>
      <c r="KUD749"/>
      <c r="KUE749"/>
      <c r="KUF749"/>
      <c r="KUG749"/>
      <c r="KUH749"/>
      <c r="KUI749"/>
      <c r="KUJ749"/>
      <c r="KUK749"/>
      <c r="KUL749"/>
      <c r="KUM749"/>
      <c r="KUN749"/>
      <c r="KUO749"/>
      <c r="KUP749"/>
      <c r="KUQ749"/>
      <c r="KUR749"/>
      <c r="KUS749"/>
      <c r="KUT749"/>
      <c r="KUU749"/>
      <c r="KUV749"/>
      <c r="KUW749"/>
      <c r="KUX749"/>
      <c r="KUY749"/>
      <c r="KUZ749"/>
      <c r="KVA749"/>
      <c r="KVB749"/>
      <c r="KVC749"/>
      <c r="KVD749"/>
      <c r="KVE749"/>
      <c r="KVF749"/>
      <c r="KVG749"/>
      <c r="KVH749"/>
      <c r="KVI749"/>
      <c r="KVJ749"/>
      <c r="KVK749"/>
      <c r="KVL749"/>
      <c r="KVM749"/>
      <c r="KVN749"/>
      <c r="KVO749"/>
      <c r="KVP749"/>
      <c r="KVQ749"/>
      <c r="KVR749"/>
      <c r="KVS749"/>
      <c r="KVT749"/>
      <c r="KVU749"/>
      <c r="KVV749"/>
      <c r="KVW749"/>
      <c r="KVX749"/>
      <c r="KVY749"/>
      <c r="KVZ749"/>
      <c r="KWA749"/>
      <c r="KWB749"/>
      <c r="KWC749"/>
      <c r="KWD749"/>
      <c r="KWE749"/>
      <c r="KWF749"/>
      <c r="KWG749"/>
      <c r="KWH749"/>
      <c r="KWI749"/>
      <c r="KWJ749"/>
      <c r="KWK749"/>
      <c r="KWL749"/>
      <c r="KWM749"/>
      <c r="KWN749"/>
      <c r="KWO749"/>
      <c r="KWP749"/>
      <c r="KWQ749"/>
      <c r="KWR749"/>
      <c r="KWS749"/>
      <c r="KWT749"/>
      <c r="KWU749"/>
      <c r="KWV749"/>
      <c r="KWW749"/>
      <c r="KWX749"/>
      <c r="KWY749"/>
      <c r="KWZ749"/>
      <c r="KXA749"/>
      <c r="KXB749"/>
      <c r="KXC749"/>
      <c r="KXD749"/>
      <c r="KXE749"/>
      <c r="KXF749"/>
      <c r="KXG749"/>
      <c r="KXH749"/>
      <c r="KXI749"/>
      <c r="KXJ749"/>
      <c r="KXK749"/>
      <c r="KXL749"/>
      <c r="KXM749"/>
      <c r="KXN749"/>
      <c r="KXO749"/>
      <c r="KXP749"/>
      <c r="KXQ749"/>
      <c r="KXR749"/>
      <c r="KXS749"/>
      <c r="KXT749"/>
      <c r="KXU749"/>
      <c r="KXV749"/>
      <c r="KXW749"/>
      <c r="KXX749"/>
      <c r="KXY749"/>
      <c r="KXZ749"/>
      <c r="KYA749"/>
      <c r="KYB749"/>
      <c r="KYC749"/>
      <c r="KYD749"/>
      <c r="KYE749"/>
      <c r="KYF749"/>
      <c r="KYG749"/>
      <c r="KYH749"/>
      <c r="KYI749"/>
      <c r="KYJ749"/>
      <c r="KYK749"/>
      <c r="KYL749"/>
      <c r="KYM749"/>
      <c r="KYN749"/>
      <c r="KYO749"/>
      <c r="KYP749"/>
      <c r="KYQ749"/>
      <c r="KYR749"/>
      <c r="KYS749"/>
      <c r="KYT749"/>
      <c r="KYU749"/>
      <c r="KYV749"/>
      <c r="KYW749"/>
      <c r="KYX749"/>
      <c r="KYY749"/>
      <c r="KYZ749"/>
      <c r="KZA749"/>
      <c r="KZB749"/>
      <c r="KZC749"/>
      <c r="KZD749"/>
      <c r="KZE749"/>
      <c r="KZF749"/>
      <c r="KZG749"/>
      <c r="KZH749"/>
      <c r="KZI749"/>
      <c r="KZJ749"/>
      <c r="KZK749"/>
      <c r="KZL749"/>
      <c r="KZM749"/>
      <c r="KZN749"/>
      <c r="KZO749"/>
      <c r="KZP749"/>
      <c r="KZQ749"/>
      <c r="KZR749"/>
      <c r="KZS749"/>
      <c r="KZT749"/>
      <c r="KZU749"/>
      <c r="KZV749"/>
      <c r="KZW749"/>
      <c r="KZX749"/>
      <c r="KZY749"/>
      <c r="KZZ749"/>
      <c r="LAA749"/>
      <c r="LAB749"/>
      <c r="LAC749"/>
      <c r="LAD749"/>
      <c r="LAE749"/>
      <c r="LAF749"/>
      <c r="LAG749"/>
      <c r="LAH749"/>
      <c r="LAI749"/>
      <c r="LAJ749"/>
      <c r="LAK749"/>
      <c r="LAL749"/>
      <c r="LAM749"/>
      <c r="LAN749"/>
      <c r="LAO749"/>
      <c r="LAP749"/>
      <c r="LAQ749"/>
      <c r="LAR749"/>
      <c r="LAS749"/>
      <c r="LAT749"/>
      <c r="LAU749"/>
      <c r="LAV749"/>
      <c r="LAW749"/>
      <c r="LAX749"/>
      <c r="LAY749"/>
      <c r="LAZ749"/>
      <c r="LBA749"/>
      <c r="LBB749"/>
      <c r="LBC749"/>
      <c r="LBD749"/>
      <c r="LBE749"/>
      <c r="LBF749"/>
      <c r="LBG749"/>
      <c r="LBH749"/>
      <c r="LBI749"/>
      <c r="LBJ749"/>
      <c r="LBK749"/>
      <c r="LBL749"/>
      <c r="LBM749"/>
      <c r="LBN749"/>
      <c r="LBO749"/>
      <c r="LBP749"/>
      <c r="LBQ749"/>
      <c r="LBR749"/>
      <c r="LBS749"/>
      <c r="LBT749"/>
      <c r="LBU749"/>
      <c r="LBV749"/>
      <c r="LBW749"/>
      <c r="LBX749"/>
      <c r="LBY749"/>
      <c r="LBZ749"/>
      <c r="LCA749"/>
      <c r="LCB749"/>
      <c r="LCC749"/>
      <c r="LCD749"/>
      <c r="LCE749"/>
      <c r="LCF749"/>
      <c r="LCG749"/>
      <c r="LCH749"/>
      <c r="LCI749"/>
      <c r="LCJ749"/>
      <c r="LCK749"/>
      <c r="LCL749"/>
      <c r="LCM749"/>
      <c r="LCN749"/>
      <c r="LCO749"/>
      <c r="LCP749"/>
      <c r="LCQ749"/>
      <c r="LCR749"/>
      <c r="LCS749"/>
      <c r="LCT749"/>
      <c r="LCU749"/>
      <c r="LCV749"/>
      <c r="LCW749"/>
      <c r="LCX749"/>
      <c r="LCY749"/>
      <c r="LCZ749"/>
      <c r="LDA749"/>
      <c r="LDB749"/>
      <c r="LDC749"/>
      <c r="LDD749"/>
      <c r="LDE749"/>
      <c r="LDF749"/>
      <c r="LDG749"/>
      <c r="LDH749"/>
      <c r="LDI749"/>
      <c r="LDJ749"/>
      <c r="LDK749"/>
      <c r="LDL749"/>
      <c r="LDM749"/>
      <c r="LDN749"/>
      <c r="LDO749"/>
      <c r="LDP749"/>
      <c r="LDQ749"/>
      <c r="LDR749"/>
      <c r="LDS749"/>
      <c r="LDT749"/>
      <c r="LDU749"/>
      <c r="LDV749"/>
      <c r="LDW749"/>
      <c r="LDX749"/>
      <c r="LDY749"/>
      <c r="LDZ749"/>
      <c r="LEA749"/>
      <c r="LEB749"/>
      <c r="LEC749"/>
      <c r="LED749"/>
      <c r="LEE749"/>
      <c r="LEF749"/>
      <c r="LEG749"/>
      <c r="LEH749"/>
      <c r="LEI749"/>
      <c r="LEJ749"/>
      <c r="LEK749"/>
      <c r="LEL749"/>
      <c r="LEM749"/>
      <c r="LEN749"/>
      <c r="LEO749"/>
      <c r="LEP749"/>
      <c r="LEQ749"/>
      <c r="LER749"/>
      <c r="LES749"/>
      <c r="LET749"/>
      <c r="LEU749"/>
      <c r="LEV749"/>
      <c r="LEW749"/>
      <c r="LEX749"/>
      <c r="LEY749"/>
      <c r="LEZ749"/>
      <c r="LFA749"/>
      <c r="LFB749"/>
      <c r="LFC749"/>
      <c r="LFD749"/>
      <c r="LFE749"/>
      <c r="LFF749"/>
      <c r="LFG749"/>
      <c r="LFH749"/>
      <c r="LFI749"/>
      <c r="LFJ749"/>
      <c r="LFK749"/>
      <c r="LFL749"/>
      <c r="LFM749"/>
      <c r="LFN749"/>
      <c r="LFO749"/>
      <c r="LFP749"/>
      <c r="LFQ749"/>
      <c r="LFR749"/>
      <c r="LFS749"/>
      <c r="LFT749"/>
      <c r="LFU749"/>
      <c r="LFV749"/>
      <c r="LFW749"/>
      <c r="LFX749"/>
      <c r="LFY749"/>
      <c r="LFZ749"/>
      <c r="LGA749"/>
      <c r="LGB749"/>
      <c r="LGC749"/>
      <c r="LGD749"/>
      <c r="LGE749"/>
      <c r="LGF749"/>
      <c r="LGG749"/>
      <c r="LGH749"/>
      <c r="LGI749"/>
      <c r="LGJ749"/>
      <c r="LGK749"/>
      <c r="LGL749"/>
      <c r="LGM749"/>
      <c r="LGN749"/>
      <c r="LGO749"/>
      <c r="LGP749"/>
      <c r="LGQ749"/>
      <c r="LGR749"/>
      <c r="LGS749"/>
      <c r="LGT749"/>
      <c r="LGU749"/>
      <c r="LGV749"/>
      <c r="LGW749"/>
      <c r="LGX749"/>
      <c r="LGY749"/>
      <c r="LGZ749"/>
      <c r="LHA749"/>
      <c r="LHB749"/>
      <c r="LHC749"/>
      <c r="LHD749"/>
      <c r="LHE749"/>
      <c r="LHF749"/>
      <c r="LHG749"/>
      <c r="LHH749"/>
      <c r="LHI749"/>
      <c r="LHJ749"/>
      <c r="LHK749"/>
      <c r="LHL749"/>
      <c r="LHM749"/>
      <c r="LHN749"/>
      <c r="LHO749"/>
      <c r="LHP749"/>
      <c r="LHQ749"/>
      <c r="LHR749"/>
      <c r="LHS749"/>
      <c r="LHT749"/>
      <c r="LHU749"/>
      <c r="LHV749"/>
      <c r="LHW749"/>
      <c r="LHX749"/>
      <c r="LHY749"/>
      <c r="LHZ749"/>
      <c r="LIA749"/>
      <c r="LIB749"/>
      <c r="LIC749"/>
      <c r="LID749"/>
      <c r="LIE749"/>
      <c r="LIF749"/>
      <c r="LIG749"/>
      <c r="LIH749"/>
      <c r="LII749"/>
      <c r="LIJ749"/>
      <c r="LIK749"/>
      <c r="LIL749"/>
      <c r="LIM749"/>
      <c r="LIN749"/>
      <c r="LIO749"/>
      <c r="LIP749"/>
      <c r="LIQ749"/>
      <c r="LIR749"/>
      <c r="LIS749"/>
      <c r="LIT749"/>
      <c r="LIU749"/>
      <c r="LIV749"/>
      <c r="LIW749"/>
      <c r="LIX749"/>
      <c r="LIY749"/>
      <c r="LIZ749"/>
      <c r="LJA749"/>
      <c r="LJB749"/>
      <c r="LJC749"/>
      <c r="LJD749"/>
      <c r="LJE749"/>
      <c r="LJF749"/>
      <c r="LJG749"/>
      <c r="LJH749"/>
      <c r="LJI749"/>
      <c r="LJJ749"/>
      <c r="LJK749"/>
      <c r="LJL749"/>
      <c r="LJM749"/>
      <c r="LJN749"/>
      <c r="LJO749"/>
      <c r="LJP749"/>
      <c r="LJQ749"/>
      <c r="LJR749"/>
      <c r="LJS749"/>
      <c r="LJT749"/>
      <c r="LJU749"/>
      <c r="LJV749"/>
      <c r="LJW749"/>
      <c r="LJX749"/>
      <c r="LJY749"/>
      <c r="LJZ749"/>
      <c r="LKA749"/>
      <c r="LKB749"/>
      <c r="LKC749"/>
      <c r="LKD749"/>
      <c r="LKE749"/>
      <c r="LKF749"/>
      <c r="LKG749"/>
      <c r="LKH749"/>
      <c r="LKI749"/>
      <c r="LKJ749"/>
      <c r="LKK749"/>
      <c r="LKL749"/>
      <c r="LKM749"/>
      <c r="LKN749"/>
      <c r="LKO749"/>
      <c r="LKP749"/>
      <c r="LKQ749"/>
      <c r="LKR749"/>
      <c r="LKS749"/>
      <c r="LKT749"/>
      <c r="LKU749"/>
      <c r="LKV749"/>
      <c r="LKW749"/>
      <c r="LKX749"/>
      <c r="LKY749"/>
      <c r="LKZ749"/>
      <c r="LLA749"/>
      <c r="LLB749"/>
      <c r="LLC749"/>
      <c r="LLD749"/>
      <c r="LLE749"/>
      <c r="LLF749"/>
      <c r="LLG749"/>
      <c r="LLH749"/>
      <c r="LLI749"/>
      <c r="LLJ749"/>
      <c r="LLK749"/>
      <c r="LLL749"/>
      <c r="LLM749"/>
      <c r="LLN749"/>
      <c r="LLO749"/>
      <c r="LLP749"/>
      <c r="LLQ749"/>
      <c r="LLR749"/>
      <c r="LLS749"/>
      <c r="LLT749"/>
      <c r="LLU749"/>
      <c r="LLV749"/>
      <c r="LLW749"/>
      <c r="LLX749"/>
      <c r="LLY749"/>
      <c r="LLZ749"/>
      <c r="LMA749"/>
      <c r="LMB749"/>
      <c r="LMC749"/>
      <c r="LMD749"/>
      <c r="LME749"/>
      <c r="LMF749"/>
      <c r="LMG749"/>
      <c r="LMH749"/>
      <c r="LMI749"/>
      <c r="LMJ749"/>
      <c r="LMK749"/>
      <c r="LML749"/>
      <c r="LMM749"/>
      <c r="LMN749"/>
      <c r="LMO749"/>
      <c r="LMP749"/>
      <c r="LMQ749"/>
      <c r="LMR749"/>
      <c r="LMS749"/>
      <c r="LMT749"/>
      <c r="LMU749"/>
      <c r="LMV749"/>
      <c r="LMW749"/>
      <c r="LMX749"/>
      <c r="LMY749"/>
      <c r="LMZ749"/>
      <c r="LNA749"/>
      <c r="LNB749"/>
      <c r="LNC749"/>
      <c r="LND749"/>
      <c r="LNE749"/>
      <c r="LNF749"/>
      <c r="LNG749"/>
      <c r="LNH749"/>
      <c r="LNI749"/>
      <c r="LNJ749"/>
      <c r="LNK749"/>
      <c r="LNL749"/>
      <c r="LNM749"/>
      <c r="LNN749"/>
      <c r="LNO749"/>
      <c r="LNP749"/>
      <c r="LNQ749"/>
      <c r="LNR749"/>
      <c r="LNS749"/>
      <c r="LNT749"/>
      <c r="LNU749"/>
      <c r="LNV749"/>
      <c r="LNW749"/>
      <c r="LNX749"/>
      <c r="LNY749"/>
      <c r="LNZ749"/>
      <c r="LOA749"/>
      <c r="LOB749"/>
      <c r="LOC749"/>
      <c r="LOD749"/>
      <c r="LOE749"/>
      <c r="LOF749"/>
      <c r="LOG749"/>
      <c r="LOH749"/>
      <c r="LOI749"/>
      <c r="LOJ749"/>
      <c r="LOK749"/>
      <c r="LOL749"/>
      <c r="LOM749"/>
      <c r="LON749"/>
      <c r="LOO749"/>
      <c r="LOP749"/>
      <c r="LOQ749"/>
      <c r="LOR749"/>
      <c r="LOS749"/>
      <c r="LOT749"/>
      <c r="LOU749"/>
      <c r="LOV749"/>
      <c r="LOW749"/>
      <c r="LOX749"/>
      <c r="LOY749"/>
      <c r="LOZ749"/>
      <c r="LPA749"/>
      <c r="LPB749"/>
      <c r="LPC749"/>
      <c r="LPD749"/>
      <c r="LPE749"/>
      <c r="LPF749"/>
      <c r="LPG749"/>
      <c r="LPH749"/>
      <c r="LPI749"/>
      <c r="LPJ749"/>
      <c r="LPK749"/>
      <c r="LPL749"/>
      <c r="LPM749"/>
      <c r="LPN749"/>
      <c r="LPO749"/>
      <c r="LPP749"/>
      <c r="LPQ749"/>
      <c r="LPR749"/>
      <c r="LPS749"/>
      <c r="LPT749"/>
      <c r="LPU749"/>
      <c r="LPV749"/>
      <c r="LPW749"/>
      <c r="LPX749"/>
      <c r="LPY749"/>
      <c r="LPZ749"/>
      <c r="LQA749"/>
      <c r="LQB749"/>
      <c r="LQC749"/>
      <c r="LQD749"/>
      <c r="LQE749"/>
      <c r="LQF749"/>
      <c r="LQG749"/>
      <c r="LQH749"/>
      <c r="LQI749"/>
      <c r="LQJ749"/>
      <c r="LQK749"/>
      <c r="LQL749"/>
      <c r="LQM749"/>
      <c r="LQN749"/>
      <c r="LQO749"/>
      <c r="LQP749"/>
      <c r="LQQ749"/>
      <c r="LQR749"/>
      <c r="LQS749"/>
      <c r="LQT749"/>
      <c r="LQU749"/>
      <c r="LQV749"/>
      <c r="LQW749"/>
      <c r="LQX749"/>
      <c r="LQY749"/>
      <c r="LQZ749"/>
      <c r="LRA749"/>
      <c r="LRB749"/>
      <c r="LRC749"/>
      <c r="LRD749"/>
      <c r="LRE749"/>
      <c r="LRF749"/>
      <c r="LRG749"/>
      <c r="LRH749"/>
      <c r="LRI749"/>
      <c r="LRJ749"/>
      <c r="LRK749"/>
      <c r="LRL749"/>
      <c r="LRM749"/>
      <c r="LRN749"/>
      <c r="LRO749"/>
      <c r="LRP749"/>
      <c r="LRQ749"/>
      <c r="LRR749"/>
      <c r="LRS749"/>
      <c r="LRT749"/>
      <c r="LRU749"/>
      <c r="LRV749"/>
      <c r="LRW749"/>
      <c r="LRX749"/>
      <c r="LRY749"/>
      <c r="LRZ749"/>
      <c r="LSA749"/>
      <c r="LSB749"/>
      <c r="LSC749"/>
      <c r="LSD749"/>
      <c r="LSE749"/>
      <c r="LSF749"/>
      <c r="LSG749"/>
      <c r="LSH749"/>
      <c r="LSI749"/>
      <c r="LSJ749"/>
      <c r="LSK749"/>
      <c r="LSL749"/>
      <c r="LSM749"/>
      <c r="LSN749"/>
      <c r="LSO749"/>
      <c r="LSP749"/>
      <c r="LSQ749"/>
      <c r="LSR749"/>
      <c r="LSS749"/>
      <c r="LST749"/>
      <c r="LSU749"/>
      <c r="LSV749"/>
      <c r="LSW749"/>
      <c r="LSX749"/>
      <c r="LSY749"/>
      <c r="LSZ749"/>
      <c r="LTA749"/>
      <c r="LTB749"/>
      <c r="LTC749"/>
      <c r="LTD749"/>
      <c r="LTE749"/>
      <c r="LTF749"/>
      <c r="LTG749"/>
      <c r="LTH749"/>
      <c r="LTI749"/>
      <c r="LTJ749"/>
      <c r="LTK749"/>
      <c r="LTL749"/>
      <c r="LTM749"/>
      <c r="LTN749"/>
      <c r="LTO749"/>
      <c r="LTP749"/>
      <c r="LTQ749"/>
      <c r="LTR749"/>
      <c r="LTS749"/>
      <c r="LTT749"/>
      <c r="LTU749"/>
      <c r="LTV749"/>
      <c r="LTW749"/>
      <c r="LTX749"/>
      <c r="LTY749"/>
      <c r="LTZ749"/>
      <c r="LUA749"/>
      <c r="LUB749"/>
      <c r="LUC749"/>
      <c r="LUD749"/>
      <c r="LUE749"/>
      <c r="LUF749"/>
      <c r="LUG749"/>
      <c r="LUH749"/>
      <c r="LUI749"/>
      <c r="LUJ749"/>
      <c r="LUK749"/>
      <c r="LUL749"/>
      <c r="LUM749"/>
      <c r="LUN749"/>
      <c r="LUO749"/>
      <c r="LUP749"/>
      <c r="LUQ749"/>
      <c r="LUR749"/>
      <c r="LUS749"/>
      <c r="LUT749"/>
      <c r="LUU749"/>
      <c r="LUV749"/>
      <c r="LUW749"/>
      <c r="LUX749"/>
      <c r="LUY749"/>
      <c r="LUZ749"/>
      <c r="LVA749"/>
      <c r="LVB749"/>
      <c r="LVC749"/>
      <c r="LVD749"/>
      <c r="LVE749"/>
      <c r="LVF749"/>
      <c r="LVG749"/>
      <c r="LVH749"/>
      <c r="LVI749"/>
      <c r="LVJ749"/>
      <c r="LVK749"/>
      <c r="LVL749"/>
      <c r="LVM749"/>
      <c r="LVN749"/>
      <c r="LVO749"/>
      <c r="LVP749"/>
      <c r="LVQ749"/>
      <c r="LVR749"/>
      <c r="LVS749"/>
      <c r="LVT749"/>
      <c r="LVU749"/>
      <c r="LVV749"/>
      <c r="LVW749"/>
      <c r="LVX749"/>
      <c r="LVY749"/>
      <c r="LVZ749"/>
      <c r="LWA749"/>
      <c r="LWB749"/>
      <c r="LWC749"/>
      <c r="LWD749"/>
      <c r="LWE749"/>
      <c r="LWF749"/>
      <c r="LWG749"/>
      <c r="LWH749"/>
      <c r="LWI749"/>
      <c r="LWJ749"/>
      <c r="LWK749"/>
      <c r="LWL749"/>
      <c r="LWM749"/>
      <c r="LWN749"/>
      <c r="LWO749"/>
      <c r="LWP749"/>
      <c r="LWQ749"/>
      <c r="LWR749"/>
      <c r="LWS749"/>
      <c r="LWT749"/>
      <c r="LWU749"/>
      <c r="LWV749"/>
      <c r="LWW749"/>
      <c r="LWX749"/>
      <c r="LWY749"/>
      <c r="LWZ749"/>
      <c r="LXA749"/>
      <c r="LXB749"/>
      <c r="LXC749"/>
      <c r="LXD749"/>
      <c r="LXE749"/>
      <c r="LXF749"/>
      <c r="LXG749"/>
      <c r="LXH749"/>
      <c r="LXI749"/>
      <c r="LXJ749"/>
      <c r="LXK749"/>
      <c r="LXL749"/>
      <c r="LXM749"/>
      <c r="LXN749"/>
      <c r="LXO749"/>
      <c r="LXP749"/>
      <c r="LXQ749"/>
      <c r="LXR749"/>
      <c r="LXS749"/>
      <c r="LXT749"/>
      <c r="LXU749"/>
      <c r="LXV749"/>
      <c r="LXW749"/>
      <c r="LXX749"/>
      <c r="LXY749"/>
      <c r="LXZ749"/>
      <c r="LYA749"/>
      <c r="LYB749"/>
      <c r="LYC749"/>
      <c r="LYD749"/>
      <c r="LYE749"/>
      <c r="LYF749"/>
      <c r="LYG749"/>
      <c r="LYH749"/>
      <c r="LYI749"/>
      <c r="LYJ749"/>
      <c r="LYK749"/>
      <c r="LYL749"/>
      <c r="LYM749"/>
      <c r="LYN749"/>
      <c r="LYO749"/>
      <c r="LYP749"/>
      <c r="LYQ749"/>
      <c r="LYR749"/>
      <c r="LYS749"/>
      <c r="LYT749"/>
      <c r="LYU749"/>
      <c r="LYV749"/>
      <c r="LYW749"/>
      <c r="LYX749"/>
      <c r="LYY749"/>
      <c r="LYZ749"/>
      <c r="LZA749"/>
      <c r="LZB749"/>
      <c r="LZC749"/>
      <c r="LZD749"/>
      <c r="LZE749"/>
      <c r="LZF749"/>
      <c r="LZG749"/>
      <c r="LZH749"/>
      <c r="LZI749"/>
      <c r="LZJ749"/>
      <c r="LZK749"/>
      <c r="LZL749"/>
      <c r="LZM749"/>
      <c r="LZN749"/>
      <c r="LZO749"/>
      <c r="LZP749"/>
      <c r="LZQ749"/>
      <c r="LZR749"/>
      <c r="LZS749"/>
      <c r="LZT749"/>
      <c r="LZU749"/>
      <c r="LZV749"/>
      <c r="LZW749"/>
      <c r="LZX749"/>
      <c r="LZY749"/>
      <c r="LZZ749"/>
      <c r="MAA749"/>
      <c r="MAB749"/>
      <c r="MAC749"/>
      <c r="MAD749"/>
      <c r="MAE749"/>
      <c r="MAF749"/>
      <c r="MAG749"/>
      <c r="MAH749"/>
      <c r="MAI749"/>
      <c r="MAJ749"/>
      <c r="MAK749"/>
      <c r="MAL749"/>
      <c r="MAM749"/>
      <c r="MAN749"/>
      <c r="MAO749"/>
      <c r="MAP749"/>
      <c r="MAQ749"/>
      <c r="MAR749"/>
      <c r="MAS749"/>
      <c r="MAT749"/>
      <c r="MAU749"/>
      <c r="MAV749"/>
      <c r="MAW749"/>
      <c r="MAX749"/>
      <c r="MAY749"/>
      <c r="MAZ749"/>
      <c r="MBA749"/>
      <c r="MBB749"/>
      <c r="MBC749"/>
      <c r="MBD749"/>
      <c r="MBE749"/>
      <c r="MBF749"/>
      <c r="MBG749"/>
      <c r="MBH749"/>
      <c r="MBI749"/>
      <c r="MBJ749"/>
      <c r="MBK749"/>
      <c r="MBL749"/>
      <c r="MBM749"/>
      <c r="MBN749"/>
      <c r="MBO749"/>
      <c r="MBP749"/>
      <c r="MBQ749"/>
      <c r="MBR749"/>
      <c r="MBS749"/>
      <c r="MBT749"/>
      <c r="MBU749"/>
      <c r="MBV749"/>
      <c r="MBW749"/>
      <c r="MBX749"/>
      <c r="MBY749"/>
      <c r="MBZ749"/>
      <c r="MCA749"/>
      <c r="MCB749"/>
      <c r="MCC749"/>
      <c r="MCD749"/>
      <c r="MCE749"/>
      <c r="MCF749"/>
      <c r="MCG749"/>
      <c r="MCH749"/>
      <c r="MCI749"/>
      <c r="MCJ749"/>
      <c r="MCK749"/>
      <c r="MCL749"/>
      <c r="MCM749"/>
      <c r="MCN749"/>
      <c r="MCO749"/>
      <c r="MCP749"/>
      <c r="MCQ749"/>
      <c r="MCR749"/>
      <c r="MCS749"/>
      <c r="MCT749"/>
      <c r="MCU749"/>
      <c r="MCV749"/>
      <c r="MCW749"/>
      <c r="MCX749"/>
      <c r="MCY749"/>
      <c r="MCZ749"/>
      <c r="MDA749"/>
      <c r="MDB749"/>
      <c r="MDC749"/>
      <c r="MDD749"/>
      <c r="MDE749"/>
      <c r="MDF749"/>
      <c r="MDG749"/>
      <c r="MDH749"/>
      <c r="MDI749"/>
      <c r="MDJ749"/>
      <c r="MDK749"/>
      <c r="MDL749"/>
      <c r="MDM749"/>
      <c r="MDN749"/>
      <c r="MDO749"/>
      <c r="MDP749"/>
      <c r="MDQ749"/>
      <c r="MDR749"/>
      <c r="MDS749"/>
      <c r="MDT749"/>
      <c r="MDU749"/>
      <c r="MDV749"/>
      <c r="MDW749"/>
      <c r="MDX749"/>
      <c r="MDY749"/>
      <c r="MDZ749"/>
      <c r="MEA749"/>
      <c r="MEB749"/>
      <c r="MEC749"/>
      <c r="MED749"/>
      <c r="MEE749"/>
      <c r="MEF749"/>
      <c r="MEG749"/>
      <c r="MEH749"/>
      <c r="MEI749"/>
      <c r="MEJ749"/>
      <c r="MEK749"/>
      <c r="MEL749"/>
      <c r="MEM749"/>
      <c r="MEN749"/>
      <c r="MEO749"/>
      <c r="MEP749"/>
      <c r="MEQ749"/>
      <c r="MER749"/>
      <c r="MES749"/>
      <c r="MET749"/>
      <c r="MEU749"/>
      <c r="MEV749"/>
      <c r="MEW749"/>
      <c r="MEX749"/>
      <c r="MEY749"/>
      <c r="MEZ749"/>
      <c r="MFA749"/>
      <c r="MFB749"/>
      <c r="MFC749"/>
      <c r="MFD749"/>
      <c r="MFE749"/>
      <c r="MFF749"/>
      <c r="MFG749"/>
      <c r="MFH749"/>
      <c r="MFI749"/>
      <c r="MFJ749"/>
      <c r="MFK749"/>
      <c r="MFL749"/>
      <c r="MFM749"/>
      <c r="MFN749"/>
      <c r="MFO749"/>
      <c r="MFP749"/>
      <c r="MFQ749"/>
      <c r="MFR749"/>
      <c r="MFS749"/>
      <c r="MFT749"/>
      <c r="MFU749"/>
      <c r="MFV749"/>
      <c r="MFW749"/>
      <c r="MFX749"/>
      <c r="MFY749"/>
      <c r="MFZ749"/>
      <c r="MGA749"/>
      <c r="MGB749"/>
      <c r="MGC749"/>
      <c r="MGD749"/>
      <c r="MGE749"/>
      <c r="MGF749"/>
      <c r="MGG749"/>
      <c r="MGH749"/>
      <c r="MGI749"/>
      <c r="MGJ749"/>
      <c r="MGK749"/>
      <c r="MGL749"/>
      <c r="MGM749"/>
      <c r="MGN749"/>
      <c r="MGO749"/>
      <c r="MGP749"/>
      <c r="MGQ749"/>
      <c r="MGR749"/>
      <c r="MGS749"/>
      <c r="MGT749"/>
      <c r="MGU749"/>
      <c r="MGV749"/>
      <c r="MGW749"/>
      <c r="MGX749"/>
      <c r="MGY749"/>
      <c r="MGZ749"/>
      <c r="MHA749"/>
      <c r="MHB749"/>
      <c r="MHC749"/>
      <c r="MHD749"/>
      <c r="MHE749"/>
      <c r="MHF749"/>
      <c r="MHG749"/>
      <c r="MHH749"/>
      <c r="MHI749"/>
      <c r="MHJ749"/>
      <c r="MHK749"/>
      <c r="MHL749"/>
      <c r="MHM749"/>
      <c r="MHN749"/>
      <c r="MHO749"/>
      <c r="MHP749"/>
      <c r="MHQ749"/>
      <c r="MHR749"/>
      <c r="MHS749"/>
      <c r="MHT749"/>
      <c r="MHU749"/>
      <c r="MHV749"/>
      <c r="MHW749"/>
      <c r="MHX749"/>
      <c r="MHY749"/>
      <c r="MHZ749"/>
      <c r="MIA749"/>
      <c r="MIB749"/>
      <c r="MIC749"/>
      <c r="MID749"/>
      <c r="MIE749"/>
      <c r="MIF749"/>
      <c r="MIG749"/>
      <c r="MIH749"/>
      <c r="MII749"/>
      <c r="MIJ749"/>
      <c r="MIK749"/>
      <c r="MIL749"/>
      <c r="MIM749"/>
      <c r="MIN749"/>
      <c r="MIO749"/>
      <c r="MIP749"/>
      <c r="MIQ749"/>
      <c r="MIR749"/>
      <c r="MIS749"/>
      <c r="MIT749"/>
      <c r="MIU749"/>
      <c r="MIV749"/>
      <c r="MIW749"/>
      <c r="MIX749"/>
      <c r="MIY749"/>
      <c r="MIZ749"/>
      <c r="MJA749"/>
      <c r="MJB749"/>
      <c r="MJC749"/>
      <c r="MJD749"/>
      <c r="MJE749"/>
      <c r="MJF749"/>
      <c r="MJG749"/>
      <c r="MJH749"/>
      <c r="MJI749"/>
      <c r="MJJ749"/>
      <c r="MJK749"/>
      <c r="MJL749"/>
      <c r="MJM749"/>
      <c r="MJN749"/>
      <c r="MJO749"/>
      <c r="MJP749"/>
      <c r="MJQ749"/>
      <c r="MJR749"/>
      <c r="MJS749"/>
      <c r="MJT749"/>
      <c r="MJU749"/>
      <c r="MJV749"/>
      <c r="MJW749"/>
      <c r="MJX749"/>
      <c r="MJY749"/>
      <c r="MJZ749"/>
      <c r="MKA749"/>
      <c r="MKB749"/>
      <c r="MKC749"/>
      <c r="MKD749"/>
      <c r="MKE749"/>
      <c r="MKF749"/>
      <c r="MKG749"/>
      <c r="MKH749"/>
      <c r="MKI749"/>
      <c r="MKJ749"/>
      <c r="MKK749"/>
      <c r="MKL749"/>
      <c r="MKM749"/>
      <c r="MKN749"/>
      <c r="MKO749"/>
      <c r="MKP749"/>
      <c r="MKQ749"/>
      <c r="MKR749"/>
      <c r="MKS749"/>
      <c r="MKT749"/>
      <c r="MKU749"/>
      <c r="MKV749"/>
      <c r="MKW749"/>
      <c r="MKX749"/>
      <c r="MKY749"/>
      <c r="MKZ749"/>
      <c r="MLA749"/>
      <c r="MLB749"/>
      <c r="MLC749"/>
      <c r="MLD749"/>
      <c r="MLE749"/>
      <c r="MLF749"/>
      <c r="MLG749"/>
      <c r="MLH749"/>
      <c r="MLI749"/>
      <c r="MLJ749"/>
      <c r="MLK749"/>
      <c r="MLL749"/>
      <c r="MLM749"/>
      <c r="MLN749"/>
      <c r="MLO749"/>
      <c r="MLP749"/>
      <c r="MLQ749"/>
      <c r="MLR749"/>
      <c r="MLS749"/>
      <c r="MLT749"/>
      <c r="MLU749"/>
      <c r="MLV749"/>
      <c r="MLW749"/>
      <c r="MLX749"/>
      <c r="MLY749"/>
      <c r="MLZ749"/>
      <c r="MMA749"/>
      <c r="MMB749"/>
      <c r="MMC749"/>
      <c r="MMD749"/>
      <c r="MME749"/>
      <c r="MMF749"/>
      <c r="MMG749"/>
      <c r="MMH749"/>
      <c r="MMI749"/>
      <c r="MMJ749"/>
      <c r="MMK749"/>
      <c r="MML749"/>
      <c r="MMM749"/>
      <c r="MMN749"/>
      <c r="MMO749"/>
      <c r="MMP749"/>
      <c r="MMQ749"/>
      <c r="MMR749"/>
      <c r="MMS749"/>
      <c r="MMT749"/>
      <c r="MMU749"/>
      <c r="MMV749"/>
      <c r="MMW749"/>
      <c r="MMX749"/>
      <c r="MMY749"/>
      <c r="MMZ749"/>
      <c r="MNA749"/>
      <c r="MNB749"/>
      <c r="MNC749"/>
      <c r="MND749"/>
      <c r="MNE749"/>
      <c r="MNF749"/>
      <c r="MNG749"/>
      <c r="MNH749"/>
      <c r="MNI749"/>
      <c r="MNJ749"/>
      <c r="MNK749"/>
      <c r="MNL749"/>
      <c r="MNM749"/>
      <c r="MNN749"/>
      <c r="MNO749"/>
      <c r="MNP749"/>
      <c r="MNQ749"/>
      <c r="MNR749"/>
      <c r="MNS749"/>
      <c r="MNT749"/>
      <c r="MNU749"/>
      <c r="MNV749"/>
      <c r="MNW749"/>
      <c r="MNX749"/>
      <c r="MNY749"/>
      <c r="MNZ749"/>
      <c r="MOA749"/>
      <c r="MOB749"/>
      <c r="MOC749"/>
      <c r="MOD749"/>
      <c r="MOE749"/>
      <c r="MOF749"/>
      <c r="MOG749"/>
      <c r="MOH749"/>
      <c r="MOI749"/>
      <c r="MOJ749"/>
      <c r="MOK749"/>
      <c r="MOL749"/>
      <c r="MOM749"/>
      <c r="MON749"/>
      <c r="MOO749"/>
      <c r="MOP749"/>
      <c r="MOQ749"/>
      <c r="MOR749"/>
      <c r="MOS749"/>
      <c r="MOT749"/>
      <c r="MOU749"/>
      <c r="MOV749"/>
      <c r="MOW749"/>
      <c r="MOX749"/>
      <c r="MOY749"/>
      <c r="MOZ749"/>
      <c r="MPA749"/>
      <c r="MPB749"/>
      <c r="MPC749"/>
      <c r="MPD749"/>
      <c r="MPE749"/>
      <c r="MPF749"/>
      <c r="MPG749"/>
      <c r="MPH749"/>
      <c r="MPI749"/>
      <c r="MPJ749"/>
      <c r="MPK749"/>
      <c r="MPL749"/>
      <c r="MPM749"/>
      <c r="MPN749"/>
      <c r="MPO749"/>
      <c r="MPP749"/>
      <c r="MPQ749"/>
      <c r="MPR749"/>
      <c r="MPS749"/>
      <c r="MPT749"/>
      <c r="MPU749"/>
      <c r="MPV749"/>
      <c r="MPW749"/>
      <c r="MPX749"/>
      <c r="MPY749"/>
      <c r="MPZ749"/>
      <c r="MQA749"/>
      <c r="MQB749"/>
      <c r="MQC749"/>
      <c r="MQD749"/>
      <c r="MQE749"/>
      <c r="MQF749"/>
      <c r="MQG749"/>
      <c r="MQH749"/>
      <c r="MQI749"/>
      <c r="MQJ749"/>
      <c r="MQK749"/>
      <c r="MQL749"/>
      <c r="MQM749"/>
      <c r="MQN749"/>
      <c r="MQO749"/>
      <c r="MQP749"/>
      <c r="MQQ749"/>
      <c r="MQR749"/>
      <c r="MQS749"/>
      <c r="MQT749"/>
      <c r="MQU749"/>
      <c r="MQV749"/>
      <c r="MQW749"/>
      <c r="MQX749"/>
      <c r="MQY749"/>
      <c r="MQZ749"/>
      <c r="MRA749"/>
      <c r="MRB749"/>
      <c r="MRC749"/>
      <c r="MRD749"/>
      <c r="MRE749"/>
      <c r="MRF749"/>
      <c r="MRG749"/>
      <c r="MRH749"/>
      <c r="MRI749"/>
      <c r="MRJ749"/>
      <c r="MRK749"/>
      <c r="MRL749"/>
      <c r="MRM749"/>
      <c r="MRN749"/>
      <c r="MRO749"/>
      <c r="MRP749"/>
      <c r="MRQ749"/>
      <c r="MRR749"/>
      <c r="MRS749"/>
      <c r="MRT749"/>
      <c r="MRU749"/>
      <c r="MRV749"/>
      <c r="MRW749"/>
      <c r="MRX749"/>
      <c r="MRY749"/>
      <c r="MRZ749"/>
      <c r="MSA749"/>
      <c r="MSB749"/>
      <c r="MSC749"/>
      <c r="MSD749"/>
      <c r="MSE749"/>
      <c r="MSF749"/>
      <c r="MSG749"/>
      <c r="MSH749"/>
      <c r="MSI749"/>
      <c r="MSJ749"/>
      <c r="MSK749"/>
      <c r="MSL749"/>
      <c r="MSM749"/>
      <c r="MSN749"/>
      <c r="MSO749"/>
      <c r="MSP749"/>
      <c r="MSQ749"/>
      <c r="MSR749"/>
      <c r="MSS749"/>
      <c r="MST749"/>
      <c r="MSU749"/>
      <c r="MSV749"/>
      <c r="MSW749"/>
      <c r="MSX749"/>
      <c r="MSY749"/>
      <c r="MSZ749"/>
      <c r="MTA749"/>
      <c r="MTB749"/>
      <c r="MTC749"/>
      <c r="MTD749"/>
      <c r="MTE749"/>
      <c r="MTF749"/>
      <c r="MTG749"/>
      <c r="MTH749"/>
      <c r="MTI749"/>
      <c r="MTJ749"/>
      <c r="MTK749"/>
      <c r="MTL749"/>
      <c r="MTM749"/>
      <c r="MTN749"/>
      <c r="MTO749"/>
      <c r="MTP749"/>
      <c r="MTQ749"/>
      <c r="MTR749"/>
      <c r="MTS749"/>
      <c r="MTT749"/>
      <c r="MTU749"/>
      <c r="MTV749"/>
      <c r="MTW749"/>
      <c r="MTX749"/>
      <c r="MTY749"/>
      <c r="MTZ749"/>
      <c r="MUA749"/>
      <c r="MUB749"/>
      <c r="MUC749"/>
      <c r="MUD749"/>
      <c r="MUE749"/>
      <c r="MUF749"/>
      <c r="MUG749"/>
      <c r="MUH749"/>
      <c r="MUI749"/>
      <c r="MUJ749"/>
      <c r="MUK749"/>
      <c r="MUL749"/>
      <c r="MUM749"/>
      <c r="MUN749"/>
      <c r="MUO749"/>
      <c r="MUP749"/>
      <c r="MUQ749"/>
      <c r="MUR749"/>
      <c r="MUS749"/>
      <c r="MUT749"/>
      <c r="MUU749"/>
      <c r="MUV749"/>
      <c r="MUW749"/>
      <c r="MUX749"/>
      <c r="MUY749"/>
      <c r="MUZ749"/>
      <c r="MVA749"/>
      <c r="MVB749"/>
      <c r="MVC749"/>
      <c r="MVD749"/>
      <c r="MVE749"/>
      <c r="MVF749"/>
      <c r="MVG749"/>
      <c r="MVH749"/>
      <c r="MVI749"/>
      <c r="MVJ749"/>
      <c r="MVK749"/>
      <c r="MVL749"/>
      <c r="MVM749"/>
      <c r="MVN749"/>
      <c r="MVO749"/>
      <c r="MVP749"/>
      <c r="MVQ749"/>
      <c r="MVR749"/>
      <c r="MVS749"/>
      <c r="MVT749"/>
      <c r="MVU749"/>
      <c r="MVV749"/>
      <c r="MVW749"/>
      <c r="MVX749"/>
      <c r="MVY749"/>
      <c r="MVZ749"/>
      <c r="MWA749"/>
      <c r="MWB749"/>
      <c r="MWC749"/>
      <c r="MWD749"/>
      <c r="MWE749"/>
      <c r="MWF749"/>
      <c r="MWG749"/>
      <c r="MWH749"/>
      <c r="MWI749"/>
      <c r="MWJ749"/>
      <c r="MWK749"/>
      <c r="MWL749"/>
      <c r="MWM749"/>
      <c r="MWN749"/>
      <c r="MWO749"/>
      <c r="MWP749"/>
      <c r="MWQ749"/>
      <c r="MWR749"/>
      <c r="MWS749"/>
      <c r="MWT749"/>
      <c r="MWU749"/>
      <c r="MWV749"/>
      <c r="MWW749"/>
      <c r="MWX749"/>
      <c r="MWY749"/>
      <c r="MWZ749"/>
      <c r="MXA749"/>
      <c r="MXB749"/>
      <c r="MXC749"/>
      <c r="MXD749"/>
      <c r="MXE749"/>
      <c r="MXF749"/>
      <c r="MXG749"/>
      <c r="MXH749"/>
      <c r="MXI749"/>
      <c r="MXJ749"/>
      <c r="MXK749"/>
      <c r="MXL749"/>
      <c r="MXM749"/>
      <c r="MXN749"/>
      <c r="MXO749"/>
      <c r="MXP749"/>
      <c r="MXQ749"/>
      <c r="MXR749"/>
      <c r="MXS749"/>
      <c r="MXT749"/>
      <c r="MXU749"/>
      <c r="MXV749"/>
      <c r="MXW749"/>
      <c r="MXX749"/>
      <c r="MXY749"/>
      <c r="MXZ749"/>
      <c r="MYA749"/>
      <c r="MYB749"/>
      <c r="MYC749"/>
      <c r="MYD749"/>
      <c r="MYE749"/>
      <c r="MYF749"/>
      <c r="MYG749"/>
      <c r="MYH749"/>
      <c r="MYI749"/>
      <c r="MYJ749"/>
      <c r="MYK749"/>
      <c r="MYL749"/>
      <c r="MYM749"/>
      <c r="MYN749"/>
      <c r="MYO749"/>
      <c r="MYP749"/>
      <c r="MYQ749"/>
      <c r="MYR749"/>
      <c r="MYS749"/>
      <c r="MYT749"/>
      <c r="MYU749"/>
      <c r="MYV749"/>
      <c r="MYW749"/>
      <c r="MYX749"/>
      <c r="MYY749"/>
      <c r="MYZ749"/>
      <c r="MZA749"/>
      <c r="MZB749"/>
      <c r="MZC749"/>
      <c r="MZD749"/>
      <c r="MZE749"/>
      <c r="MZF749"/>
      <c r="MZG749"/>
      <c r="MZH749"/>
      <c r="MZI749"/>
      <c r="MZJ749"/>
      <c r="MZK749"/>
      <c r="MZL749"/>
      <c r="MZM749"/>
      <c r="MZN749"/>
      <c r="MZO749"/>
      <c r="MZP749"/>
      <c r="MZQ749"/>
      <c r="MZR749"/>
      <c r="MZS749"/>
      <c r="MZT749"/>
      <c r="MZU749"/>
      <c r="MZV749"/>
      <c r="MZW749"/>
      <c r="MZX749"/>
      <c r="MZY749"/>
      <c r="MZZ749"/>
      <c r="NAA749"/>
      <c r="NAB749"/>
      <c r="NAC749"/>
      <c r="NAD749"/>
      <c r="NAE749"/>
      <c r="NAF749"/>
      <c r="NAG749"/>
      <c r="NAH749"/>
      <c r="NAI749"/>
      <c r="NAJ749"/>
      <c r="NAK749"/>
      <c r="NAL749"/>
      <c r="NAM749"/>
      <c r="NAN749"/>
      <c r="NAO749"/>
      <c r="NAP749"/>
      <c r="NAQ749"/>
      <c r="NAR749"/>
      <c r="NAS749"/>
      <c r="NAT749"/>
      <c r="NAU749"/>
      <c r="NAV749"/>
      <c r="NAW749"/>
      <c r="NAX749"/>
      <c r="NAY749"/>
      <c r="NAZ749"/>
      <c r="NBA749"/>
      <c r="NBB749"/>
      <c r="NBC749"/>
      <c r="NBD749"/>
      <c r="NBE749"/>
      <c r="NBF749"/>
      <c r="NBG749"/>
      <c r="NBH749"/>
      <c r="NBI749"/>
      <c r="NBJ749"/>
      <c r="NBK749"/>
      <c r="NBL749"/>
      <c r="NBM749"/>
      <c r="NBN749"/>
      <c r="NBO749"/>
      <c r="NBP749"/>
      <c r="NBQ749"/>
      <c r="NBR749"/>
      <c r="NBS749"/>
      <c r="NBT749"/>
      <c r="NBU749"/>
      <c r="NBV749"/>
      <c r="NBW749"/>
      <c r="NBX749"/>
      <c r="NBY749"/>
      <c r="NBZ749"/>
      <c r="NCA749"/>
      <c r="NCB749"/>
      <c r="NCC749"/>
      <c r="NCD749"/>
      <c r="NCE749"/>
      <c r="NCF749"/>
      <c r="NCG749"/>
      <c r="NCH749"/>
      <c r="NCI749"/>
      <c r="NCJ749"/>
      <c r="NCK749"/>
      <c r="NCL749"/>
      <c r="NCM749"/>
      <c r="NCN749"/>
      <c r="NCO749"/>
      <c r="NCP749"/>
      <c r="NCQ749"/>
      <c r="NCR749"/>
      <c r="NCS749"/>
      <c r="NCT749"/>
      <c r="NCU749"/>
      <c r="NCV749"/>
      <c r="NCW749"/>
      <c r="NCX749"/>
      <c r="NCY749"/>
      <c r="NCZ749"/>
      <c r="NDA749"/>
      <c r="NDB749"/>
      <c r="NDC749"/>
      <c r="NDD749"/>
      <c r="NDE749"/>
      <c r="NDF749"/>
      <c r="NDG749"/>
      <c r="NDH749"/>
      <c r="NDI749"/>
      <c r="NDJ749"/>
      <c r="NDK749"/>
      <c r="NDL749"/>
      <c r="NDM749"/>
      <c r="NDN749"/>
      <c r="NDO749"/>
      <c r="NDP749"/>
      <c r="NDQ749"/>
      <c r="NDR749"/>
      <c r="NDS749"/>
      <c r="NDT749"/>
      <c r="NDU749"/>
      <c r="NDV749"/>
      <c r="NDW749"/>
      <c r="NDX749"/>
      <c r="NDY749"/>
      <c r="NDZ749"/>
      <c r="NEA749"/>
      <c r="NEB749"/>
      <c r="NEC749"/>
      <c r="NED749"/>
      <c r="NEE749"/>
      <c r="NEF749"/>
      <c r="NEG749"/>
      <c r="NEH749"/>
      <c r="NEI749"/>
      <c r="NEJ749"/>
      <c r="NEK749"/>
      <c r="NEL749"/>
      <c r="NEM749"/>
      <c r="NEN749"/>
      <c r="NEO749"/>
      <c r="NEP749"/>
      <c r="NEQ749"/>
      <c r="NER749"/>
      <c r="NES749"/>
      <c r="NET749"/>
      <c r="NEU749"/>
      <c r="NEV749"/>
      <c r="NEW749"/>
      <c r="NEX749"/>
      <c r="NEY749"/>
      <c r="NEZ749"/>
      <c r="NFA749"/>
      <c r="NFB749"/>
      <c r="NFC749"/>
      <c r="NFD749"/>
      <c r="NFE749"/>
      <c r="NFF749"/>
      <c r="NFG749"/>
      <c r="NFH749"/>
      <c r="NFI749"/>
      <c r="NFJ749"/>
      <c r="NFK749"/>
      <c r="NFL749"/>
      <c r="NFM749"/>
      <c r="NFN749"/>
      <c r="NFO749"/>
      <c r="NFP749"/>
      <c r="NFQ749"/>
      <c r="NFR749"/>
      <c r="NFS749"/>
      <c r="NFT749"/>
      <c r="NFU749"/>
      <c r="NFV749"/>
      <c r="NFW749"/>
      <c r="NFX749"/>
      <c r="NFY749"/>
      <c r="NFZ749"/>
      <c r="NGA749"/>
      <c r="NGB749"/>
      <c r="NGC749"/>
      <c r="NGD749"/>
      <c r="NGE749"/>
      <c r="NGF749"/>
      <c r="NGG749"/>
      <c r="NGH749"/>
      <c r="NGI749"/>
      <c r="NGJ749"/>
      <c r="NGK749"/>
      <c r="NGL749"/>
      <c r="NGM749"/>
      <c r="NGN749"/>
      <c r="NGO749"/>
      <c r="NGP749"/>
      <c r="NGQ749"/>
      <c r="NGR749"/>
      <c r="NGS749"/>
      <c r="NGT749"/>
      <c r="NGU749"/>
      <c r="NGV749"/>
      <c r="NGW749"/>
      <c r="NGX749"/>
      <c r="NGY749"/>
      <c r="NGZ749"/>
      <c r="NHA749"/>
      <c r="NHB749"/>
      <c r="NHC749"/>
      <c r="NHD749"/>
      <c r="NHE749"/>
      <c r="NHF749"/>
      <c r="NHG749"/>
      <c r="NHH749"/>
      <c r="NHI749"/>
      <c r="NHJ749"/>
      <c r="NHK749"/>
      <c r="NHL749"/>
      <c r="NHM749"/>
      <c r="NHN749"/>
      <c r="NHO749"/>
      <c r="NHP749"/>
      <c r="NHQ749"/>
      <c r="NHR749"/>
      <c r="NHS749"/>
      <c r="NHT749"/>
      <c r="NHU749"/>
      <c r="NHV749"/>
      <c r="NHW749"/>
      <c r="NHX749"/>
      <c r="NHY749"/>
      <c r="NHZ749"/>
      <c r="NIA749"/>
      <c r="NIB749"/>
      <c r="NIC749"/>
      <c r="NID749"/>
      <c r="NIE749"/>
      <c r="NIF749"/>
      <c r="NIG749"/>
      <c r="NIH749"/>
      <c r="NII749"/>
      <c r="NIJ749"/>
      <c r="NIK749"/>
      <c r="NIL749"/>
      <c r="NIM749"/>
      <c r="NIN749"/>
      <c r="NIO749"/>
      <c r="NIP749"/>
      <c r="NIQ749"/>
      <c r="NIR749"/>
      <c r="NIS749"/>
      <c r="NIT749"/>
      <c r="NIU749"/>
      <c r="NIV749"/>
      <c r="NIW749"/>
      <c r="NIX749"/>
      <c r="NIY749"/>
      <c r="NIZ749"/>
      <c r="NJA749"/>
      <c r="NJB749"/>
      <c r="NJC749"/>
      <c r="NJD749"/>
      <c r="NJE749"/>
      <c r="NJF749"/>
      <c r="NJG749"/>
      <c r="NJH749"/>
      <c r="NJI749"/>
      <c r="NJJ749"/>
      <c r="NJK749"/>
      <c r="NJL749"/>
      <c r="NJM749"/>
      <c r="NJN749"/>
      <c r="NJO749"/>
      <c r="NJP749"/>
      <c r="NJQ749"/>
      <c r="NJR749"/>
      <c r="NJS749"/>
      <c r="NJT749"/>
      <c r="NJU749"/>
      <c r="NJV749"/>
      <c r="NJW749"/>
      <c r="NJX749"/>
      <c r="NJY749"/>
      <c r="NJZ749"/>
      <c r="NKA749"/>
      <c r="NKB749"/>
      <c r="NKC749"/>
      <c r="NKD749"/>
      <c r="NKE749"/>
      <c r="NKF749"/>
      <c r="NKG749"/>
      <c r="NKH749"/>
      <c r="NKI749"/>
      <c r="NKJ749"/>
      <c r="NKK749"/>
      <c r="NKL749"/>
      <c r="NKM749"/>
      <c r="NKN749"/>
      <c r="NKO749"/>
      <c r="NKP749"/>
      <c r="NKQ749"/>
      <c r="NKR749"/>
      <c r="NKS749"/>
      <c r="NKT749"/>
      <c r="NKU749"/>
      <c r="NKV749"/>
      <c r="NKW749"/>
      <c r="NKX749"/>
      <c r="NKY749"/>
      <c r="NKZ749"/>
      <c r="NLA749"/>
      <c r="NLB749"/>
      <c r="NLC749"/>
      <c r="NLD749"/>
      <c r="NLE749"/>
      <c r="NLF749"/>
      <c r="NLG749"/>
      <c r="NLH749"/>
      <c r="NLI749"/>
      <c r="NLJ749"/>
      <c r="NLK749"/>
      <c r="NLL749"/>
      <c r="NLM749"/>
      <c r="NLN749"/>
      <c r="NLO749"/>
      <c r="NLP749"/>
      <c r="NLQ749"/>
      <c r="NLR749"/>
      <c r="NLS749"/>
      <c r="NLT749"/>
      <c r="NLU749"/>
      <c r="NLV749"/>
      <c r="NLW749"/>
      <c r="NLX749"/>
      <c r="NLY749"/>
      <c r="NLZ749"/>
      <c r="NMA749"/>
      <c r="NMB749"/>
      <c r="NMC749"/>
      <c r="NMD749"/>
      <c r="NME749"/>
      <c r="NMF749"/>
      <c r="NMG749"/>
      <c r="NMH749"/>
      <c r="NMI749"/>
      <c r="NMJ749"/>
      <c r="NMK749"/>
      <c r="NML749"/>
      <c r="NMM749"/>
      <c r="NMN749"/>
      <c r="NMO749"/>
      <c r="NMP749"/>
      <c r="NMQ749"/>
      <c r="NMR749"/>
      <c r="NMS749"/>
      <c r="NMT749"/>
      <c r="NMU749"/>
      <c r="NMV749"/>
      <c r="NMW749"/>
      <c r="NMX749"/>
      <c r="NMY749"/>
      <c r="NMZ749"/>
      <c r="NNA749"/>
      <c r="NNB749"/>
      <c r="NNC749"/>
      <c r="NND749"/>
      <c r="NNE749"/>
      <c r="NNF749"/>
      <c r="NNG749"/>
      <c r="NNH749"/>
      <c r="NNI749"/>
      <c r="NNJ749"/>
      <c r="NNK749"/>
      <c r="NNL749"/>
      <c r="NNM749"/>
      <c r="NNN749"/>
      <c r="NNO749"/>
      <c r="NNP749"/>
      <c r="NNQ749"/>
      <c r="NNR749"/>
      <c r="NNS749"/>
      <c r="NNT749"/>
      <c r="NNU749"/>
      <c r="NNV749"/>
      <c r="NNW749"/>
      <c r="NNX749"/>
      <c r="NNY749"/>
      <c r="NNZ749"/>
      <c r="NOA749"/>
      <c r="NOB749"/>
      <c r="NOC749"/>
      <c r="NOD749"/>
      <c r="NOE749"/>
      <c r="NOF749"/>
      <c r="NOG749"/>
      <c r="NOH749"/>
      <c r="NOI749"/>
      <c r="NOJ749"/>
      <c r="NOK749"/>
      <c r="NOL749"/>
      <c r="NOM749"/>
      <c r="NON749"/>
      <c r="NOO749"/>
      <c r="NOP749"/>
      <c r="NOQ749"/>
      <c r="NOR749"/>
      <c r="NOS749"/>
      <c r="NOT749"/>
      <c r="NOU749"/>
      <c r="NOV749"/>
      <c r="NOW749"/>
      <c r="NOX749"/>
      <c r="NOY749"/>
      <c r="NOZ749"/>
      <c r="NPA749"/>
      <c r="NPB749"/>
      <c r="NPC749"/>
      <c r="NPD749"/>
      <c r="NPE749"/>
      <c r="NPF749"/>
      <c r="NPG749"/>
      <c r="NPH749"/>
      <c r="NPI749"/>
      <c r="NPJ749"/>
      <c r="NPK749"/>
      <c r="NPL749"/>
      <c r="NPM749"/>
      <c r="NPN749"/>
      <c r="NPO749"/>
      <c r="NPP749"/>
      <c r="NPQ749"/>
      <c r="NPR749"/>
      <c r="NPS749"/>
      <c r="NPT749"/>
      <c r="NPU749"/>
      <c r="NPV749"/>
      <c r="NPW749"/>
      <c r="NPX749"/>
      <c r="NPY749"/>
      <c r="NPZ749"/>
      <c r="NQA749"/>
      <c r="NQB749"/>
      <c r="NQC749"/>
      <c r="NQD749"/>
      <c r="NQE749"/>
      <c r="NQF749"/>
      <c r="NQG749"/>
      <c r="NQH749"/>
      <c r="NQI749"/>
      <c r="NQJ749"/>
      <c r="NQK749"/>
      <c r="NQL749"/>
      <c r="NQM749"/>
      <c r="NQN749"/>
      <c r="NQO749"/>
      <c r="NQP749"/>
      <c r="NQQ749"/>
      <c r="NQR749"/>
      <c r="NQS749"/>
      <c r="NQT749"/>
      <c r="NQU749"/>
      <c r="NQV749"/>
      <c r="NQW749"/>
      <c r="NQX749"/>
      <c r="NQY749"/>
      <c r="NQZ749"/>
      <c r="NRA749"/>
      <c r="NRB749"/>
      <c r="NRC749"/>
      <c r="NRD749"/>
      <c r="NRE749"/>
      <c r="NRF749"/>
      <c r="NRG749"/>
      <c r="NRH749"/>
      <c r="NRI749"/>
      <c r="NRJ749"/>
      <c r="NRK749"/>
      <c r="NRL749"/>
      <c r="NRM749"/>
      <c r="NRN749"/>
      <c r="NRO749"/>
      <c r="NRP749"/>
      <c r="NRQ749"/>
      <c r="NRR749"/>
      <c r="NRS749"/>
      <c r="NRT749"/>
      <c r="NRU749"/>
      <c r="NRV749"/>
      <c r="NRW749"/>
      <c r="NRX749"/>
      <c r="NRY749"/>
      <c r="NRZ749"/>
      <c r="NSA749"/>
      <c r="NSB749"/>
      <c r="NSC749"/>
      <c r="NSD749"/>
      <c r="NSE749"/>
      <c r="NSF749"/>
      <c r="NSG749"/>
      <c r="NSH749"/>
      <c r="NSI749"/>
      <c r="NSJ749"/>
      <c r="NSK749"/>
      <c r="NSL749"/>
      <c r="NSM749"/>
      <c r="NSN749"/>
      <c r="NSO749"/>
      <c r="NSP749"/>
      <c r="NSQ749"/>
      <c r="NSR749"/>
      <c r="NSS749"/>
      <c r="NST749"/>
      <c r="NSU749"/>
      <c r="NSV749"/>
      <c r="NSW749"/>
      <c r="NSX749"/>
      <c r="NSY749"/>
      <c r="NSZ749"/>
      <c r="NTA749"/>
      <c r="NTB749"/>
      <c r="NTC749"/>
      <c r="NTD749"/>
      <c r="NTE749"/>
      <c r="NTF749"/>
      <c r="NTG749"/>
      <c r="NTH749"/>
      <c r="NTI749"/>
      <c r="NTJ749"/>
      <c r="NTK749"/>
      <c r="NTL749"/>
      <c r="NTM749"/>
      <c r="NTN749"/>
      <c r="NTO749"/>
      <c r="NTP749"/>
      <c r="NTQ749"/>
      <c r="NTR749"/>
      <c r="NTS749"/>
      <c r="NTT749"/>
      <c r="NTU749"/>
      <c r="NTV749"/>
      <c r="NTW749"/>
      <c r="NTX749"/>
      <c r="NTY749"/>
      <c r="NTZ749"/>
      <c r="NUA749"/>
      <c r="NUB749"/>
      <c r="NUC749"/>
      <c r="NUD749"/>
      <c r="NUE749"/>
      <c r="NUF749"/>
      <c r="NUG749"/>
      <c r="NUH749"/>
      <c r="NUI749"/>
      <c r="NUJ749"/>
      <c r="NUK749"/>
      <c r="NUL749"/>
      <c r="NUM749"/>
      <c r="NUN749"/>
      <c r="NUO749"/>
      <c r="NUP749"/>
      <c r="NUQ749"/>
      <c r="NUR749"/>
      <c r="NUS749"/>
      <c r="NUT749"/>
      <c r="NUU749"/>
      <c r="NUV749"/>
      <c r="NUW749"/>
      <c r="NUX749"/>
      <c r="NUY749"/>
      <c r="NUZ749"/>
      <c r="NVA749"/>
      <c r="NVB749"/>
      <c r="NVC749"/>
      <c r="NVD749"/>
      <c r="NVE749"/>
      <c r="NVF749"/>
      <c r="NVG749"/>
      <c r="NVH749"/>
      <c r="NVI749"/>
      <c r="NVJ749"/>
      <c r="NVK749"/>
      <c r="NVL749"/>
      <c r="NVM749"/>
      <c r="NVN749"/>
      <c r="NVO749"/>
      <c r="NVP749"/>
      <c r="NVQ749"/>
      <c r="NVR749"/>
      <c r="NVS749"/>
      <c r="NVT749"/>
      <c r="NVU749"/>
      <c r="NVV749"/>
      <c r="NVW749"/>
      <c r="NVX749"/>
      <c r="NVY749"/>
      <c r="NVZ749"/>
      <c r="NWA749"/>
      <c r="NWB749"/>
      <c r="NWC749"/>
      <c r="NWD749"/>
      <c r="NWE749"/>
      <c r="NWF749"/>
      <c r="NWG749"/>
      <c r="NWH749"/>
      <c r="NWI749"/>
      <c r="NWJ749"/>
      <c r="NWK749"/>
      <c r="NWL749"/>
      <c r="NWM749"/>
      <c r="NWN749"/>
      <c r="NWO749"/>
      <c r="NWP749"/>
      <c r="NWQ749"/>
      <c r="NWR749"/>
      <c r="NWS749"/>
      <c r="NWT749"/>
      <c r="NWU749"/>
      <c r="NWV749"/>
      <c r="NWW749"/>
      <c r="NWX749"/>
      <c r="NWY749"/>
      <c r="NWZ749"/>
      <c r="NXA749"/>
      <c r="NXB749"/>
      <c r="NXC749"/>
      <c r="NXD749"/>
      <c r="NXE749"/>
      <c r="NXF749"/>
      <c r="NXG749"/>
      <c r="NXH749"/>
      <c r="NXI749"/>
      <c r="NXJ749"/>
      <c r="NXK749"/>
      <c r="NXL749"/>
      <c r="NXM749"/>
      <c r="NXN749"/>
      <c r="NXO749"/>
      <c r="NXP749"/>
      <c r="NXQ749"/>
      <c r="NXR749"/>
      <c r="NXS749"/>
      <c r="NXT749"/>
      <c r="NXU749"/>
      <c r="NXV749"/>
      <c r="NXW749"/>
      <c r="NXX749"/>
      <c r="NXY749"/>
      <c r="NXZ749"/>
      <c r="NYA749"/>
      <c r="NYB749"/>
      <c r="NYC749"/>
      <c r="NYD749"/>
      <c r="NYE749"/>
      <c r="NYF749"/>
      <c r="NYG749"/>
      <c r="NYH749"/>
      <c r="NYI749"/>
      <c r="NYJ749"/>
      <c r="NYK749"/>
      <c r="NYL749"/>
      <c r="NYM749"/>
      <c r="NYN749"/>
      <c r="NYO749"/>
      <c r="NYP749"/>
      <c r="NYQ749"/>
      <c r="NYR749"/>
      <c r="NYS749"/>
      <c r="NYT749"/>
      <c r="NYU749"/>
      <c r="NYV749"/>
      <c r="NYW749"/>
      <c r="NYX749"/>
      <c r="NYY749"/>
      <c r="NYZ749"/>
      <c r="NZA749"/>
      <c r="NZB749"/>
      <c r="NZC749"/>
      <c r="NZD749"/>
      <c r="NZE749"/>
      <c r="NZF749"/>
      <c r="NZG749"/>
      <c r="NZH749"/>
      <c r="NZI749"/>
      <c r="NZJ749"/>
      <c r="NZK749"/>
      <c r="NZL749"/>
      <c r="NZM749"/>
      <c r="NZN749"/>
      <c r="NZO749"/>
      <c r="NZP749"/>
      <c r="NZQ749"/>
      <c r="NZR749"/>
      <c r="NZS749"/>
      <c r="NZT749"/>
      <c r="NZU749"/>
      <c r="NZV749"/>
      <c r="NZW749"/>
      <c r="NZX749"/>
      <c r="NZY749"/>
      <c r="NZZ749"/>
      <c r="OAA749"/>
      <c r="OAB749"/>
      <c r="OAC749"/>
      <c r="OAD749"/>
      <c r="OAE749"/>
      <c r="OAF749"/>
      <c r="OAG749"/>
      <c r="OAH749"/>
      <c r="OAI749"/>
      <c r="OAJ749"/>
      <c r="OAK749"/>
      <c r="OAL749"/>
      <c r="OAM749"/>
      <c r="OAN749"/>
      <c r="OAO749"/>
      <c r="OAP749"/>
      <c r="OAQ749"/>
      <c r="OAR749"/>
      <c r="OAS749"/>
      <c r="OAT749"/>
      <c r="OAU749"/>
      <c r="OAV749"/>
      <c r="OAW749"/>
      <c r="OAX749"/>
      <c r="OAY749"/>
      <c r="OAZ749"/>
      <c r="OBA749"/>
      <c r="OBB749"/>
      <c r="OBC749"/>
      <c r="OBD749"/>
      <c r="OBE749"/>
      <c r="OBF749"/>
      <c r="OBG749"/>
      <c r="OBH749"/>
      <c r="OBI749"/>
      <c r="OBJ749"/>
      <c r="OBK749"/>
      <c r="OBL749"/>
      <c r="OBM749"/>
      <c r="OBN749"/>
      <c r="OBO749"/>
      <c r="OBP749"/>
      <c r="OBQ749"/>
      <c r="OBR749"/>
      <c r="OBS749"/>
      <c r="OBT749"/>
      <c r="OBU749"/>
      <c r="OBV749"/>
      <c r="OBW749"/>
      <c r="OBX749"/>
      <c r="OBY749"/>
      <c r="OBZ749"/>
      <c r="OCA749"/>
      <c r="OCB749"/>
      <c r="OCC749"/>
      <c r="OCD749"/>
      <c r="OCE749"/>
      <c r="OCF749"/>
      <c r="OCG749"/>
      <c r="OCH749"/>
      <c r="OCI749"/>
      <c r="OCJ749"/>
      <c r="OCK749"/>
      <c r="OCL749"/>
      <c r="OCM749"/>
      <c r="OCN749"/>
      <c r="OCO749"/>
      <c r="OCP749"/>
      <c r="OCQ749"/>
      <c r="OCR749"/>
      <c r="OCS749"/>
      <c r="OCT749"/>
      <c r="OCU749"/>
      <c r="OCV749"/>
      <c r="OCW749"/>
      <c r="OCX749"/>
      <c r="OCY749"/>
      <c r="OCZ749"/>
      <c r="ODA749"/>
      <c r="ODB749"/>
      <c r="ODC749"/>
      <c r="ODD749"/>
      <c r="ODE749"/>
      <c r="ODF749"/>
      <c r="ODG749"/>
      <c r="ODH749"/>
      <c r="ODI749"/>
      <c r="ODJ749"/>
      <c r="ODK749"/>
      <c r="ODL749"/>
      <c r="ODM749"/>
      <c r="ODN749"/>
      <c r="ODO749"/>
      <c r="ODP749"/>
      <c r="ODQ749"/>
      <c r="ODR749"/>
      <c r="ODS749"/>
      <c r="ODT749"/>
      <c r="ODU749"/>
      <c r="ODV749"/>
      <c r="ODW749"/>
      <c r="ODX749"/>
      <c r="ODY749"/>
      <c r="ODZ749"/>
      <c r="OEA749"/>
      <c r="OEB749"/>
      <c r="OEC749"/>
      <c r="OED749"/>
      <c r="OEE749"/>
      <c r="OEF749"/>
      <c r="OEG749"/>
      <c r="OEH749"/>
      <c r="OEI749"/>
      <c r="OEJ749"/>
      <c r="OEK749"/>
      <c r="OEL749"/>
      <c r="OEM749"/>
      <c r="OEN749"/>
      <c r="OEO749"/>
      <c r="OEP749"/>
      <c r="OEQ749"/>
      <c r="OER749"/>
      <c r="OES749"/>
      <c r="OET749"/>
      <c r="OEU749"/>
      <c r="OEV749"/>
      <c r="OEW749"/>
      <c r="OEX749"/>
      <c r="OEY749"/>
      <c r="OEZ749"/>
      <c r="OFA749"/>
      <c r="OFB749"/>
      <c r="OFC749"/>
      <c r="OFD749"/>
      <c r="OFE749"/>
      <c r="OFF749"/>
      <c r="OFG749"/>
      <c r="OFH749"/>
      <c r="OFI749"/>
      <c r="OFJ749"/>
      <c r="OFK749"/>
      <c r="OFL749"/>
      <c r="OFM749"/>
      <c r="OFN749"/>
      <c r="OFO749"/>
      <c r="OFP749"/>
      <c r="OFQ749"/>
      <c r="OFR749"/>
      <c r="OFS749"/>
      <c r="OFT749"/>
      <c r="OFU749"/>
      <c r="OFV749"/>
      <c r="OFW749"/>
      <c r="OFX749"/>
      <c r="OFY749"/>
      <c r="OFZ749"/>
      <c r="OGA749"/>
      <c r="OGB749"/>
      <c r="OGC749"/>
      <c r="OGD749"/>
      <c r="OGE749"/>
      <c r="OGF749"/>
      <c r="OGG749"/>
      <c r="OGH749"/>
      <c r="OGI749"/>
      <c r="OGJ749"/>
      <c r="OGK749"/>
      <c r="OGL749"/>
      <c r="OGM749"/>
      <c r="OGN749"/>
      <c r="OGO749"/>
      <c r="OGP749"/>
      <c r="OGQ749"/>
      <c r="OGR749"/>
      <c r="OGS749"/>
      <c r="OGT749"/>
      <c r="OGU749"/>
      <c r="OGV749"/>
      <c r="OGW749"/>
      <c r="OGX749"/>
      <c r="OGY749"/>
      <c r="OGZ749"/>
      <c r="OHA749"/>
      <c r="OHB749"/>
      <c r="OHC749"/>
      <c r="OHD749"/>
      <c r="OHE749"/>
      <c r="OHF749"/>
      <c r="OHG749"/>
      <c r="OHH749"/>
      <c r="OHI749"/>
      <c r="OHJ749"/>
      <c r="OHK749"/>
      <c r="OHL749"/>
      <c r="OHM749"/>
      <c r="OHN749"/>
      <c r="OHO749"/>
      <c r="OHP749"/>
      <c r="OHQ749"/>
      <c r="OHR749"/>
      <c r="OHS749"/>
      <c r="OHT749"/>
      <c r="OHU749"/>
      <c r="OHV749"/>
      <c r="OHW749"/>
      <c r="OHX749"/>
      <c r="OHY749"/>
      <c r="OHZ749"/>
      <c r="OIA749"/>
      <c r="OIB749"/>
      <c r="OIC749"/>
      <c r="OID749"/>
      <c r="OIE749"/>
      <c r="OIF749"/>
      <c r="OIG749"/>
      <c r="OIH749"/>
      <c r="OII749"/>
      <c r="OIJ749"/>
      <c r="OIK749"/>
      <c r="OIL749"/>
      <c r="OIM749"/>
      <c r="OIN749"/>
      <c r="OIO749"/>
      <c r="OIP749"/>
      <c r="OIQ749"/>
      <c r="OIR749"/>
      <c r="OIS749"/>
      <c r="OIT749"/>
      <c r="OIU749"/>
      <c r="OIV749"/>
      <c r="OIW749"/>
      <c r="OIX749"/>
      <c r="OIY749"/>
      <c r="OIZ749"/>
      <c r="OJA749"/>
      <c r="OJB749"/>
      <c r="OJC749"/>
      <c r="OJD749"/>
      <c r="OJE749"/>
      <c r="OJF749"/>
      <c r="OJG749"/>
      <c r="OJH749"/>
      <c r="OJI749"/>
      <c r="OJJ749"/>
      <c r="OJK749"/>
      <c r="OJL749"/>
      <c r="OJM749"/>
      <c r="OJN749"/>
      <c r="OJO749"/>
      <c r="OJP749"/>
      <c r="OJQ749"/>
      <c r="OJR749"/>
      <c r="OJS749"/>
      <c r="OJT749"/>
      <c r="OJU749"/>
      <c r="OJV749"/>
      <c r="OJW749"/>
      <c r="OJX749"/>
      <c r="OJY749"/>
      <c r="OJZ749"/>
      <c r="OKA749"/>
      <c r="OKB749"/>
      <c r="OKC749"/>
      <c r="OKD749"/>
      <c r="OKE749"/>
      <c r="OKF749"/>
      <c r="OKG749"/>
      <c r="OKH749"/>
      <c r="OKI749"/>
      <c r="OKJ749"/>
      <c r="OKK749"/>
      <c r="OKL749"/>
      <c r="OKM749"/>
      <c r="OKN749"/>
      <c r="OKO749"/>
      <c r="OKP749"/>
      <c r="OKQ749"/>
      <c r="OKR749"/>
      <c r="OKS749"/>
      <c r="OKT749"/>
      <c r="OKU749"/>
      <c r="OKV749"/>
      <c r="OKW749"/>
      <c r="OKX749"/>
      <c r="OKY749"/>
      <c r="OKZ749"/>
      <c r="OLA749"/>
      <c r="OLB749"/>
      <c r="OLC749"/>
      <c r="OLD749"/>
      <c r="OLE749"/>
      <c r="OLF749"/>
      <c r="OLG749"/>
      <c r="OLH749"/>
      <c r="OLI749"/>
      <c r="OLJ749"/>
      <c r="OLK749"/>
      <c r="OLL749"/>
      <c r="OLM749"/>
      <c r="OLN749"/>
      <c r="OLO749"/>
      <c r="OLP749"/>
      <c r="OLQ749"/>
      <c r="OLR749"/>
      <c r="OLS749"/>
      <c r="OLT749"/>
      <c r="OLU749"/>
      <c r="OLV749"/>
      <c r="OLW749"/>
      <c r="OLX749"/>
      <c r="OLY749"/>
      <c r="OLZ749"/>
      <c r="OMA749"/>
      <c r="OMB749"/>
      <c r="OMC749"/>
      <c r="OMD749"/>
      <c r="OME749"/>
      <c r="OMF749"/>
      <c r="OMG749"/>
      <c r="OMH749"/>
      <c r="OMI749"/>
      <c r="OMJ749"/>
      <c r="OMK749"/>
      <c r="OML749"/>
      <c r="OMM749"/>
      <c r="OMN749"/>
      <c r="OMO749"/>
      <c r="OMP749"/>
      <c r="OMQ749"/>
      <c r="OMR749"/>
      <c r="OMS749"/>
      <c r="OMT749"/>
      <c r="OMU749"/>
      <c r="OMV749"/>
      <c r="OMW749"/>
      <c r="OMX749"/>
      <c r="OMY749"/>
      <c r="OMZ749"/>
      <c r="ONA749"/>
      <c r="ONB749"/>
      <c r="ONC749"/>
      <c r="OND749"/>
      <c r="ONE749"/>
      <c r="ONF749"/>
      <c r="ONG749"/>
      <c r="ONH749"/>
      <c r="ONI749"/>
      <c r="ONJ749"/>
      <c r="ONK749"/>
      <c r="ONL749"/>
      <c r="ONM749"/>
      <c r="ONN749"/>
      <c r="ONO749"/>
      <c r="ONP749"/>
      <c r="ONQ749"/>
      <c r="ONR749"/>
      <c r="ONS749"/>
      <c r="ONT749"/>
      <c r="ONU749"/>
      <c r="ONV749"/>
      <c r="ONW749"/>
      <c r="ONX749"/>
      <c r="ONY749"/>
      <c r="ONZ749"/>
      <c r="OOA749"/>
      <c r="OOB749"/>
      <c r="OOC749"/>
      <c r="OOD749"/>
      <c r="OOE749"/>
      <c r="OOF749"/>
      <c r="OOG749"/>
      <c r="OOH749"/>
      <c r="OOI749"/>
      <c r="OOJ749"/>
      <c r="OOK749"/>
      <c r="OOL749"/>
      <c r="OOM749"/>
      <c r="OON749"/>
      <c r="OOO749"/>
      <c r="OOP749"/>
      <c r="OOQ749"/>
      <c r="OOR749"/>
      <c r="OOS749"/>
      <c r="OOT749"/>
      <c r="OOU749"/>
      <c r="OOV749"/>
      <c r="OOW749"/>
      <c r="OOX749"/>
      <c r="OOY749"/>
      <c r="OOZ749"/>
      <c r="OPA749"/>
      <c r="OPB749"/>
      <c r="OPC749"/>
      <c r="OPD749"/>
      <c r="OPE749"/>
      <c r="OPF749"/>
      <c r="OPG749"/>
      <c r="OPH749"/>
      <c r="OPI749"/>
      <c r="OPJ749"/>
      <c r="OPK749"/>
      <c r="OPL749"/>
      <c r="OPM749"/>
      <c r="OPN749"/>
      <c r="OPO749"/>
      <c r="OPP749"/>
      <c r="OPQ749"/>
      <c r="OPR749"/>
      <c r="OPS749"/>
      <c r="OPT749"/>
      <c r="OPU749"/>
      <c r="OPV749"/>
      <c r="OPW749"/>
      <c r="OPX749"/>
      <c r="OPY749"/>
      <c r="OPZ749"/>
      <c r="OQA749"/>
      <c r="OQB749"/>
      <c r="OQC749"/>
      <c r="OQD749"/>
      <c r="OQE749"/>
      <c r="OQF749"/>
      <c r="OQG749"/>
      <c r="OQH749"/>
      <c r="OQI749"/>
      <c r="OQJ749"/>
      <c r="OQK749"/>
      <c r="OQL749"/>
      <c r="OQM749"/>
      <c r="OQN749"/>
      <c r="OQO749"/>
      <c r="OQP749"/>
      <c r="OQQ749"/>
      <c r="OQR749"/>
      <c r="OQS749"/>
      <c r="OQT749"/>
      <c r="OQU749"/>
      <c r="OQV749"/>
      <c r="OQW749"/>
      <c r="OQX749"/>
      <c r="OQY749"/>
      <c r="OQZ749"/>
      <c r="ORA749"/>
      <c r="ORB749"/>
      <c r="ORC749"/>
      <c r="ORD749"/>
      <c r="ORE749"/>
      <c r="ORF749"/>
      <c r="ORG749"/>
      <c r="ORH749"/>
      <c r="ORI749"/>
      <c r="ORJ749"/>
      <c r="ORK749"/>
      <c r="ORL749"/>
      <c r="ORM749"/>
      <c r="ORN749"/>
      <c r="ORO749"/>
      <c r="ORP749"/>
      <c r="ORQ749"/>
      <c r="ORR749"/>
      <c r="ORS749"/>
      <c r="ORT749"/>
      <c r="ORU749"/>
      <c r="ORV749"/>
      <c r="ORW749"/>
      <c r="ORX749"/>
      <c r="ORY749"/>
      <c r="ORZ749"/>
      <c r="OSA749"/>
      <c r="OSB749"/>
      <c r="OSC749"/>
      <c r="OSD749"/>
      <c r="OSE749"/>
      <c r="OSF749"/>
      <c r="OSG749"/>
      <c r="OSH749"/>
      <c r="OSI749"/>
      <c r="OSJ749"/>
      <c r="OSK749"/>
      <c r="OSL749"/>
      <c r="OSM749"/>
      <c r="OSN749"/>
      <c r="OSO749"/>
      <c r="OSP749"/>
      <c r="OSQ749"/>
      <c r="OSR749"/>
      <c r="OSS749"/>
      <c r="OST749"/>
      <c r="OSU749"/>
      <c r="OSV749"/>
      <c r="OSW749"/>
      <c r="OSX749"/>
      <c r="OSY749"/>
      <c r="OSZ749"/>
      <c r="OTA749"/>
      <c r="OTB749"/>
      <c r="OTC749"/>
      <c r="OTD749"/>
      <c r="OTE749"/>
      <c r="OTF749"/>
      <c r="OTG749"/>
      <c r="OTH749"/>
      <c r="OTI749"/>
      <c r="OTJ749"/>
      <c r="OTK749"/>
      <c r="OTL749"/>
      <c r="OTM749"/>
      <c r="OTN749"/>
      <c r="OTO749"/>
      <c r="OTP749"/>
      <c r="OTQ749"/>
      <c r="OTR749"/>
      <c r="OTS749"/>
      <c r="OTT749"/>
      <c r="OTU749"/>
      <c r="OTV749"/>
      <c r="OTW749"/>
      <c r="OTX749"/>
      <c r="OTY749"/>
      <c r="OTZ749"/>
      <c r="OUA749"/>
      <c r="OUB749"/>
      <c r="OUC749"/>
      <c r="OUD749"/>
      <c r="OUE749"/>
      <c r="OUF749"/>
      <c r="OUG749"/>
      <c r="OUH749"/>
      <c r="OUI749"/>
      <c r="OUJ749"/>
      <c r="OUK749"/>
      <c r="OUL749"/>
      <c r="OUM749"/>
      <c r="OUN749"/>
      <c r="OUO749"/>
      <c r="OUP749"/>
      <c r="OUQ749"/>
      <c r="OUR749"/>
      <c r="OUS749"/>
      <c r="OUT749"/>
      <c r="OUU749"/>
      <c r="OUV749"/>
      <c r="OUW749"/>
      <c r="OUX749"/>
      <c r="OUY749"/>
      <c r="OUZ749"/>
      <c r="OVA749"/>
      <c r="OVB749"/>
      <c r="OVC749"/>
      <c r="OVD749"/>
      <c r="OVE749"/>
      <c r="OVF749"/>
      <c r="OVG749"/>
      <c r="OVH749"/>
      <c r="OVI749"/>
      <c r="OVJ749"/>
      <c r="OVK749"/>
      <c r="OVL749"/>
      <c r="OVM749"/>
      <c r="OVN749"/>
      <c r="OVO749"/>
      <c r="OVP749"/>
      <c r="OVQ749"/>
      <c r="OVR749"/>
      <c r="OVS749"/>
      <c r="OVT749"/>
      <c r="OVU749"/>
      <c r="OVV749"/>
      <c r="OVW749"/>
      <c r="OVX749"/>
      <c r="OVY749"/>
      <c r="OVZ749"/>
      <c r="OWA749"/>
      <c r="OWB749"/>
      <c r="OWC749"/>
      <c r="OWD749"/>
      <c r="OWE749"/>
      <c r="OWF749"/>
      <c r="OWG749"/>
      <c r="OWH749"/>
      <c r="OWI749"/>
      <c r="OWJ749"/>
      <c r="OWK749"/>
      <c r="OWL749"/>
      <c r="OWM749"/>
      <c r="OWN749"/>
      <c r="OWO749"/>
      <c r="OWP749"/>
      <c r="OWQ749"/>
      <c r="OWR749"/>
      <c r="OWS749"/>
      <c r="OWT749"/>
      <c r="OWU749"/>
      <c r="OWV749"/>
      <c r="OWW749"/>
      <c r="OWX749"/>
      <c r="OWY749"/>
      <c r="OWZ749"/>
      <c r="OXA749"/>
      <c r="OXB749"/>
      <c r="OXC749"/>
      <c r="OXD749"/>
      <c r="OXE749"/>
      <c r="OXF749"/>
      <c r="OXG749"/>
      <c r="OXH749"/>
      <c r="OXI749"/>
      <c r="OXJ749"/>
      <c r="OXK749"/>
      <c r="OXL749"/>
      <c r="OXM749"/>
      <c r="OXN749"/>
      <c r="OXO749"/>
      <c r="OXP749"/>
      <c r="OXQ749"/>
      <c r="OXR749"/>
      <c r="OXS749"/>
      <c r="OXT749"/>
      <c r="OXU749"/>
      <c r="OXV749"/>
      <c r="OXW749"/>
      <c r="OXX749"/>
      <c r="OXY749"/>
      <c r="OXZ749"/>
      <c r="OYA749"/>
      <c r="OYB749"/>
      <c r="OYC749"/>
      <c r="OYD749"/>
      <c r="OYE749"/>
      <c r="OYF749"/>
      <c r="OYG749"/>
      <c r="OYH749"/>
      <c r="OYI749"/>
      <c r="OYJ749"/>
      <c r="OYK749"/>
      <c r="OYL749"/>
      <c r="OYM749"/>
      <c r="OYN749"/>
      <c r="OYO749"/>
      <c r="OYP749"/>
      <c r="OYQ749"/>
      <c r="OYR749"/>
      <c r="OYS749"/>
      <c r="OYT749"/>
      <c r="OYU749"/>
      <c r="OYV749"/>
      <c r="OYW749"/>
      <c r="OYX749"/>
      <c r="OYY749"/>
      <c r="OYZ749"/>
      <c r="OZA749"/>
      <c r="OZB749"/>
      <c r="OZC749"/>
      <c r="OZD749"/>
      <c r="OZE749"/>
      <c r="OZF749"/>
      <c r="OZG749"/>
      <c r="OZH749"/>
      <c r="OZI749"/>
      <c r="OZJ749"/>
      <c r="OZK749"/>
      <c r="OZL749"/>
      <c r="OZM749"/>
      <c r="OZN749"/>
      <c r="OZO749"/>
      <c r="OZP749"/>
      <c r="OZQ749"/>
      <c r="OZR749"/>
      <c r="OZS749"/>
      <c r="OZT749"/>
      <c r="OZU749"/>
      <c r="OZV749"/>
      <c r="OZW749"/>
      <c r="OZX749"/>
      <c r="OZY749"/>
      <c r="OZZ749"/>
      <c r="PAA749"/>
      <c r="PAB749"/>
      <c r="PAC749"/>
      <c r="PAD749"/>
      <c r="PAE749"/>
      <c r="PAF749"/>
      <c r="PAG749"/>
      <c r="PAH749"/>
      <c r="PAI749"/>
      <c r="PAJ749"/>
      <c r="PAK749"/>
      <c r="PAL749"/>
      <c r="PAM749"/>
      <c r="PAN749"/>
      <c r="PAO749"/>
      <c r="PAP749"/>
      <c r="PAQ749"/>
      <c r="PAR749"/>
      <c r="PAS749"/>
      <c r="PAT749"/>
      <c r="PAU749"/>
      <c r="PAV749"/>
      <c r="PAW749"/>
      <c r="PAX749"/>
      <c r="PAY749"/>
      <c r="PAZ749"/>
      <c r="PBA749"/>
      <c r="PBB749"/>
      <c r="PBC749"/>
      <c r="PBD749"/>
      <c r="PBE749"/>
      <c r="PBF749"/>
      <c r="PBG749"/>
      <c r="PBH749"/>
      <c r="PBI749"/>
      <c r="PBJ749"/>
      <c r="PBK749"/>
      <c r="PBL749"/>
      <c r="PBM749"/>
      <c r="PBN749"/>
      <c r="PBO749"/>
      <c r="PBP749"/>
      <c r="PBQ749"/>
      <c r="PBR749"/>
      <c r="PBS749"/>
      <c r="PBT749"/>
      <c r="PBU749"/>
      <c r="PBV749"/>
      <c r="PBW749"/>
      <c r="PBX749"/>
      <c r="PBY749"/>
      <c r="PBZ749"/>
      <c r="PCA749"/>
      <c r="PCB749"/>
      <c r="PCC749"/>
      <c r="PCD749"/>
      <c r="PCE749"/>
      <c r="PCF749"/>
      <c r="PCG749"/>
      <c r="PCH749"/>
      <c r="PCI749"/>
      <c r="PCJ749"/>
      <c r="PCK749"/>
      <c r="PCL749"/>
      <c r="PCM749"/>
      <c r="PCN749"/>
      <c r="PCO749"/>
      <c r="PCP749"/>
      <c r="PCQ749"/>
      <c r="PCR749"/>
      <c r="PCS749"/>
      <c r="PCT749"/>
      <c r="PCU749"/>
      <c r="PCV749"/>
      <c r="PCW749"/>
      <c r="PCX749"/>
      <c r="PCY749"/>
      <c r="PCZ749"/>
      <c r="PDA749"/>
      <c r="PDB749"/>
      <c r="PDC749"/>
      <c r="PDD749"/>
      <c r="PDE749"/>
      <c r="PDF749"/>
      <c r="PDG749"/>
      <c r="PDH749"/>
      <c r="PDI749"/>
      <c r="PDJ749"/>
      <c r="PDK749"/>
      <c r="PDL749"/>
      <c r="PDM749"/>
      <c r="PDN749"/>
      <c r="PDO749"/>
      <c r="PDP749"/>
      <c r="PDQ749"/>
      <c r="PDR749"/>
      <c r="PDS749"/>
      <c r="PDT749"/>
      <c r="PDU749"/>
      <c r="PDV749"/>
      <c r="PDW749"/>
      <c r="PDX749"/>
      <c r="PDY749"/>
      <c r="PDZ749"/>
      <c r="PEA749"/>
      <c r="PEB749"/>
      <c r="PEC749"/>
      <c r="PED749"/>
      <c r="PEE749"/>
      <c r="PEF749"/>
      <c r="PEG749"/>
      <c r="PEH749"/>
      <c r="PEI749"/>
      <c r="PEJ749"/>
      <c r="PEK749"/>
      <c r="PEL749"/>
      <c r="PEM749"/>
      <c r="PEN749"/>
      <c r="PEO749"/>
      <c r="PEP749"/>
      <c r="PEQ749"/>
      <c r="PER749"/>
      <c r="PES749"/>
      <c r="PET749"/>
      <c r="PEU749"/>
      <c r="PEV749"/>
      <c r="PEW749"/>
      <c r="PEX749"/>
      <c r="PEY749"/>
      <c r="PEZ749"/>
      <c r="PFA749"/>
      <c r="PFB749"/>
      <c r="PFC749"/>
      <c r="PFD749"/>
      <c r="PFE749"/>
      <c r="PFF749"/>
      <c r="PFG749"/>
      <c r="PFH749"/>
      <c r="PFI749"/>
      <c r="PFJ749"/>
      <c r="PFK749"/>
      <c r="PFL749"/>
      <c r="PFM749"/>
      <c r="PFN749"/>
      <c r="PFO749"/>
      <c r="PFP749"/>
      <c r="PFQ749"/>
      <c r="PFR749"/>
      <c r="PFS749"/>
      <c r="PFT749"/>
      <c r="PFU749"/>
      <c r="PFV749"/>
      <c r="PFW749"/>
      <c r="PFX749"/>
      <c r="PFY749"/>
      <c r="PFZ749"/>
      <c r="PGA749"/>
      <c r="PGB749"/>
      <c r="PGC749"/>
      <c r="PGD749"/>
      <c r="PGE749"/>
      <c r="PGF749"/>
      <c r="PGG749"/>
      <c r="PGH749"/>
      <c r="PGI749"/>
      <c r="PGJ749"/>
      <c r="PGK749"/>
      <c r="PGL749"/>
      <c r="PGM749"/>
      <c r="PGN749"/>
      <c r="PGO749"/>
      <c r="PGP749"/>
      <c r="PGQ749"/>
      <c r="PGR749"/>
      <c r="PGS749"/>
      <c r="PGT749"/>
      <c r="PGU749"/>
      <c r="PGV749"/>
      <c r="PGW749"/>
      <c r="PGX749"/>
      <c r="PGY749"/>
      <c r="PGZ749"/>
      <c r="PHA749"/>
      <c r="PHB749"/>
      <c r="PHC749"/>
      <c r="PHD749"/>
      <c r="PHE749"/>
      <c r="PHF749"/>
      <c r="PHG749"/>
      <c r="PHH749"/>
      <c r="PHI749"/>
      <c r="PHJ749"/>
      <c r="PHK749"/>
      <c r="PHL749"/>
      <c r="PHM749"/>
      <c r="PHN749"/>
      <c r="PHO749"/>
      <c r="PHP749"/>
      <c r="PHQ749"/>
      <c r="PHR749"/>
      <c r="PHS749"/>
      <c r="PHT749"/>
      <c r="PHU749"/>
      <c r="PHV749"/>
      <c r="PHW749"/>
      <c r="PHX749"/>
      <c r="PHY749"/>
      <c r="PHZ749"/>
      <c r="PIA749"/>
      <c r="PIB749"/>
      <c r="PIC749"/>
      <c r="PID749"/>
      <c r="PIE749"/>
      <c r="PIF749"/>
      <c r="PIG749"/>
      <c r="PIH749"/>
      <c r="PII749"/>
      <c r="PIJ749"/>
      <c r="PIK749"/>
      <c r="PIL749"/>
      <c r="PIM749"/>
      <c r="PIN749"/>
      <c r="PIO749"/>
      <c r="PIP749"/>
      <c r="PIQ749"/>
      <c r="PIR749"/>
      <c r="PIS749"/>
      <c r="PIT749"/>
      <c r="PIU749"/>
      <c r="PIV749"/>
      <c r="PIW749"/>
      <c r="PIX749"/>
      <c r="PIY749"/>
      <c r="PIZ749"/>
      <c r="PJA749"/>
      <c r="PJB749"/>
      <c r="PJC749"/>
      <c r="PJD749"/>
      <c r="PJE749"/>
      <c r="PJF749"/>
      <c r="PJG749"/>
      <c r="PJH749"/>
      <c r="PJI749"/>
      <c r="PJJ749"/>
      <c r="PJK749"/>
      <c r="PJL749"/>
      <c r="PJM749"/>
      <c r="PJN749"/>
      <c r="PJO749"/>
      <c r="PJP749"/>
      <c r="PJQ749"/>
      <c r="PJR749"/>
      <c r="PJS749"/>
      <c r="PJT749"/>
      <c r="PJU749"/>
      <c r="PJV749"/>
      <c r="PJW749"/>
      <c r="PJX749"/>
      <c r="PJY749"/>
      <c r="PJZ749"/>
      <c r="PKA749"/>
      <c r="PKB749"/>
      <c r="PKC749"/>
      <c r="PKD749"/>
      <c r="PKE749"/>
      <c r="PKF749"/>
      <c r="PKG749"/>
      <c r="PKH749"/>
      <c r="PKI749"/>
      <c r="PKJ749"/>
      <c r="PKK749"/>
      <c r="PKL749"/>
      <c r="PKM749"/>
      <c r="PKN749"/>
      <c r="PKO749"/>
      <c r="PKP749"/>
      <c r="PKQ749"/>
      <c r="PKR749"/>
      <c r="PKS749"/>
      <c r="PKT749"/>
      <c r="PKU749"/>
      <c r="PKV749"/>
      <c r="PKW749"/>
      <c r="PKX749"/>
      <c r="PKY749"/>
      <c r="PKZ749"/>
      <c r="PLA749"/>
      <c r="PLB749"/>
      <c r="PLC749"/>
      <c r="PLD749"/>
      <c r="PLE749"/>
      <c r="PLF749"/>
      <c r="PLG749"/>
      <c r="PLH749"/>
      <c r="PLI749"/>
      <c r="PLJ749"/>
      <c r="PLK749"/>
      <c r="PLL749"/>
      <c r="PLM749"/>
      <c r="PLN749"/>
      <c r="PLO749"/>
      <c r="PLP749"/>
      <c r="PLQ749"/>
      <c r="PLR749"/>
      <c r="PLS749"/>
      <c r="PLT749"/>
      <c r="PLU749"/>
      <c r="PLV749"/>
      <c r="PLW749"/>
      <c r="PLX749"/>
      <c r="PLY749"/>
      <c r="PLZ749"/>
      <c r="PMA749"/>
      <c r="PMB749"/>
      <c r="PMC749"/>
      <c r="PMD749"/>
      <c r="PME749"/>
      <c r="PMF749"/>
      <c r="PMG749"/>
      <c r="PMH749"/>
      <c r="PMI749"/>
      <c r="PMJ749"/>
      <c r="PMK749"/>
      <c r="PML749"/>
      <c r="PMM749"/>
      <c r="PMN749"/>
      <c r="PMO749"/>
      <c r="PMP749"/>
      <c r="PMQ749"/>
      <c r="PMR749"/>
      <c r="PMS749"/>
      <c r="PMT749"/>
      <c r="PMU749"/>
      <c r="PMV749"/>
      <c r="PMW749"/>
      <c r="PMX749"/>
      <c r="PMY749"/>
      <c r="PMZ749"/>
      <c r="PNA749"/>
      <c r="PNB749"/>
      <c r="PNC749"/>
      <c r="PND749"/>
      <c r="PNE749"/>
      <c r="PNF749"/>
      <c r="PNG749"/>
      <c r="PNH749"/>
      <c r="PNI749"/>
      <c r="PNJ749"/>
      <c r="PNK749"/>
      <c r="PNL749"/>
      <c r="PNM749"/>
      <c r="PNN749"/>
      <c r="PNO749"/>
      <c r="PNP749"/>
      <c r="PNQ749"/>
      <c r="PNR749"/>
      <c r="PNS749"/>
      <c r="PNT749"/>
      <c r="PNU749"/>
      <c r="PNV749"/>
      <c r="PNW749"/>
      <c r="PNX749"/>
      <c r="PNY749"/>
      <c r="PNZ749"/>
      <c r="POA749"/>
      <c r="POB749"/>
      <c r="POC749"/>
      <c r="POD749"/>
      <c r="POE749"/>
      <c r="POF749"/>
      <c r="POG749"/>
      <c r="POH749"/>
      <c r="POI749"/>
      <c r="POJ749"/>
      <c r="POK749"/>
      <c r="POL749"/>
      <c r="POM749"/>
      <c r="PON749"/>
      <c r="POO749"/>
      <c r="POP749"/>
      <c r="POQ749"/>
      <c r="POR749"/>
      <c r="POS749"/>
      <c r="POT749"/>
      <c r="POU749"/>
      <c r="POV749"/>
      <c r="POW749"/>
      <c r="POX749"/>
      <c r="POY749"/>
      <c r="POZ749"/>
      <c r="PPA749"/>
      <c r="PPB749"/>
      <c r="PPC749"/>
      <c r="PPD749"/>
      <c r="PPE749"/>
      <c r="PPF749"/>
      <c r="PPG749"/>
      <c r="PPH749"/>
      <c r="PPI749"/>
      <c r="PPJ749"/>
      <c r="PPK749"/>
      <c r="PPL749"/>
      <c r="PPM749"/>
      <c r="PPN749"/>
      <c r="PPO749"/>
      <c r="PPP749"/>
      <c r="PPQ749"/>
      <c r="PPR749"/>
      <c r="PPS749"/>
      <c r="PPT749"/>
      <c r="PPU749"/>
      <c r="PPV749"/>
      <c r="PPW749"/>
      <c r="PPX749"/>
      <c r="PPY749"/>
      <c r="PPZ749"/>
      <c r="PQA749"/>
      <c r="PQB749"/>
      <c r="PQC749"/>
      <c r="PQD749"/>
      <c r="PQE749"/>
      <c r="PQF749"/>
      <c r="PQG749"/>
      <c r="PQH749"/>
      <c r="PQI749"/>
      <c r="PQJ749"/>
      <c r="PQK749"/>
      <c r="PQL749"/>
      <c r="PQM749"/>
      <c r="PQN749"/>
      <c r="PQO749"/>
      <c r="PQP749"/>
      <c r="PQQ749"/>
      <c r="PQR749"/>
      <c r="PQS749"/>
      <c r="PQT749"/>
      <c r="PQU749"/>
      <c r="PQV749"/>
      <c r="PQW749"/>
      <c r="PQX749"/>
      <c r="PQY749"/>
      <c r="PQZ749"/>
      <c r="PRA749"/>
      <c r="PRB749"/>
      <c r="PRC749"/>
      <c r="PRD749"/>
      <c r="PRE749"/>
      <c r="PRF749"/>
      <c r="PRG749"/>
      <c r="PRH749"/>
      <c r="PRI749"/>
      <c r="PRJ749"/>
      <c r="PRK749"/>
      <c r="PRL749"/>
      <c r="PRM749"/>
      <c r="PRN749"/>
      <c r="PRO749"/>
      <c r="PRP749"/>
      <c r="PRQ749"/>
      <c r="PRR749"/>
      <c r="PRS749"/>
      <c r="PRT749"/>
      <c r="PRU749"/>
      <c r="PRV749"/>
      <c r="PRW749"/>
      <c r="PRX749"/>
      <c r="PRY749"/>
      <c r="PRZ749"/>
      <c r="PSA749"/>
      <c r="PSB749"/>
      <c r="PSC749"/>
      <c r="PSD749"/>
      <c r="PSE749"/>
      <c r="PSF749"/>
      <c r="PSG749"/>
      <c r="PSH749"/>
      <c r="PSI749"/>
      <c r="PSJ749"/>
      <c r="PSK749"/>
      <c r="PSL749"/>
      <c r="PSM749"/>
      <c r="PSN749"/>
      <c r="PSO749"/>
      <c r="PSP749"/>
      <c r="PSQ749"/>
      <c r="PSR749"/>
      <c r="PSS749"/>
      <c r="PST749"/>
      <c r="PSU749"/>
      <c r="PSV749"/>
      <c r="PSW749"/>
      <c r="PSX749"/>
      <c r="PSY749"/>
      <c r="PSZ749"/>
      <c r="PTA749"/>
      <c r="PTB749"/>
      <c r="PTC749"/>
      <c r="PTD749"/>
      <c r="PTE749"/>
      <c r="PTF749"/>
      <c r="PTG749"/>
      <c r="PTH749"/>
      <c r="PTI749"/>
      <c r="PTJ749"/>
      <c r="PTK749"/>
      <c r="PTL749"/>
      <c r="PTM749"/>
      <c r="PTN749"/>
      <c r="PTO749"/>
      <c r="PTP749"/>
      <c r="PTQ749"/>
      <c r="PTR749"/>
      <c r="PTS749"/>
      <c r="PTT749"/>
      <c r="PTU749"/>
      <c r="PTV749"/>
      <c r="PTW749"/>
      <c r="PTX749"/>
      <c r="PTY749"/>
      <c r="PTZ749"/>
      <c r="PUA749"/>
      <c r="PUB749"/>
      <c r="PUC749"/>
      <c r="PUD749"/>
      <c r="PUE749"/>
      <c r="PUF749"/>
      <c r="PUG749"/>
      <c r="PUH749"/>
      <c r="PUI749"/>
      <c r="PUJ749"/>
      <c r="PUK749"/>
      <c r="PUL749"/>
      <c r="PUM749"/>
      <c r="PUN749"/>
      <c r="PUO749"/>
      <c r="PUP749"/>
      <c r="PUQ749"/>
      <c r="PUR749"/>
      <c r="PUS749"/>
      <c r="PUT749"/>
      <c r="PUU749"/>
      <c r="PUV749"/>
      <c r="PUW749"/>
      <c r="PUX749"/>
      <c r="PUY749"/>
      <c r="PUZ749"/>
      <c r="PVA749"/>
      <c r="PVB749"/>
      <c r="PVC749"/>
      <c r="PVD749"/>
      <c r="PVE749"/>
      <c r="PVF749"/>
      <c r="PVG749"/>
      <c r="PVH749"/>
      <c r="PVI749"/>
      <c r="PVJ749"/>
      <c r="PVK749"/>
      <c r="PVL749"/>
      <c r="PVM749"/>
      <c r="PVN749"/>
      <c r="PVO749"/>
      <c r="PVP749"/>
      <c r="PVQ749"/>
      <c r="PVR749"/>
      <c r="PVS749"/>
      <c r="PVT749"/>
      <c r="PVU749"/>
      <c r="PVV749"/>
      <c r="PVW749"/>
      <c r="PVX749"/>
      <c r="PVY749"/>
      <c r="PVZ749"/>
      <c r="PWA749"/>
      <c r="PWB749"/>
      <c r="PWC749"/>
      <c r="PWD749"/>
      <c r="PWE749"/>
      <c r="PWF749"/>
      <c r="PWG749"/>
      <c r="PWH749"/>
      <c r="PWI749"/>
      <c r="PWJ749"/>
      <c r="PWK749"/>
      <c r="PWL749"/>
      <c r="PWM749"/>
      <c r="PWN749"/>
      <c r="PWO749"/>
      <c r="PWP749"/>
      <c r="PWQ749"/>
      <c r="PWR749"/>
      <c r="PWS749"/>
      <c r="PWT749"/>
      <c r="PWU749"/>
      <c r="PWV749"/>
      <c r="PWW749"/>
      <c r="PWX749"/>
      <c r="PWY749"/>
      <c r="PWZ749"/>
      <c r="PXA749"/>
      <c r="PXB749"/>
      <c r="PXC749"/>
      <c r="PXD749"/>
      <c r="PXE749"/>
      <c r="PXF749"/>
      <c r="PXG749"/>
      <c r="PXH749"/>
      <c r="PXI749"/>
      <c r="PXJ749"/>
      <c r="PXK749"/>
      <c r="PXL749"/>
      <c r="PXM749"/>
      <c r="PXN749"/>
      <c r="PXO749"/>
      <c r="PXP749"/>
      <c r="PXQ749"/>
      <c r="PXR749"/>
      <c r="PXS749"/>
      <c r="PXT749"/>
      <c r="PXU749"/>
      <c r="PXV749"/>
      <c r="PXW749"/>
      <c r="PXX749"/>
      <c r="PXY749"/>
      <c r="PXZ749"/>
      <c r="PYA749"/>
      <c r="PYB749"/>
      <c r="PYC749"/>
      <c r="PYD749"/>
      <c r="PYE749"/>
      <c r="PYF749"/>
      <c r="PYG749"/>
      <c r="PYH749"/>
      <c r="PYI749"/>
      <c r="PYJ749"/>
      <c r="PYK749"/>
      <c r="PYL749"/>
      <c r="PYM749"/>
      <c r="PYN749"/>
      <c r="PYO749"/>
      <c r="PYP749"/>
      <c r="PYQ749"/>
      <c r="PYR749"/>
      <c r="PYS749"/>
      <c r="PYT749"/>
      <c r="PYU749"/>
      <c r="PYV749"/>
      <c r="PYW749"/>
      <c r="PYX749"/>
      <c r="PYY749"/>
      <c r="PYZ749"/>
      <c r="PZA749"/>
      <c r="PZB749"/>
      <c r="PZC749"/>
      <c r="PZD749"/>
      <c r="PZE749"/>
      <c r="PZF749"/>
      <c r="PZG749"/>
      <c r="PZH749"/>
      <c r="PZI749"/>
      <c r="PZJ749"/>
      <c r="PZK749"/>
      <c r="PZL749"/>
      <c r="PZM749"/>
      <c r="PZN749"/>
      <c r="PZO749"/>
      <c r="PZP749"/>
      <c r="PZQ749"/>
      <c r="PZR749"/>
      <c r="PZS749"/>
      <c r="PZT749"/>
      <c r="PZU749"/>
      <c r="PZV749"/>
      <c r="PZW749"/>
      <c r="PZX749"/>
      <c r="PZY749"/>
      <c r="PZZ749"/>
      <c r="QAA749"/>
      <c r="QAB749"/>
      <c r="QAC749"/>
      <c r="QAD749"/>
      <c r="QAE749"/>
      <c r="QAF749"/>
      <c r="QAG749"/>
      <c r="QAH749"/>
      <c r="QAI749"/>
      <c r="QAJ749"/>
      <c r="QAK749"/>
      <c r="QAL749"/>
      <c r="QAM749"/>
      <c r="QAN749"/>
      <c r="QAO749"/>
      <c r="QAP749"/>
      <c r="QAQ749"/>
      <c r="QAR749"/>
      <c r="QAS749"/>
      <c r="QAT749"/>
      <c r="QAU749"/>
      <c r="QAV749"/>
      <c r="QAW749"/>
      <c r="QAX749"/>
      <c r="QAY749"/>
      <c r="QAZ749"/>
      <c r="QBA749"/>
      <c r="QBB749"/>
      <c r="QBC749"/>
      <c r="QBD749"/>
      <c r="QBE749"/>
      <c r="QBF749"/>
      <c r="QBG749"/>
      <c r="QBH749"/>
      <c r="QBI749"/>
      <c r="QBJ749"/>
      <c r="QBK749"/>
      <c r="QBL749"/>
      <c r="QBM749"/>
      <c r="QBN749"/>
      <c r="QBO749"/>
      <c r="QBP749"/>
      <c r="QBQ749"/>
      <c r="QBR749"/>
      <c r="QBS749"/>
      <c r="QBT749"/>
      <c r="QBU749"/>
      <c r="QBV749"/>
      <c r="QBW749"/>
      <c r="QBX749"/>
      <c r="QBY749"/>
      <c r="QBZ749"/>
      <c r="QCA749"/>
      <c r="QCB749"/>
      <c r="QCC749"/>
      <c r="QCD749"/>
      <c r="QCE749"/>
      <c r="QCF749"/>
      <c r="QCG749"/>
      <c r="QCH749"/>
      <c r="QCI749"/>
      <c r="QCJ749"/>
      <c r="QCK749"/>
      <c r="QCL749"/>
      <c r="QCM749"/>
      <c r="QCN749"/>
      <c r="QCO749"/>
      <c r="QCP749"/>
      <c r="QCQ749"/>
      <c r="QCR749"/>
      <c r="QCS749"/>
      <c r="QCT749"/>
      <c r="QCU749"/>
      <c r="QCV749"/>
      <c r="QCW749"/>
      <c r="QCX749"/>
      <c r="QCY749"/>
      <c r="QCZ749"/>
      <c r="QDA749"/>
      <c r="QDB749"/>
      <c r="QDC749"/>
      <c r="QDD749"/>
      <c r="QDE749"/>
      <c r="QDF749"/>
      <c r="QDG749"/>
      <c r="QDH749"/>
      <c r="QDI749"/>
      <c r="QDJ749"/>
      <c r="QDK749"/>
      <c r="QDL749"/>
      <c r="QDM749"/>
      <c r="QDN749"/>
      <c r="QDO749"/>
      <c r="QDP749"/>
      <c r="QDQ749"/>
      <c r="QDR749"/>
      <c r="QDS749"/>
      <c r="QDT749"/>
      <c r="QDU749"/>
      <c r="QDV749"/>
      <c r="QDW749"/>
      <c r="QDX749"/>
      <c r="QDY749"/>
      <c r="QDZ749"/>
      <c r="QEA749"/>
      <c r="QEB749"/>
      <c r="QEC749"/>
      <c r="QED749"/>
      <c r="QEE749"/>
      <c r="QEF749"/>
      <c r="QEG749"/>
      <c r="QEH749"/>
      <c r="QEI749"/>
      <c r="QEJ749"/>
      <c r="QEK749"/>
      <c r="QEL749"/>
      <c r="QEM749"/>
      <c r="QEN749"/>
      <c r="QEO749"/>
      <c r="QEP749"/>
      <c r="QEQ749"/>
      <c r="QER749"/>
      <c r="QES749"/>
      <c r="QET749"/>
      <c r="QEU749"/>
      <c r="QEV749"/>
      <c r="QEW749"/>
      <c r="QEX749"/>
      <c r="QEY749"/>
      <c r="QEZ749"/>
      <c r="QFA749"/>
      <c r="QFB749"/>
      <c r="QFC749"/>
      <c r="QFD749"/>
      <c r="QFE749"/>
      <c r="QFF749"/>
      <c r="QFG749"/>
      <c r="QFH749"/>
      <c r="QFI749"/>
      <c r="QFJ749"/>
      <c r="QFK749"/>
      <c r="QFL749"/>
      <c r="QFM749"/>
      <c r="QFN749"/>
      <c r="QFO749"/>
      <c r="QFP749"/>
      <c r="QFQ749"/>
      <c r="QFR749"/>
      <c r="QFS749"/>
      <c r="QFT749"/>
      <c r="QFU749"/>
      <c r="QFV749"/>
      <c r="QFW749"/>
      <c r="QFX749"/>
      <c r="QFY749"/>
      <c r="QFZ749"/>
      <c r="QGA749"/>
      <c r="QGB749"/>
      <c r="QGC749"/>
      <c r="QGD749"/>
      <c r="QGE749"/>
      <c r="QGF749"/>
      <c r="QGG749"/>
      <c r="QGH749"/>
      <c r="QGI749"/>
      <c r="QGJ749"/>
      <c r="QGK749"/>
      <c r="QGL749"/>
      <c r="QGM749"/>
      <c r="QGN749"/>
      <c r="QGO749"/>
      <c r="QGP749"/>
      <c r="QGQ749"/>
      <c r="QGR749"/>
      <c r="QGS749"/>
      <c r="QGT749"/>
      <c r="QGU749"/>
      <c r="QGV749"/>
      <c r="QGW749"/>
      <c r="QGX749"/>
      <c r="QGY749"/>
      <c r="QGZ749"/>
      <c r="QHA749"/>
      <c r="QHB749"/>
      <c r="QHC749"/>
      <c r="QHD749"/>
      <c r="QHE749"/>
      <c r="QHF749"/>
      <c r="QHG749"/>
      <c r="QHH749"/>
      <c r="QHI749"/>
      <c r="QHJ749"/>
      <c r="QHK749"/>
      <c r="QHL749"/>
      <c r="QHM749"/>
      <c r="QHN749"/>
      <c r="QHO749"/>
      <c r="QHP749"/>
      <c r="QHQ749"/>
      <c r="QHR749"/>
      <c r="QHS749"/>
      <c r="QHT749"/>
      <c r="QHU749"/>
      <c r="QHV749"/>
      <c r="QHW749"/>
      <c r="QHX749"/>
      <c r="QHY749"/>
      <c r="QHZ749"/>
      <c r="QIA749"/>
      <c r="QIB749"/>
      <c r="QIC749"/>
      <c r="QID749"/>
      <c r="QIE749"/>
      <c r="QIF749"/>
      <c r="QIG749"/>
      <c r="QIH749"/>
      <c r="QII749"/>
      <c r="QIJ749"/>
      <c r="QIK749"/>
      <c r="QIL749"/>
      <c r="QIM749"/>
      <c r="QIN749"/>
      <c r="QIO749"/>
      <c r="QIP749"/>
      <c r="QIQ749"/>
      <c r="QIR749"/>
      <c r="QIS749"/>
      <c r="QIT749"/>
      <c r="QIU749"/>
      <c r="QIV749"/>
      <c r="QIW749"/>
      <c r="QIX749"/>
      <c r="QIY749"/>
      <c r="QIZ749"/>
      <c r="QJA749"/>
      <c r="QJB749"/>
      <c r="QJC749"/>
      <c r="QJD749"/>
      <c r="QJE749"/>
      <c r="QJF749"/>
      <c r="QJG749"/>
      <c r="QJH749"/>
      <c r="QJI749"/>
      <c r="QJJ749"/>
      <c r="QJK749"/>
      <c r="QJL749"/>
      <c r="QJM749"/>
      <c r="QJN749"/>
      <c r="QJO749"/>
      <c r="QJP749"/>
      <c r="QJQ749"/>
      <c r="QJR749"/>
      <c r="QJS749"/>
      <c r="QJT749"/>
      <c r="QJU749"/>
      <c r="QJV749"/>
      <c r="QJW749"/>
      <c r="QJX749"/>
      <c r="QJY749"/>
      <c r="QJZ749"/>
      <c r="QKA749"/>
      <c r="QKB749"/>
      <c r="QKC749"/>
      <c r="QKD749"/>
      <c r="QKE749"/>
      <c r="QKF749"/>
      <c r="QKG749"/>
      <c r="QKH749"/>
      <c r="QKI749"/>
      <c r="QKJ749"/>
      <c r="QKK749"/>
      <c r="QKL749"/>
      <c r="QKM749"/>
      <c r="QKN749"/>
      <c r="QKO749"/>
      <c r="QKP749"/>
      <c r="QKQ749"/>
      <c r="QKR749"/>
      <c r="QKS749"/>
      <c r="QKT749"/>
      <c r="QKU749"/>
      <c r="QKV749"/>
      <c r="QKW749"/>
      <c r="QKX749"/>
      <c r="QKY749"/>
      <c r="QKZ749"/>
      <c r="QLA749"/>
      <c r="QLB749"/>
      <c r="QLC749"/>
      <c r="QLD749"/>
      <c r="QLE749"/>
      <c r="QLF749"/>
      <c r="QLG749"/>
      <c r="QLH749"/>
      <c r="QLI749"/>
      <c r="QLJ749"/>
      <c r="QLK749"/>
      <c r="QLL749"/>
      <c r="QLM749"/>
      <c r="QLN749"/>
      <c r="QLO749"/>
      <c r="QLP749"/>
      <c r="QLQ749"/>
      <c r="QLR749"/>
      <c r="QLS749"/>
      <c r="QLT749"/>
      <c r="QLU749"/>
      <c r="QLV749"/>
      <c r="QLW749"/>
      <c r="QLX749"/>
      <c r="QLY749"/>
      <c r="QLZ749"/>
      <c r="QMA749"/>
      <c r="QMB749"/>
      <c r="QMC749"/>
      <c r="QMD749"/>
      <c r="QME749"/>
      <c r="QMF749"/>
      <c r="QMG749"/>
      <c r="QMH749"/>
      <c r="QMI749"/>
      <c r="QMJ749"/>
      <c r="QMK749"/>
      <c r="QML749"/>
      <c r="QMM749"/>
      <c r="QMN749"/>
      <c r="QMO749"/>
      <c r="QMP749"/>
      <c r="QMQ749"/>
      <c r="QMR749"/>
      <c r="QMS749"/>
      <c r="QMT749"/>
      <c r="QMU749"/>
      <c r="QMV749"/>
      <c r="QMW749"/>
      <c r="QMX749"/>
      <c r="QMY749"/>
      <c r="QMZ749"/>
      <c r="QNA749"/>
      <c r="QNB749"/>
      <c r="QNC749"/>
      <c r="QND749"/>
      <c r="QNE749"/>
      <c r="QNF749"/>
      <c r="QNG749"/>
      <c r="QNH749"/>
      <c r="QNI749"/>
      <c r="QNJ749"/>
      <c r="QNK749"/>
      <c r="QNL749"/>
      <c r="QNM749"/>
      <c r="QNN749"/>
      <c r="QNO749"/>
      <c r="QNP749"/>
      <c r="QNQ749"/>
      <c r="QNR749"/>
      <c r="QNS749"/>
      <c r="QNT749"/>
      <c r="QNU749"/>
      <c r="QNV749"/>
      <c r="QNW749"/>
      <c r="QNX749"/>
      <c r="QNY749"/>
      <c r="QNZ749"/>
      <c r="QOA749"/>
      <c r="QOB749"/>
      <c r="QOC749"/>
      <c r="QOD749"/>
      <c r="QOE749"/>
      <c r="QOF749"/>
      <c r="QOG749"/>
      <c r="QOH749"/>
      <c r="QOI749"/>
      <c r="QOJ749"/>
      <c r="QOK749"/>
      <c r="QOL749"/>
      <c r="QOM749"/>
      <c r="QON749"/>
      <c r="QOO749"/>
      <c r="QOP749"/>
      <c r="QOQ749"/>
      <c r="QOR749"/>
      <c r="QOS749"/>
      <c r="QOT749"/>
      <c r="QOU749"/>
      <c r="QOV749"/>
      <c r="QOW749"/>
      <c r="QOX749"/>
      <c r="QOY749"/>
      <c r="QOZ749"/>
      <c r="QPA749"/>
      <c r="QPB749"/>
      <c r="QPC749"/>
      <c r="QPD749"/>
      <c r="QPE749"/>
      <c r="QPF749"/>
      <c r="QPG749"/>
      <c r="QPH749"/>
      <c r="QPI749"/>
      <c r="QPJ749"/>
      <c r="QPK749"/>
      <c r="QPL749"/>
      <c r="QPM749"/>
      <c r="QPN749"/>
      <c r="QPO749"/>
      <c r="QPP749"/>
      <c r="QPQ749"/>
      <c r="QPR749"/>
      <c r="QPS749"/>
      <c r="QPT749"/>
      <c r="QPU749"/>
      <c r="QPV749"/>
      <c r="QPW749"/>
      <c r="QPX749"/>
      <c r="QPY749"/>
      <c r="QPZ749"/>
      <c r="QQA749"/>
      <c r="QQB749"/>
      <c r="QQC749"/>
      <c r="QQD749"/>
      <c r="QQE749"/>
      <c r="QQF749"/>
      <c r="QQG749"/>
      <c r="QQH749"/>
      <c r="QQI749"/>
      <c r="QQJ749"/>
      <c r="QQK749"/>
      <c r="QQL749"/>
      <c r="QQM749"/>
      <c r="QQN749"/>
      <c r="QQO749"/>
      <c r="QQP749"/>
      <c r="QQQ749"/>
      <c r="QQR749"/>
      <c r="QQS749"/>
      <c r="QQT749"/>
      <c r="QQU749"/>
      <c r="QQV749"/>
      <c r="QQW749"/>
      <c r="QQX749"/>
      <c r="QQY749"/>
      <c r="QQZ749"/>
      <c r="QRA749"/>
      <c r="QRB749"/>
      <c r="QRC749"/>
      <c r="QRD749"/>
      <c r="QRE749"/>
      <c r="QRF749"/>
      <c r="QRG749"/>
      <c r="QRH749"/>
      <c r="QRI749"/>
      <c r="QRJ749"/>
      <c r="QRK749"/>
      <c r="QRL749"/>
      <c r="QRM749"/>
      <c r="QRN749"/>
      <c r="QRO749"/>
      <c r="QRP749"/>
      <c r="QRQ749"/>
      <c r="QRR749"/>
      <c r="QRS749"/>
      <c r="QRT749"/>
      <c r="QRU749"/>
      <c r="QRV749"/>
      <c r="QRW749"/>
      <c r="QRX749"/>
      <c r="QRY749"/>
      <c r="QRZ749"/>
      <c r="QSA749"/>
      <c r="QSB749"/>
      <c r="QSC749"/>
      <c r="QSD749"/>
      <c r="QSE749"/>
      <c r="QSF749"/>
      <c r="QSG749"/>
      <c r="QSH749"/>
      <c r="QSI749"/>
      <c r="QSJ749"/>
      <c r="QSK749"/>
      <c r="QSL749"/>
      <c r="QSM749"/>
      <c r="QSN749"/>
      <c r="QSO749"/>
      <c r="QSP749"/>
      <c r="QSQ749"/>
      <c r="QSR749"/>
      <c r="QSS749"/>
      <c r="QST749"/>
      <c r="QSU749"/>
      <c r="QSV749"/>
      <c r="QSW749"/>
      <c r="QSX749"/>
      <c r="QSY749"/>
      <c r="QSZ749"/>
      <c r="QTA749"/>
      <c r="QTB749"/>
      <c r="QTC749"/>
      <c r="QTD749"/>
      <c r="QTE749"/>
      <c r="QTF749"/>
      <c r="QTG749"/>
      <c r="QTH749"/>
      <c r="QTI749"/>
      <c r="QTJ749"/>
      <c r="QTK749"/>
      <c r="QTL749"/>
      <c r="QTM749"/>
      <c r="QTN749"/>
      <c r="QTO749"/>
      <c r="QTP749"/>
      <c r="QTQ749"/>
      <c r="QTR749"/>
      <c r="QTS749"/>
      <c r="QTT749"/>
      <c r="QTU749"/>
      <c r="QTV749"/>
      <c r="QTW749"/>
      <c r="QTX749"/>
      <c r="QTY749"/>
      <c r="QTZ749"/>
      <c r="QUA749"/>
      <c r="QUB749"/>
      <c r="QUC749"/>
      <c r="QUD749"/>
      <c r="QUE749"/>
      <c r="QUF749"/>
      <c r="QUG749"/>
      <c r="QUH749"/>
      <c r="QUI749"/>
      <c r="QUJ749"/>
      <c r="QUK749"/>
      <c r="QUL749"/>
      <c r="QUM749"/>
      <c r="QUN749"/>
      <c r="QUO749"/>
      <c r="QUP749"/>
      <c r="QUQ749"/>
      <c r="QUR749"/>
      <c r="QUS749"/>
      <c r="QUT749"/>
      <c r="QUU749"/>
      <c r="QUV749"/>
      <c r="QUW749"/>
      <c r="QUX749"/>
      <c r="QUY749"/>
      <c r="QUZ749"/>
      <c r="QVA749"/>
      <c r="QVB749"/>
      <c r="QVC749"/>
      <c r="QVD749"/>
      <c r="QVE749"/>
      <c r="QVF749"/>
      <c r="QVG749"/>
      <c r="QVH749"/>
      <c r="QVI749"/>
      <c r="QVJ749"/>
      <c r="QVK749"/>
      <c r="QVL749"/>
      <c r="QVM749"/>
      <c r="QVN749"/>
      <c r="QVO749"/>
      <c r="QVP749"/>
      <c r="QVQ749"/>
      <c r="QVR749"/>
      <c r="QVS749"/>
      <c r="QVT749"/>
      <c r="QVU749"/>
      <c r="QVV749"/>
      <c r="QVW749"/>
      <c r="QVX749"/>
      <c r="QVY749"/>
      <c r="QVZ749"/>
      <c r="QWA749"/>
      <c r="QWB749"/>
      <c r="QWC749"/>
      <c r="QWD749"/>
      <c r="QWE749"/>
      <c r="QWF749"/>
      <c r="QWG749"/>
      <c r="QWH749"/>
      <c r="QWI749"/>
      <c r="QWJ749"/>
      <c r="QWK749"/>
      <c r="QWL749"/>
      <c r="QWM749"/>
      <c r="QWN749"/>
      <c r="QWO749"/>
      <c r="QWP749"/>
      <c r="QWQ749"/>
      <c r="QWR749"/>
      <c r="QWS749"/>
      <c r="QWT749"/>
      <c r="QWU749"/>
      <c r="QWV749"/>
      <c r="QWW749"/>
      <c r="QWX749"/>
      <c r="QWY749"/>
      <c r="QWZ749"/>
      <c r="QXA749"/>
      <c r="QXB749"/>
      <c r="QXC749"/>
      <c r="QXD749"/>
      <c r="QXE749"/>
      <c r="QXF749"/>
      <c r="QXG749"/>
      <c r="QXH749"/>
      <c r="QXI749"/>
      <c r="QXJ749"/>
      <c r="QXK749"/>
      <c r="QXL749"/>
      <c r="QXM749"/>
      <c r="QXN749"/>
      <c r="QXO749"/>
      <c r="QXP749"/>
      <c r="QXQ749"/>
      <c r="QXR749"/>
      <c r="QXS749"/>
      <c r="QXT749"/>
      <c r="QXU749"/>
      <c r="QXV749"/>
      <c r="QXW749"/>
      <c r="QXX749"/>
      <c r="QXY749"/>
      <c r="QXZ749"/>
      <c r="QYA749"/>
      <c r="QYB749"/>
      <c r="QYC749"/>
      <c r="QYD749"/>
      <c r="QYE749"/>
      <c r="QYF749"/>
      <c r="QYG749"/>
      <c r="QYH749"/>
      <c r="QYI749"/>
      <c r="QYJ749"/>
      <c r="QYK749"/>
      <c r="QYL749"/>
      <c r="QYM749"/>
      <c r="QYN749"/>
      <c r="QYO749"/>
      <c r="QYP749"/>
      <c r="QYQ749"/>
      <c r="QYR749"/>
      <c r="QYS749"/>
      <c r="QYT749"/>
      <c r="QYU749"/>
      <c r="QYV749"/>
      <c r="QYW749"/>
      <c r="QYX749"/>
      <c r="QYY749"/>
      <c r="QYZ749"/>
      <c r="QZA749"/>
      <c r="QZB749"/>
      <c r="QZC749"/>
      <c r="QZD749"/>
      <c r="QZE749"/>
      <c r="QZF749"/>
      <c r="QZG749"/>
      <c r="QZH749"/>
      <c r="QZI749"/>
      <c r="QZJ749"/>
      <c r="QZK749"/>
      <c r="QZL749"/>
      <c r="QZM749"/>
      <c r="QZN749"/>
      <c r="QZO749"/>
      <c r="QZP749"/>
      <c r="QZQ749"/>
      <c r="QZR749"/>
      <c r="QZS749"/>
      <c r="QZT749"/>
      <c r="QZU749"/>
      <c r="QZV749"/>
      <c r="QZW749"/>
      <c r="QZX749"/>
      <c r="QZY749"/>
      <c r="QZZ749"/>
      <c r="RAA749"/>
      <c r="RAB749"/>
      <c r="RAC749"/>
      <c r="RAD749"/>
      <c r="RAE749"/>
      <c r="RAF749"/>
      <c r="RAG749"/>
      <c r="RAH749"/>
      <c r="RAI749"/>
      <c r="RAJ749"/>
      <c r="RAK749"/>
      <c r="RAL749"/>
      <c r="RAM749"/>
      <c r="RAN749"/>
      <c r="RAO749"/>
      <c r="RAP749"/>
      <c r="RAQ749"/>
      <c r="RAR749"/>
      <c r="RAS749"/>
      <c r="RAT749"/>
      <c r="RAU749"/>
      <c r="RAV749"/>
      <c r="RAW749"/>
      <c r="RAX749"/>
      <c r="RAY749"/>
      <c r="RAZ749"/>
      <c r="RBA749"/>
      <c r="RBB749"/>
      <c r="RBC749"/>
      <c r="RBD749"/>
      <c r="RBE749"/>
      <c r="RBF749"/>
      <c r="RBG749"/>
      <c r="RBH749"/>
      <c r="RBI749"/>
      <c r="RBJ749"/>
      <c r="RBK749"/>
      <c r="RBL749"/>
      <c r="RBM749"/>
      <c r="RBN749"/>
      <c r="RBO749"/>
      <c r="RBP749"/>
      <c r="RBQ749"/>
      <c r="RBR749"/>
      <c r="RBS749"/>
      <c r="RBT749"/>
      <c r="RBU749"/>
      <c r="RBV749"/>
      <c r="RBW749"/>
      <c r="RBX749"/>
      <c r="RBY749"/>
      <c r="RBZ749"/>
      <c r="RCA749"/>
      <c r="RCB749"/>
      <c r="RCC749"/>
      <c r="RCD749"/>
      <c r="RCE749"/>
      <c r="RCF749"/>
      <c r="RCG749"/>
      <c r="RCH749"/>
      <c r="RCI749"/>
      <c r="RCJ749"/>
      <c r="RCK749"/>
      <c r="RCL749"/>
      <c r="RCM749"/>
      <c r="RCN749"/>
      <c r="RCO749"/>
      <c r="RCP749"/>
      <c r="RCQ749"/>
      <c r="RCR749"/>
      <c r="RCS749"/>
      <c r="RCT749"/>
      <c r="RCU749"/>
      <c r="RCV749"/>
      <c r="RCW749"/>
      <c r="RCX749"/>
      <c r="RCY749"/>
      <c r="RCZ749"/>
      <c r="RDA749"/>
      <c r="RDB749"/>
      <c r="RDC749"/>
      <c r="RDD749"/>
      <c r="RDE749"/>
      <c r="RDF749"/>
      <c r="RDG749"/>
      <c r="RDH749"/>
      <c r="RDI749"/>
      <c r="RDJ749"/>
      <c r="RDK749"/>
      <c r="RDL749"/>
      <c r="RDM749"/>
      <c r="RDN749"/>
      <c r="RDO749"/>
      <c r="RDP749"/>
      <c r="RDQ749"/>
      <c r="RDR749"/>
      <c r="RDS749"/>
      <c r="RDT749"/>
      <c r="RDU749"/>
      <c r="RDV749"/>
      <c r="RDW749"/>
      <c r="RDX749"/>
      <c r="RDY749"/>
      <c r="RDZ749"/>
      <c r="REA749"/>
      <c r="REB749"/>
      <c r="REC749"/>
      <c r="RED749"/>
      <c r="REE749"/>
      <c r="REF749"/>
      <c r="REG749"/>
      <c r="REH749"/>
      <c r="REI749"/>
      <c r="REJ749"/>
      <c r="REK749"/>
      <c r="REL749"/>
      <c r="REM749"/>
      <c r="REN749"/>
      <c r="REO749"/>
      <c r="REP749"/>
      <c r="REQ749"/>
      <c r="RER749"/>
      <c r="RES749"/>
      <c r="RET749"/>
      <c r="REU749"/>
      <c r="REV749"/>
      <c r="REW749"/>
      <c r="REX749"/>
      <c r="REY749"/>
      <c r="REZ749"/>
      <c r="RFA749"/>
      <c r="RFB749"/>
      <c r="RFC749"/>
      <c r="RFD749"/>
      <c r="RFE749"/>
      <c r="RFF749"/>
      <c r="RFG749"/>
      <c r="RFH749"/>
      <c r="RFI749"/>
      <c r="RFJ749"/>
      <c r="RFK749"/>
      <c r="RFL749"/>
      <c r="RFM749"/>
      <c r="RFN749"/>
      <c r="RFO749"/>
      <c r="RFP749"/>
      <c r="RFQ749"/>
      <c r="RFR749"/>
      <c r="RFS749"/>
      <c r="RFT749"/>
      <c r="RFU749"/>
      <c r="RFV749"/>
      <c r="RFW749"/>
      <c r="RFX749"/>
      <c r="RFY749"/>
      <c r="RFZ749"/>
      <c r="RGA749"/>
      <c r="RGB749"/>
      <c r="RGC749"/>
      <c r="RGD749"/>
      <c r="RGE749"/>
      <c r="RGF749"/>
      <c r="RGG749"/>
      <c r="RGH749"/>
      <c r="RGI749"/>
      <c r="RGJ749"/>
      <c r="RGK749"/>
      <c r="RGL749"/>
      <c r="RGM749"/>
      <c r="RGN749"/>
      <c r="RGO749"/>
      <c r="RGP749"/>
      <c r="RGQ749"/>
      <c r="RGR749"/>
      <c r="RGS749"/>
      <c r="RGT749"/>
      <c r="RGU749"/>
      <c r="RGV749"/>
      <c r="RGW749"/>
      <c r="RGX749"/>
      <c r="RGY749"/>
      <c r="RGZ749"/>
      <c r="RHA749"/>
      <c r="RHB749"/>
      <c r="RHC749"/>
      <c r="RHD749"/>
      <c r="RHE749"/>
      <c r="RHF749"/>
      <c r="RHG749"/>
      <c r="RHH749"/>
      <c r="RHI749"/>
      <c r="RHJ749"/>
      <c r="RHK749"/>
      <c r="RHL749"/>
      <c r="RHM749"/>
      <c r="RHN749"/>
      <c r="RHO749"/>
      <c r="RHP749"/>
      <c r="RHQ749"/>
      <c r="RHR749"/>
      <c r="RHS749"/>
      <c r="RHT749"/>
      <c r="RHU749"/>
      <c r="RHV749"/>
      <c r="RHW749"/>
      <c r="RHX749"/>
      <c r="RHY749"/>
      <c r="RHZ749"/>
      <c r="RIA749"/>
      <c r="RIB749"/>
      <c r="RIC749"/>
      <c r="RID749"/>
      <c r="RIE749"/>
      <c r="RIF749"/>
      <c r="RIG749"/>
      <c r="RIH749"/>
      <c r="RII749"/>
      <c r="RIJ749"/>
      <c r="RIK749"/>
      <c r="RIL749"/>
      <c r="RIM749"/>
      <c r="RIN749"/>
      <c r="RIO749"/>
      <c r="RIP749"/>
      <c r="RIQ749"/>
      <c r="RIR749"/>
      <c r="RIS749"/>
      <c r="RIT749"/>
      <c r="RIU749"/>
      <c r="RIV749"/>
      <c r="RIW749"/>
      <c r="RIX749"/>
      <c r="RIY749"/>
      <c r="RIZ749"/>
      <c r="RJA749"/>
      <c r="RJB749"/>
      <c r="RJC749"/>
      <c r="RJD749"/>
      <c r="RJE749"/>
      <c r="RJF749"/>
      <c r="RJG749"/>
      <c r="RJH749"/>
      <c r="RJI749"/>
      <c r="RJJ749"/>
      <c r="RJK749"/>
      <c r="RJL749"/>
      <c r="RJM749"/>
      <c r="RJN749"/>
      <c r="RJO749"/>
      <c r="RJP749"/>
      <c r="RJQ749"/>
      <c r="RJR749"/>
      <c r="RJS749"/>
      <c r="RJT749"/>
      <c r="RJU749"/>
      <c r="RJV749"/>
      <c r="RJW749"/>
      <c r="RJX749"/>
      <c r="RJY749"/>
      <c r="RJZ749"/>
      <c r="RKA749"/>
      <c r="RKB749"/>
      <c r="RKC749"/>
      <c r="RKD749"/>
      <c r="RKE749"/>
      <c r="RKF749"/>
      <c r="RKG749"/>
      <c r="RKH749"/>
      <c r="RKI749"/>
      <c r="RKJ749"/>
      <c r="RKK749"/>
      <c r="RKL749"/>
      <c r="RKM749"/>
      <c r="RKN749"/>
      <c r="RKO749"/>
      <c r="RKP749"/>
      <c r="RKQ749"/>
      <c r="RKR749"/>
      <c r="RKS749"/>
      <c r="RKT749"/>
      <c r="RKU749"/>
      <c r="RKV749"/>
      <c r="RKW749"/>
      <c r="RKX749"/>
      <c r="RKY749"/>
      <c r="RKZ749"/>
      <c r="RLA749"/>
      <c r="RLB749"/>
      <c r="RLC749"/>
      <c r="RLD749"/>
      <c r="RLE749"/>
      <c r="RLF749"/>
      <c r="RLG749"/>
      <c r="RLH749"/>
      <c r="RLI749"/>
      <c r="RLJ749"/>
      <c r="RLK749"/>
      <c r="RLL749"/>
      <c r="RLM749"/>
      <c r="RLN749"/>
      <c r="RLO749"/>
      <c r="RLP749"/>
      <c r="RLQ749"/>
      <c r="RLR749"/>
      <c r="RLS749"/>
      <c r="RLT749"/>
      <c r="RLU749"/>
      <c r="RLV749"/>
      <c r="RLW749"/>
      <c r="RLX749"/>
      <c r="RLY749"/>
      <c r="RLZ749"/>
      <c r="RMA749"/>
      <c r="RMB749"/>
      <c r="RMC749"/>
      <c r="RMD749"/>
      <c r="RME749"/>
      <c r="RMF749"/>
      <c r="RMG749"/>
      <c r="RMH749"/>
      <c r="RMI749"/>
      <c r="RMJ749"/>
      <c r="RMK749"/>
      <c r="RML749"/>
      <c r="RMM749"/>
      <c r="RMN749"/>
      <c r="RMO749"/>
      <c r="RMP749"/>
      <c r="RMQ749"/>
      <c r="RMR749"/>
      <c r="RMS749"/>
      <c r="RMT749"/>
      <c r="RMU749"/>
      <c r="RMV749"/>
      <c r="RMW749"/>
      <c r="RMX749"/>
      <c r="RMY749"/>
      <c r="RMZ749"/>
      <c r="RNA749"/>
      <c r="RNB749"/>
      <c r="RNC749"/>
      <c r="RND749"/>
      <c r="RNE749"/>
      <c r="RNF749"/>
      <c r="RNG749"/>
      <c r="RNH749"/>
      <c r="RNI749"/>
      <c r="RNJ749"/>
      <c r="RNK749"/>
      <c r="RNL749"/>
      <c r="RNM749"/>
      <c r="RNN749"/>
      <c r="RNO749"/>
      <c r="RNP749"/>
      <c r="RNQ749"/>
      <c r="RNR749"/>
      <c r="RNS749"/>
      <c r="RNT749"/>
      <c r="RNU749"/>
      <c r="RNV749"/>
      <c r="RNW749"/>
      <c r="RNX749"/>
      <c r="RNY749"/>
      <c r="RNZ749"/>
      <c r="ROA749"/>
      <c r="ROB749"/>
      <c r="ROC749"/>
      <c r="ROD749"/>
      <c r="ROE749"/>
      <c r="ROF749"/>
      <c r="ROG749"/>
      <c r="ROH749"/>
      <c r="ROI749"/>
      <c r="ROJ749"/>
      <c r="ROK749"/>
      <c r="ROL749"/>
      <c r="ROM749"/>
      <c r="RON749"/>
      <c r="ROO749"/>
      <c r="ROP749"/>
      <c r="ROQ749"/>
      <c r="ROR749"/>
      <c r="ROS749"/>
      <c r="ROT749"/>
      <c r="ROU749"/>
      <c r="ROV749"/>
      <c r="ROW749"/>
      <c r="ROX749"/>
      <c r="ROY749"/>
      <c r="ROZ749"/>
      <c r="RPA749"/>
      <c r="RPB749"/>
      <c r="RPC749"/>
      <c r="RPD749"/>
      <c r="RPE749"/>
      <c r="RPF749"/>
      <c r="RPG749"/>
      <c r="RPH749"/>
      <c r="RPI749"/>
      <c r="RPJ749"/>
      <c r="RPK749"/>
      <c r="RPL749"/>
      <c r="RPM749"/>
      <c r="RPN749"/>
      <c r="RPO749"/>
      <c r="RPP749"/>
      <c r="RPQ749"/>
      <c r="RPR749"/>
      <c r="RPS749"/>
      <c r="RPT749"/>
      <c r="RPU749"/>
      <c r="RPV749"/>
      <c r="RPW749"/>
      <c r="RPX749"/>
      <c r="RPY749"/>
      <c r="RPZ749"/>
      <c r="RQA749"/>
      <c r="RQB749"/>
      <c r="RQC749"/>
      <c r="RQD749"/>
      <c r="RQE749"/>
      <c r="RQF749"/>
      <c r="RQG749"/>
      <c r="RQH749"/>
      <c r="RQI749"/>
      <c r="RQJ749"/>
      <c r="RQK749"/>
      <c r="RQL749"/>
      <c r="RQM749"/>
      <c r="RQN749"/>
      <c r="RQO749"/>
      <c r="RQP749"/>
      <c r="RQQ749"/>
      <c r="RQR749"/>
      <c r="RQS749"/>
      <c r="RQT749"/>
      <c r="RQU749"/>
      <c r="RQV749"/>
      <c r="RQW749"/>
      <c r="RQX749"/>
      <c r="RQY749"/>
      <c r="RQZ749"/>
      <c r="RRA749"/>
      <c r="RRB749"/>
      <c r="RRC749"/>
      <c r="RRD749"/>
      <c r="RRE749"/>
      <c r="RRF749"/>
      <c r="RRG749"/>
      <c r="RRH749"/>
      <c r="RRI749"/>
      <c r="RRJ749"/>
      <c r="RRK749"/>
      <c r="RRL749"/>
      <c r="RRM749"/>
      <c r="RRN749"/>
      <c r="RRO749"/>
      <c r="RRP749"/>
      <c r="RRQ749"/>
      <c r="RRR749"/>
      <c r="RRS749"/>
      <c r="RRT749"/>
      <c r="RRU749"/>
      <c r="RRV749"/>
      <c r="RRW749"/>
      <c r="RRX749"/>
      <c r="RRY749"/>
      <c r="RRZ749"/>
      <c r="RSA749"/>
      <c r="RSB749"/>
      <c r="RSC749"/>
      <c r="RSD749"/>
      <c r="RSE749"/>
      <c r="RSF749"/>
      <c r="RSG749"/>
      <c r="RSH749"/>
      <c r="RSI749"/>
      <c r="RSJ749"/>
      <c r="RSK749"/>
      <c r="RSL749"/>
      <c r="RSM749"/>
      <c r="RSN749"/>
      <c r="RSO749"/>
      <c r="RSP749"/>
      <c r="RSQ749"/>
      <c r="RSR749"/>
      <c r="RSS749"/>
      <c r="RST749"/>
      <c r="RSU749"/>
      <c r="RSV749"/>
      <c r="RSW749"/>
      <c r="RSX749"/>
      <c r="RSY749"/>
      <c r="RSZ749"/>
      <c r="RTA749"/>
      <c r="RTB749"/>
      <c r="RTC749"/>
      <c r="RTD749"/>
      <c r="RTE749"/>
      <c r="RTF749"/>
      <c r="RTG749"/>
      <c r="RTH749"/>
      <c r="RTI749"/>
      <c r="RTJ749"/>
      <c r="RTK749"/>
      <c r="RTL749"/>
      <c r="RTM749"/>
      <c r="RTN749"/>
      <c r="RTO749"/>
      <c r="RTP749"/>
      <c r="RTQ749"/>
      <c r="RTR749"/>
      <c r="RTS749"/>
      <c r="RTT749"/>
      <c r="RTU749"/>
      <c r="RTV749"/>
      <c r="RTW749"/>
      <c r="RTX749"/>
      <c r="RTY749"/>
      <c r="RTZ749"/>
      <c r="RUA749"/>
      <c r="RUB749"/>
      <c r="RUC749"/>
      <c r="RUD749"/>
      <c r="RUE749"/>
      <c r="RUF749"/>
      <c r="RUG749"/>
      <c r="RUH749"/>
      <c r="RUI749"/>
      <c r="RUJ749"/>
      <c r="RUK749"/>
      <c r="RUL749"/>
      <c r="RUM749"/>
      <c r="RUN749"/>
      <c r="RUO749"/>
      <c r="RUP749"/>
      <c r="RUQ749"/>
      <c r="RUR749"/>
      <c r="RUS749"/>
      <c r="RUT749"/>
      <c r="RUU749"/>
      <c r="RUV749"/>
      <c r="RUW749"/>
      <c r="RUX749"/>
      <c r="RUY749"/>
      <c r="RUZ749"/>
      <c r="RVA749"/>
      <c r="RVB749"/>
      <c r="RVC749"/>
      <c r="RVD749"/>
      <c r="RVE749"/>
      <c r="RVF749"/>
      <c r="RVG749"/>
      <c r="RVH749"/>
      <c r="RVI749"/>
      <c r="RVJ749"/>
      <c r="RVK749"/>
      <c r="RVL749"/>
      <c r="RVM749"/>
      <c r="RVN749"/>
      <c r="RVO749"/>
      <c r="RVP749"/>
      <c r="RVQ749"/>
      <c r="RVR749"/>
      <c r="RVS749"/>
      <c r="RVT749"/>
      <c r="RVU749"/>
      <c r="RVV749"/>
      <c r="RVW749"/>
      <c r="RVX749"/>
      <c r="RVY749"/>
      <c r="RVZ749"/>
      <c r="RWA749"/>
      <c r="RWB749"/>
      <c r="RWC749"/>
      <c r="RWD749"/>
      <c r="RWE749"/>
      <c r="RWF749"/>
      <c r="RWG749"/>
      <c r="RWH749"/>
      <c r="RWI749"/>
      <c r="RWJ749"/>
      <c r="RWK749"/>
      <c r="RWL749"/>
      <c r="RWM749"/>
      <c r="RWN749"/>
      <c r="RWO749"/>
      <c r="RWP749"/>
      <c r="RWQ749"/>
      <c r="RWR749"/>
      <c r="RWS749"/>
      <c r="RWT749"/>
      <c r="RWU749"/>
      <c r="RWV749"/>
      <c r="RWW749"/>
      <c r="RWX749"/>
      <c r="RWY749"/>
      <c r="RWZ749"/>
      <c r="RXA749"/>
      <c r="RXB749"/>
      <c r="RXC749"/>
      <c r="RXD749"/>
      <c r="RXE749"/>
      <c r="RXF749"/>
      <c r="RXG749"/>
      <c r="RXH749"/>
      <c r="RXI749"/>
      <c r="RXJ749"/>
      <c r="RXK749"/>
      <c r="RXL749"/>
      <c r="RXM749"/>
      <c r="RXN749"/>
      <c r="RXO749"/>
      <c r="RXP749"/>
      <c r="RXQ749"/>
      <c r="RXR749"/>
      <c r="RXS749"/>
      <c r="RXT749"/>
      <c r="RXU749"/>
      <c r="RXV749"/>
      <c r="RXW749"/>
      <c r="RXX749"/>
      <c r="RXY749"/>
      <c r="RXZ749"/>
      <c r="RYA749"/>
      <c r="RYB749"/>
      <c r="RYC749"/>
      <c r="RYD749"/>
      <c r="RYE749"/>
      <c r="RYF749"/>
      <c r="RYG749"/>
      <c r="RYH749"/>
      <c r="RYI749"/>
      <c r="RYJ749"/>
      <c r="RYK749"/>
      <c r="RYL749"/>
      <c r="RYM749"/>
      <c r="RYN749"/>
      <c r="RYO749"/>
      <c r="RYP749"/>
      <c r="RYQ749"/>
      <c r="RYR749"/>
      <c r="RYS749"/>
      <c r="RYT749"/>
      <c r="RYU749"/>
      <c r="RYV749"/>
      <c r="RYW749"/>
      <c r="RYX749"/>
      <c r="RYY749"/>
      <c r="RYZ749"/>
      <c r="RZA749"/>
      <c r="RZB749"/>
      <c r="RZC749"/>
      <c r="RZD749"/>
      <c r="RZE749"/>
      <c r="RZF749"/>
      <c r="RZG749"/>
      <c r="RZH749"/>
      <c r="RZI749"/>
      <c r="RZJ749"/>
      <c r="RZK749"/>
      <c r="RZL749"/>
      <c r="RZM749"/>
      <c r="RZN749"/>
      <c r="RZO749"/>
      <c r="RZP749"/>
      <c r="RZQ749"/>
      <c r="RZR749"/>
      <c r="RZS749"/>
      <c r="RZT749"/>
      <c r="RZU749"/>
      <c r="RZV749"/>
      <c r="RZW749"/>
      <c r="RZX749"/>
      <c r="RZY749"/>
      <c r="RZZ749"/>
      <c r="SAA749"/>
      <c r="SAB749"/>
      <c r="SAC749"/>
      <c r="SAD749"/>
      <c r="SAE749"/>
      <c r="SAF749"/>
      <c r="SAG749"/>
      <c r="SAH749"/>
      <c r="SAI749"/>
      <c r="SAJ749"/>
      <c r="SAK749"/>
      <c r="SAL749"/>
      <c r="SAM749"/>
      <c r="SAN749"/>
      <c r="SAO749"/>
      <c r="SAP749"/>
      <c r="SAQ749"/>
      <c r="SAR749"/>
      <c r="SAS749"/>
      <c r="SAT749"/>
      <c r="SAU749"/>
      <c r="SAV749"/>
      <c r="SAW749"/>
      <c r="SAX749"/>
      <c r="SAY749"/>
      <c r="SAZ749"/>
      <c r="SBA749"/>
      <c r="SBB749"/>
      <c r="SBC749"/>
      <c r="SBD749"/>
      <c r="SBE749"/>
      <c r="SBF749"/>
      <c r="SBG749"/>
      <c r="SBH749"/>
      <c r="SBI749"/>
      <c r="SBJ749"/>
      <c r="SBK749"/>
      <c r="SBL749"/>
      <c r="SBM749"/>
      <c r="SBN749"/>
      <c r="SBO749"/>
      <c r="SBP749"/>
      <c r="SBQ749"/>
      <c r="SBR749"/>
      <c r="SBS749"/>
      <c r="SBT749"/>
      <c r="SBU749"/>
      <c r="SBV749"/>
      <c r="SBW749"/>
      <c r="SBX749"/>
      <c r="SBY749"/>
      <c r="SBZ749"/>
      <c r="SCA749"/>
      <c r="SCB749"/>
      <c r="SCC749"/>
      <c r="SCD749"/>
      <c r="SCE749"/>
      <c r="SCF749"/>
      <c r="SCG749"/>
      <c r="SCH749"/>
      <c r="SCI749"/>
      <c r="SCJ749"/>
      <c r="SCK749"/>
      <c r="SCL749"/>
      <c r="SCM749"/>
      <c r="SCN749"/>
      <c r="SCO749"/>
      <c r="SCP749"/>
      <c r="SCQ749"/>
      <c r="SCR749"/>
      <c r="SCS749"/>
      <c r="SCT749"/>
      <c r="SCU749"/>
      <c r="SCV749"/>
      <c r="SCW749"/>
      <c r="SCX749"/>
      <c r="SCY749"/>
      <c r="SCZ749"/>
      <c r="SDA749"/>
      <c r="SDB749"/>
      <c r="SDC749"/>
      <c r="SDD749"/>
      <c r="SDE749"/>
      <c r="SDF749"/>
      <c r="SDG749"/>
      <c r="SDH749"/>
      <c r="SDI749"/>
      <c r="SDJ749"/>
      <c r="SDK749"/>
      <c r="SDL749"/>
      <c r="SDM749"/>
      <c r="SDN749"/>
      <c r="SDO749"/>
      <c r="SDP749"/>
      <c r="SDQ749"/>
      <c r="SDR749"/>
      <c r="SDS749"/>
      <c r="SDT749"/>
      <c r="SDU749"/>
      <c r="SDV749"/>
      <c r="SDW749"/>
      <c r="SDX749"/>
      <c r="SDY749"/>
      <c r="SDZ749"/>
      <c r="SEA749"/>
      <c r="SEB749"/>
      <c r="SEC749"/>
      <c r="SED749"/>
      <c r="SEE749"/>
      <c r="SEF749"/>
      <c r="SEG749"/>
      <c r="SEH749"/>
      <c r="SEI749"/>
      <c r="SEJ749"/>
      <c r="SEK749"/>
      <c r="SEL749"/>
      <c r="SEM749"/>
      <c r="SEN749"/>
      <c r="SEO749"/>
      <c r="SEP749"/>
      <c r="SEQ749"/>
      <c r="SER749"/>
      <c r="SES749"/>
      <c r="SET749"/>
      <c r="SEU749"/>
      <c r="SEV749"/>
      <c r="SEW749"/>
      <c r="SEX749"/>
      <c r="SEY749"/>
      <c r="SEZ749"/>
      <c r="SFA749"/>
      <c r="SFB749"/>
      <c r="SFC749"/>
      <c r="SFD749"/>
      <c r="SFE749"/>
      <c r="SFF749"/>
      <c r="SFG749"/>
      <c r="SFH749"/>
      <c r="SFI749"/>
      <c r="SFJ749"/>
      <c r="SFK749"/>
      <c r="SFL749"/>
      <c r="SFM749"/>
      <c r="SFN749"/>
      <c r="SFO749"/>
      <c r="SFP749"/>
      <c r="SFQ749"/>
      <c r="SFR749"/>
      <c r="SFS749"/>
      <c r="SFT749"/>
      <c r="SFU749"/>
      <c r="SFV749"/>
      <c r="SFW749"/>
      <c r="SFX749"/>
      <c r="SFY749"/>
      <c r="SFZ749"/>
      <c r="SGA749"/>
      <c r="SGB749"/>
      <c r="SGC749"/>
      <c r="SGD749"/>
      <c r="SGE749"/>
      <c r="SGF749"/>
      <c r="SGG749"/>
      <c r="SGH749"/>
      <c r="SGI749"/>
      <c r="SGJ749"/>
      <c r="SGK749"/>
      <c r="SGL749"/>
      <c r="SGM749"/>
      <c r="SGN749"/>
      <c r="SGO749"/>
      <c r="SGP749"/>
      <c r="SGQ749"/>
      <c r="SGR749"/>
      <c r="SGS749"/>
      <c r="SGT749"/>
      <c r="SGU749"/>
      <c r="SGV749"/>
      <c r="SGW749"/>
      <c r="SGX749"/>
      <c r="SGY749"/>
      <c r="SGZ749"/>
      <c r="SHA749"/>
      <c r="SHB749"/>
      <c r="SHC749"/>
      <c r="SHD749"/>
      <c r="SHE749"/>
      <c r="SHF749"/>
      <c r="SHG749"/>
      <c r="SHH749"/>
      <c r="SHI749"/>
      <c r="SHJ749"/>
      <c r="SHK749"/>
      <c r="SHL749"/>
      <c r="SHM749"/>
      <c r="SHN749"/>
      <c r="SHO749"/>
      <c r="SHP749"/>
      <c r="SHQ749"/>
      <c r="SHR749"/>
      <c r="SHS749"/>
      <c r="SHT749"/>
      <c r="SHU749"/>
      <c r="SHV749"/>
      <c r="SHW749"/>
      <c r="SHX749"/>
      <c r="SHY749"/>
      <c r="SHZ749"/>
      <c r="SIA749"/>
      <c r="SIB749"/>
      <c r="SIC749"/>
      <c r="SID749"/>
      <c r="SIE749"/>
      <c r="SIF749"/>
      <c r="SIG749"/>
      <c r="SIH749"/>
      <c r="SII749"/>
      <c r="SIJ749"/>
      <c r="SIK749"/>
      <c r="SIL749"/>
      <c r="SIM749"/>
      <c r="SIN749"/>
      <c r="SIO749"/>
      <c r="SIP749"/>
      <c r="SIQ749"/>
      <c r="SIR749"/>
      <c r="SIS749"/>
      <c r="SIT749"/>
      <c r="SIU749"/>
      <c r="SIV749"/>
      <c r="SIW749"/>
      <c r="SIX749"/>
      <c r="SIY749"/>
      <c r="SIZ749"/>
      <c r="SJA749"/>
      <c r="SJB749"/>
      <c r="SJC749"/>
      <c r="SJD749"/>
      <c r="SJE749"/>
      <c r="SJF749"/>
      <c r="SJG749"/>
      <c r="SJH749"/>
      <c r="SJI749"/>
      <c r="SJJ749"/>
      <c r="SJK749"/>
      <c r="SJL749"/>
      <c r="SJM749"/>
      <c r="SJN749"/>
      <c r="SJO749"/>
      <c r="SJP749"/>
      <c r="SJQ749"/>
      <c r="SJR749"/>
      <c r="SJS749"/>
      <c r="SJT749"/>
      <c r="SJU749"/>
      <c r="SJV749"/>
      <c r="SJW749"/>
      <c r="SJX749"/>
      <c r="SJY749"/>
      <c r="SJZ749"/>
      <c r="SKA749"/>
      <c r="SKB749"/>
      <c r="SKC749"/>
      <c r="SKD749"/>
      <c r="SKE749"/>
      <c r="SKF749"/>
      <c r="SKG749"/>
      <c r="SKH749"/>
      <c r="SKI749"/>
      <c r="SKJ749"/>
      <c r="SKK749"/>
      <c r="SKL749"/>
      <c r="SKM749"/>
      <c r="SKN749"/>
      <c r="SKO749"/>
      <c r="SKP749"/>
      <c r="SKQ749"/>
      <c r="SKR749"/>
      <c r="SKS749"/>
      <c r="SKT749"/>
      <c r="SKU749"/>
      <c r="SKV749"/>
      <c r="SKW749"/>
      <c r="SKX749"/>
      <c r="SKY749"/>
      <c r="SKZ749"/>
      <c r="SLA749"/>
      <c r="SLB749"/>
      <c r="SLC749"/>
      <c r="SLD749"/>
      <c r="SLE749"/>
      <c r="SLF749"/>
      <c r="SLG749"/>
      <c r="SLH749"/>
      <c r="SLI749"/>
      <c r="SLJ749"/>
      <c r="SLK749"/>
      <c r="SLL749"/>
      <c r="SLM749"/>
      <c r="SLN749"/>
      <c r="SLO749"/>
      <c r="SLP749"/>
      <c r="SLQ749"/>
      <c r="SLR749"/>
      <c r="SLS749"/>
      <c r="SLT749"/>
      <c r="SLU749"/>
      <c r="SLV749"/>
      <c r="SLW749"/>
      <c r="SLX749"/>
      <c r="SLY749"/>
      <c r="SLZ749"/>
      <c r="SMA749"/>
      <c r="SMB749"/>
      <c r="SMC749"/>
      <c r="SMD749"/>
      <c r="SME749"/>
      <c r="SMF749"/>
      <c r="SMG749"/>
      <c r="SMH749"/>
      <c r="SMI749"/>
      <c r="SMJ749"/>
      <c r="SMK749"/>
      <c r="SML749"/>
      <c r="SMM749"/>
      <c r="SMN749"/>
      <c r="SMO749"/>
      <c r="SMP749"/>
      <c r="SMQ749"/>
      <c r="SMR749"/>
      <c r="SMS749"/>
      <c r="SMT749"/>
      <c r="SMU749"/>
      <c r="SMV749"/>
      <c r="SMW749"/>
      <c r="SMX749"/>
      <c r="SMY749"/>
      <c r="SMZ749"/>
      <c r="SNA749"/>
      <c r="SNB749"/>
      <c r="SNC749"/>
      <c r="SND749"/>
      <c r="SNE749"/>
      <c r="SNF749"/>
      <c r="SNG749"/>
      <c r="SNH749"/>
      <c r="SNI749"/>
      <c r="SNJ749"/>
      <c r="SNK749"/>
      <c r="SNL749"/>
      <c r="SNM749"/>
      <c r="SNN749"/>
      <c r="SNO749"/>
      <c r="SNP749"/>
      <c r="SNQ749"/>
      <c r="SNR749"/>
      <c r="SNS749"/>
      <c r="SNT749"/>
      <c r="SNU749"/>
      <c r="SNV749"/>
      <c r="SNW749"/>
      <c r="SNX749"/>
      <c r="SNY749"/>
      <c r="SNZ749"/>
      <c r="SOA749"/>
      <c r="SOB749"/>
      <c r="SOC749"/>
      <c r="SOD749"/>
      <c r="SOE749"/>
      <c r="SOF749"/>
      <c r="SOG749"/>
      <c r="SOH749"/>
      <c r="SOI749"/>
      <c r="SOJ749"/>
      <c r="SOK749"/>
      <c r="SOL749"/>
      <c r="SOM749"/>
      <c r="SON749"/>
      <c r="SOO749"/>
      <c r="SOP749"/>
      <c r="SOQ749"/>
      <c r="SOR749"/>
      <c r="SOS749"/>
      <c r="SOT749"/>
      <c r="SOU749"/>
      <c r="SOV749"/>
      <c r="SOW749"/>
      <c r="SOX749"/>
      <c r="SOY749"/>
      <c r="SOZ749"/>
      <c r="SPA749"/>
      <c r="SPB749"/>
      <c r="SPC749"/>
      <c r="SPD749"/>
      <c r="SPE749"/>
      <c r="SPF749"/>
      <c r="SPG749"/>
      <c r="SPH749"/>
      <c r="SPI749"/>
      <c r="SPJ749"/>
      <c r="SPK749"/>
      <c r="SPL749"/>
      <c r="SPM749"/>
      <c r="SPN749"/>
      <c r="SPO749"/>
      <c r="SPP749"/>
      <c r="SPQ749"/>
      <c r="SPR749"/>
      <c r="SPS749"/>
      <c r="SPT749"/>
      <c r="SPU749"/>
      <c r="SPV749"/>
      <c r="SPW749"/>
      <c r="SPX749"/>
      <c r="SPY749"/>
      <c r="SPZ749"/>
      <c r="SQA749"/>
      <c r="SQB749"/>
      <c r="SQC749"/>
      <c r="SQD749"/>
      <c r="SQE749"/>
      <c r="SQF749"/>
      <c r="SQG749"/>
      <c r="SQH749"/>
      <c r="SQI749"/>
      <c r="SQJ749"/>
      <c r="SQK749"/>
      <c r="SQL749"/>
      <c r="SQM749"/>
      <c r="SQN749"/>
      <c r="SQO749"/>
      <c r="SQP749"/>
      <c r="SQQ749"/>
      <c r="SQR749"/>
      <c r="SQS749"/>
      <c r="SQT749"/>
      <c r="SQU749"/>
      <c r="SQV749"/>
      <c r="SQW749"/>
      <c r="SQX749"/>
      <c r="SQY749"/>
      <c r="SQZ749"/>
      <c r="SRA749"/>
      <c r="SRB749"/>
      <c r="SRC749"/>
      <c r="SRD749"/>
      <c r="SRE749"/>
      <c r="SRF749"/>
      <c r="SRG749"/>
      <c r="SRH749"/>
      <c r="SRI749"/>
      <c r="SRJ749"/>
      <c r="SRK749"/>
      <c r="SRL749"/>
      <c r="SRM749"/>
      <c r="SRN749"/>
      <c r="SRO749"/>
      <c r="SRP749"/>
      <c r="SRQ749"/>
      <c r="SRR749"/>
      <c r="SRS749"/>
      <c r="SRT749"/>
      <c r="SRU749"/>
      <c r="SRV749"/>
      <c r="SRW749"/>
      <c r="SRX749"/>
      <c r="SRY749"/>
      <c r="SRZ749"/>
      <c r="SSA749"/>
      <c r="SSB749"/>
      <c r="SSC749"/>
      <c r="SSD749"/>
      <c r="SSE749"/>
      <c r="SSF749"/>
      <c r="SSG749"/>
      <c r="SSH749"/>
      <c r="SSI749"/>
      <c r="SSJ749"/>
      <c r="SSK749"/>
      <c r="SSL749"/>
      <c r="SSM749"/>
      <c r="SSN749"/>
      <c r="SSO749"/>
      <c r="SSP749"/>
      <c r="SSQ749"/>
      <c r="SSR749"/>
      <c r="SSS749"/>
      <c r="SST749"/>
      <c r="SSU749"/>
      <c r="SSV749"/>
      <c r="SSW749"/>
      <c r="SSX749"/>
      <c r="SSY749"/>
      <c r="SSZ749"/>
      <c r="STA749"/>
      <c r="STB749"/>
      <c r="STC749"/>
      <c r="STD749"/>
      <c r="STE749"/>
      <c r="STF749"/>
      <c r="STG749"/>
      <c r="STH749"/>
      <c r="STI749"/>
      <c r="STJ749"/>
      <c r="STK749"/>
      <c r="STL749"/>
      <c r="STM749"/>
      <c r="STN749"/>
      <c r="STO749"/>
      <c r="STP749"/>
      <c r="STQ749"/>
      <c r="STR749"/>
      <c r="STS749"/>
      <c r="STT749"/>
      <c r="STU749"/>
      <c r="STV749"/>
      <c r="STW749"/>
      <c r="STX749"/>
      <c r="STY749"/>
      <c r="STZ749"/>
      <c r="SUA749"/>
      <c r="SUB749"/>
      <c r="SUC749"/>
      <c r="SUD749"/>
      <c r="SUE749"/>
      <c r="SUF749"/>
      <c r="SUG749"/>
      <c r="SUH749"/>
      <c r="SUI749"/>
      <c r="SUJ749"/>
      <c r="SUK749"/>
      <c r="SUL749"/>
      <c r="SUM749"/>
      <c r="SUN749"/>
      <c r="SUO749"/>
      <c r="SUP749"/>
      <c r="SUQ749"/>
      <c r="SUR749"/>
      <c r="SUS749"/>
      <c r="SUT749"/>
      <c r="SUU749"/>
      <c r="SUV749"/>
      <c r="SUW749"/>
      <c r="SUX749"/>
      <c r="SUY749"/>
      <c r="SUZ749"/>
      <c r="SVA749"/>
      <c r="SVB749"/>
      <c r="SVC749"/>
      <c r="SVD749"/>
      <c r="SVE749"/>
      <c r="SVF749"/>
      <c r="SVG749"/>
      <c r="SVH749"/>
      <c r="SVI749"/>
      <c r="SVJ749"/>
      <c r="SVK749"/>
      <c r="SVL749"/>
      <c r="SVM749"/>
      <c r="SVN749"/>
      <c r="SVO749"/>
      <c r="SVP749"/>
      <c r="SVQ749"/>
      <c r="SVR749"/>
      <c r="SVS749"/>
      <c r="SVT749"/>
      <c r="SVU749"/>
      <c r="SVV749"/>
      <c r="SVW749"/>
      <c r="SVX749"/>
      <c r="SVY749"/>
      <c r="SVZ749"/>
      <c r="SWA749"/>
      <c r="SWB749"/>
      <c r="SWC749"/>
      <c r="SWD749"/>
      <c r="SWE749"/>
      <c r="SWF749"/>
      <c r="SWG749"/>
      <c r="SWH749"/>
      <c r="SWI749"/>
      <c r="SWJ749"/>
      <c r="SWK749"/>
      <c r="SWL749"/>
      <c r="SWM749"/>
      <c r="SWN749"/>
      <c r="SWO749"/>
      <c r="SWP749"/>
      <c r="SWQ749"/>
      <c r="SWR749"/>
      <c r="SWS749"/>
      <c r="SWT749"/>
      <c r="SWU749"/>
      <c r="SWV749"/>
      <c r="SWW749"/>
      <c r="SWX749"/>
      <c r="SWY749"/>
      <c r="SWZ749"/>
      <c r="SXA749"/>
      <c r="SXB749"/>
      <c r="SXC749"/>
      <c r="SXD749"/>
      <c r="SXE749"/>
      <c r="SXF749"/>
      <c r="SXG749"/>
      <c r="SXH749"/>
      <c r="SXI749"/>
      <c r="SXJ749"/>
      <c r="SXK749"/>
      <c r="SXL749"/>
      <c r="SXM749"/>
      <c r="SXN749"/>
      <c r="SXO749"/>
      <c r="SXP749"/>
      <c r="SXQ749"/>
      <c r="SXR749"/>
      <c r="SXS749"/>
      <c r="SXT749"/>
      <c r="SXU749"/>
      <c r="SXV749"/>
      <c r="SXW749"/>
      <c r="SXX749"/>
      <c r="SXY749"/>
      <c r="SXZ749"/>
      <c r="SYA749"/>
      <c r="SYB749"/>
      <c r="SYC749"/>
      <c r="SYD749"/>
      <c r="SYE749"/>
      <c r="SYF749"/>
      <c r="SYG749"/>
      <c r="SYH749"/>
      <c r="SYI749"/>
      <c r="SYJ749"/>
      <c r="SYK749"/>
      <c r="SYL749"/>
      <c r="SYM749"/>
      <c r="SYN749"/>
      <c r="SYO749"/>
      <c r="SYP749"/>
      <c r="SYQ749"/>
      <c r="SYR749"/>
      <c r="SYS749"/>
      <c r="SYT749"/>
      <c r="SYU749"/>
      <c r="SYV749"/>
      <c r="SYW749"/>
      <c r="SYX749"/>
      <c r="SYY749"/>
      <c r="SYZ749"/>
      <c r="SZA749"/>
      <c r="SZB749"/>
      <c r="SZC749"/>
      <c r="SZD749"/>
      <c r="SZE749"/>
      <c r="SZF749"/>
      <c r="SZG749"/>
      <c r="SZH749"/>
      <c r="SZI749"/>
      <c r="SZJ749"/>
      <c r="SZK749"/>
      <c r="SZL749"/>
      <c r="SZM749"/>
      <c r="SZN749"/>
      <c r="SZO749"/>
      <c r="SZP749"/>
      <c r="SZQ749"/>
      <c r="SZR749"/>
      <c r="SZS749"/>
      <c r="SZT749"/>
      <c r="SZU749"/>
      <c r="SZV749"/>
      <c r="SZW749"/>
      <c r="SZX749"/>
      <c r="SZY749"/>
      <c r="SZZ749"/>
      <c r="TAA749"/>
      <c r="TAB749"/>
      <c r="TAC749"/>
      <c r="TAD749"/>
      <c r="TAE749"/>
      <c r="TAF749"/>
      <c r="TAG749"/>
      <c r="TAH749"/>
      <c r="TAI749"/>
      <c r="TAJ749"/>
      <c r="TAK749"/>
      <c r="TAL749"/>
      <c r="TAM749"/>
      <c r="TAN749"/>
      <c r="TAO749"/>
      <c r="TAP749"/>
      <c r="TAQ749"/>
      <c r="TAR749"/>
      <c r="TAS749"/>
      <c r="TAT749"/>
      <c r="TAU749"/>
      <c r="TAV749"/>
      <c r="TAW749"/>
      <c r="TAX749"/>
      <c r="TAY749"/>
      <c r="TAZ749"/>
      <c r="TBA749"/>
      <c r="TBB749"/>
      <c r="TBC749"/>
      <c r="TBD749"/>
      <c r="TBE749"/>
      <c r="TBF749"/>
      <c r="TBG749"/>
      <c r="TBH749"/>
      <c r="TBI749"/>
      <c r="TBJ749"/>
      <c r="TBK749"/>
      <c r="TBL749"/>
      <c r="TBM749"/>
      <c r="TBN749"/>
      <c r="TBO749"/>
      <c r="TBP749"/>
      <c r="TBQ749"/>
      <c r="TBR749"/>
      <c r="TBS749"/>
      <c r="TBT749"/>
      <c r="TBU749"/>
      <c r="TBV749"/>
      <c r="TBW749"/>
      <c r="TBX749"/>
      <c r="TBY749"/>
      <c r="TBZ749"/>
      <c r="TCA749"/>
      <c r="TCB749"/>
      <c r="TCC749"/>
      <c r="TCD749"/>
      <c r="TCE749"/>
      <c r="TCF749"/>
      <c r="TCG749"/>
      <c r="TCH749"/>
      <c r="TCI749"/>
      <c r="TCJ749"/>
      <c r="TCK749"/>
      <c r="TCL749"/>
      <c r="TCM749"/>
      <c r="TCN749"/>
      <c r="TCO749"/>
      <c r="TCP749"/>
      <c r="TCQ749"/>
      <c r="TCR749"/>
      <c r="TCS749"/>
      <c r="TCT749"/>
      <c r="TCU749"/>
      <c r="TCV749"/>
      <c r="TCW749"/>
      <c r="TCX749"/>
      <c r="TCY749"/>
      <c r="TCZ749"/>
      <c r="TDA749"/>
      <c r="TDB749"/>
      <c r="TDC749"/>
      <c r="TDD749"/>
      <c r="TDE749"/>
      <c r="TDF749"/>
      <c r="TDG749"/>
      <c r="TDH749"/>
      <c r="TDI749"/>
      <c r="TDJ749"/>
      <c r="TDK749"/>
      <c r="TDL749"/>
      <c r="TDM749"/>
      <c r="TDN749"/>
      <c r="TDO749"/>
      <c r="TDP749"/>
      <c r="TDQ749"/>
      <c r="TDR749"/>
      <c r="TDS749"/>
      <c r="TDT749"/>
      <c r="TDU749"/>
      <c r="TDV749"/>
      <c r="TDW749"/>
      <c r="TDX749"/>
      <c r="TDY749"/>
      <c r="TDZ749"/>
      <c r="TEA749"/>
      <c r="TEB749"/>
      <c r="TEC749"/>
      <c r="TED749"/>
      <c r="TEE749"/>
      <c r="TEF749"/>
      <c r="TEG749"/>
      <c r="TEH749"/>
      <c r="TEI749"/>
      <c r="TEJ749"/>
      <c r="TEK749"/>
      <c r="TEL749"/>
      <c r="TEM749"/>
      <c r="TEN749"/>
      <c r="TEO749"/>
      <c r="TEP749"/>
      <c r="TEQ749"/>
      <c r="TER749"/>
      <c r="TES749"/>
      <c r="TET749"/>
      <c r="TEU749"/>
      <c r="TEV749"/>
      <c r="TEW749"/>
      <c r="TEX749"/>
      <c r="TEY749"/>
      <c r="TEZ749"/>
      <c r="TFA749"/>
      <c r="TFB749"/>
      <c r="TFC749"/>
      <c r="TFD749"/>
      <c r="TFE749"/>
      <c r="TFF749"/>
      <c r="TFG749"/>
      <c r="TFH749"/>
      <c r="TFI749"/>
      <c r="TFJ749"/>
      <c r="TFK749"/>
      <c r="TFL749"/>
      <c r="TFM749"/>
      <c r="TFN749"/>
      <c r="TFO749"/>
      <c r="TFP749"/>
      <c r="TFQ749"/>
      <c r="TFR749"/>
      <c r="TFS749"/>
      <c r="TFT749"/>
      <c r="TFU749"/>
      <c r="TFV749"/>
      <c r="TFW749"/>
      <c r="TFX749"/>
      <c r="TFY749"/>
      <c r="TFZ749"/>
      <c r="TGA749"/>
      <c r="TGB749"/>
      <c r="TGC749"/>
      <c r="TGD749"/>
      <c r="TGE749"/>
      <c r="TGF749"/>
      <c r="TGG749"/>
      <c r="TGH749"/>
      <c r="TGI749"/>
      <c r="TGJ749"/>
      <c r="TGK749"/>
      <c r="TGL749"/>
      <c r="TGM749"/>
      <c r="TGN749"/>
      <c r="TGO749"/>
      <c r="TGP749"/>
      <c r="TGQ749"/>
      <c r="TGR749"/>
      <c r="TGS749"/>
      <c r="TGT749"/>
      <c r="TGU749"/>
      <c r="TGV749"/>
      <c r="TGW749"/>
      <c r="TGX749"/>
      <c r="TGY749"/>
      <c r="TGZ749"/>
      <c r="THA749"/>
      <c r="THB749"/>
      <c r="THC749"/>
      <c r="THD749"/>
      <c r="THE749"/>
      <c r="THF749"/>
      <c r="THG749"/>
      <c r="THH749"/>
      <c r="THI749"/>
      <c r="THJ749"/>
      <c r="THK749"/>
      <c r="THL749"/>
      <c r="THM749"/>
      <c r="THN749"/>
      <c r="THO749"/>
      <c r="THP749"/>
      <c r="THQ749"/>
      <c r="THR749"/>
      <c r="THS749"/>
      <c r="THT749"/>
      <c r="THU749"/>
      <c r="THV749"/>
      <c r="THW749"/>
      <c r="THX749"/>
      <c r="THY749"/>
      <c r="THZ749"/>
      <c r="TIA749"/>
      <c r="TIB749"/>
      <c r="TIC749"/>
      <c r="TID749"/>
      <c r="TIE749"/>
      <c r="TIF749"/>
      <c r="TIG749"/>
      <c r="TIH749"/>
      <c r="TII749"/>
      <c r="TIJ749"/>
      <c r="TIK749"/>
      <c r="TIL749"/>
      <c r="TIM749"/>
      <c r="TIN749"/>
      <c r="TIO749"/>
      <c r="TIP749"/>
      <c r="TIQ749"/>
      <c r="TIR749"/>
      <c r="TIS749"/>
      <c r="TIT749"/>
      <c r="TIU749"/>
      <c r="TIV749"/>
      <c r="TIW749"/>
      <c r="TIX749"/>
      <c r="TIY749"/>
      <c r="TIZ749"/>
      <c r="TJA749"/>
      <c r="TJB749"/>
      <c r="TJC749"/>
      <c r="TJD749"/>
      <c r="TJE749"/>
      <c r="TJF749"/>
      <c r="TJG749"/>
      <c r="TJH749"/>
      <c r="TJI749"/>
      <c r="TJJ749"/>
      <c r="TJK749"/>
      <c r="TJL749"/>
      <c r="TJM749"/>
      <c r="TJN749"/>
      <c r="TJO749"/>
      <c r="TJP749"/>
      <c r="TJQ749"/>
      <c r="TJR749"/>
      <c r="TJS749"/>
      <c r="TJT749"/>
      <c r="TJU749"/>
      <c r="TJV749"/>
      <c r="TJW749"/>
      <c r="TJX749"/>
      <c r="TJY749"/>
      <c r="TJZ749"/>
      <c r="TKA749"/>
      <c r="TKB749"/>
      <c r="TKC749"/>
      <c r="TKD749"/>
      <c r="TKE749"/>
      <c r="TKF749"/>
      <c r="TKG749"/>
      <c r="TKH749"/>
      <c r="TKI749"/>
      <c r="TKJ749"/>
      <c r="TKK749"/>
      <c r="TKL749"/>
      <c r="TKM749"/>
      <c r="TKN749"/>
      <c r="TKO749"/>
      <c r="TKP749"/>
      <c r="TKQ749"/>
      <c r="TKR749"/>
      <c r="TKS749"/>
      <c r="TKT749"/>
      <c r="TKU749"/>
      <c r="TKV749"/>
      <c r="TKW749"/>
      <c r="TKX749"/>
      <c r="TKY749"/>
      <c r="TKZ749"/>
      <c r="TLA749"/>
      <c r="TLB749"/>
      <c r="TLC749"/>
      <c r="TLD749"/>
      <c r="TLE749"/>
      <c r="TLF749"/>
      <c r="TLG749"/>
      <c r="TLH749"/>
      <c r="TLI749"/>
      <c r="TLJ749"/>
      <c r="TLK749"/>
      <c r="TLL749"/>
      <c r="TLM749"/>
      <c r="TLN749"/>
      <c r="TLO749"/>
      <c r="TLP749"/>
      <c r="TLQ749"/>
      <c r="TLR749"/>
      <c r="TLS749"/>
      <c r="TLT749"/>
      <c r="TLU749"/>
      <c r="TLV749"/>
      <c r="TLW749"/>
      <c r="TLX749"/>
      <c r="TLY749"/>
      <c r="TLZ749"/>
      <c r="TMA749"/>
      <c r="TMB749"/>
      <c r="TMC749"/>
      <c r="TMD749"/>
      <c r="TME749"/>
      <c r="TMF749"/>
      <c r="TMG749"/>
      <c r="TMH749"/>
      <c r="TMI749"/>
      <c r="TMJ749"/>
      <c r="TMK749"/>
      <c r="TML749"/>
      <c r="TMM749"/>
      <c r="TMN749"/>
      <c r="TMO749"/>
      <c r="TMP749"/>
      <c r="TMQ749"/>
      <c r="TMR749"/>
      <c r="TMS749"/>
      <c r="TMT749"/>
      <c r="TMU749"/>
      <c r="TMV749"/>
      <c r="TMW749"/>
      <c r="TMX749"/>
      <c r="TMY749"/>
      <c r="TMZ749"/>
      <c r="TNA749"/>
      <c r="TNB749"/>
      <c r="TNC749"/>
      <c r="TND749"/>
      <c r="TNE749"/>
      <c r="TNF749"/>
      <c r="TNG749"/>
      <c r="TNH749"/>
      <c r="TNI749"/>
      <c r="TNJ749"/>
      <c r="TNK749"/>
      <c r="TNL749"/>
      <c r="TNM749"/>
      <c r="TNN749"/>
      <c r="TNO749"/>
      <c r="TNP749"/>
      <c r="TNQ749"/>
      <c r="TNR749"/>
      <c r="TNS749"/>
      <c r="TNT749"/>
      <c r="TNU749"/>
      <c r="TNV749"/>
      <c r="TNW749"/>
      <c r="TNX749"/>
      <c r="TNY749"/>
      <c r="TNZ749"/>
      <c r="TOA749"/>
      <c r="TOB749"/>
      <c r="TOC749"/>
      <c r="TOD749"/>
      <c r="TOE749"/>
      <c r="TOF749"/>
      <c r="TOG749"/>
      <c r="TOH749"/>
      <c r="TOI749"/>
      <c r="TOJ749"/>
      <c r="TOK749"/>
      <c r="TOL749"/>
      <c r="TOM749"/>
      <c r="TON749"/>
      <c r="TOO749"/>
      <c r="TOP749"/>
      <c r="TOQ749"/>
      <c r="TOR749"/>
      <c r="TOS749"/>
      <c r="TOT749"/>
      <c r="TOU749"/>
      <c r="TOV749"/>
      <c r="TOW749"/>
      <c r="TOX749"/>
      <c r="TOY749"/>
      <c r="TOZ749"/>
      <c r="TPA749"/>
      <c r="TPB749"/>
      <c r="TPC749"/>
      <c r="TPD749"/>
      <c r="TPE749"/>
      <c r="TPF749"/>
      <c r="TPG749"/>
      <c r="TPH749"/>
      <c r="TPI749"/>
      <c r="TPJ749"/>
      <c r="TPK749"/>
      <c r="TPL749"/>
      <c r="TPM749"/>
      <c r="TPN749"/>
      <c r="TPO749"/>
      <c r="TPP749"/>
      <c r="TPQ749"/>
      <c r="TPR749"/>
      <c r="TPS749"/>
      <c r="TPT749"/>
      <c r="TPU749"/>
      <c r="TPV749"/>
      <c r="TPW749"/>
      <c r="TPX749"/>
      <c r="TPY749"/>
      <c r="TPZ749"/>
      <c r="TQA749"/>
      <c r="TQB749"/>
      <c r="TQC749"/>
      <c r="TQD749"/>
      <c r="TQE749"/>
      <c r="TQF749"/>
      <c r="TQG749"/>
      <c r="TQH749"/>
      <c r="TQI749"/>
      <c r="TQJ749"/>
      <c r="TQK749"/>
      <c r="TQL749"/>
      <c r="TQM749"/>
      <c r="TQN749"/>
      <c r="TQO749"/>
      <c r="TQP749"/>
      <c r="TQQ749"/>
      <c r="TQR749"/>
      <c r="TQS749"/>
      <c r="TQT749"/>
      <c r="TQU749"/>
      <c r="TQV749"/>
      <c r="TQW749"/>
      <c r="TQX749"/>
      <c r="TQY749"/>
      <c r="TQZ749"/>
      <c r="TRA749"/>
      <c r="TRB749"/>
      <c r="TRC749"/>
      <c r="TRD749"/>
      <c r="TRE749"/>
      <c r="TRF749"/>
      <c r="TRG749"/>
      <c r="TRH749"/>
      <c r="TRI749"/>
      <c r="TRJ749"/>
      <c r="TRK749"/>
      <c r="TRL749"/>
      <c r="TRM749"/>
      <c r="TRN749"/>
      <c r="TRO749"/>
      <c r="TRP749"/>
      <c r="TRQ749"/>
      <c r="TRR749"/>
      <c r="TRS749"/>
      <c r="TRT749"/>
      <c r="TRU749"/>
      <c r="TRV749"/>
      <c r="TRW749"/>
      <c r="TRX749"/>
      <c r="TRY749"/>
      <c r="TRZ749"/>
      <c r="TSA749"/>
      <c r="TSB749"/>
      <c r="TSC749"/>
      <c r="TSD749"/>
      <c r="TSE749"/>
      <c r="TSF749"/>
      <c r="TSG749"/>
      <c r="TSH749"/>
      <c r="TSI749"/>
      <c r="TSJ749"/>
      <c r="TSK749"/>
      <c r="TSL749"/>
      <c r="TSM749"/>
      <c r="TSN749"/>
      <c r="TSO749"/>
      <c r="TSP749"/>
      <c r="TSQ749"/>
      <c r="TSR749"/>
      <c r="TSS749"/>
      <c r="TST749"/>
      <c r="TSU749"/>
      <c r="TSV749"/>
      <c r="TSW749"/>
      <c r="TSX749"/>
      <c r="TSY749"/>
      <c r="TSZ749"/>
      <c r="TTA749"/>
      <c r="TTB749"/>
      <c r="TTC749"/>
      <c r="TTD749"/>
      <c r="TTE749"/>
      <c r="TTF749"/>
      <c r="TTG749"/>
      <c r="TTH749"/>
      <c r="TTI749"/>
      <c r="TTJ749"/>
      <c r="TTK749"/>
      <c r="TTL749"/>
      <c r="TTM749"/>
      <c r="TTN749"/>
      <c r="TTO749"/>
      <c r="TTP749"/>
      <c r="TTQ749"/>
      <c r="TTR749"/>
      <c r="TTS749"/>
      <c r="TTT749"/>
      <c r="TTU749"/>
      <c r="TTV749"/>
      <c r="TTW749"/>
      <c r="TTX749"/>
      <c r="TTY749"/>
      <c r="TTZ749"/>
      <c r="TUA749"/>
      <c r="TUB749"/>
      <c r="TUC749"/>
      <c r="TUD749"/>
      <c r="TUE749"/>
      <c r="TUF749"/>
      <c r="TUG749"/>
      <c r="TUH749"/>
      <c r="TUI749"/>
      <c r="TUJ749"/>
      <c r="TUK749"/>
      <c r="TUL749"/>
      <c r="TUM749"/>
      <c r="TUN749"/>
      <c r="TUO749"/>
      <c r="TUP749"/>
      <c r="TUQ749"/>
      <c r="TUR749"/>
      <c r="TUS749"/>
      <c r="TUT749"/>
      <c r="TUU749"/>
      <c r="TUV749"/>
      <c r="TUW749"/>
      <c r="TUX749"/>
      <c r="TUY749"/>
      <c r="TUZ749"/>
      <c r="TVA749"/>
      <c r="TVB749"/>
      <c r="TVC749"/>
      <c r="TVD749"/>
      <c r="TVE749"/>
      <c r="TVF749"/>
      <c r="TVG749"/>
      <c r="TVH749"/>
      <c r="TVI749"/>
      <c r="TVJ749"/>
      <c r="TVK749"/>
      <c r="TVL749"/>
      <c r="TVM749"/>
      <c r="TVN749"/>
      <c r="TVO749"/>
      <c r="TVP749"/>
      <c r="TVQ749"/>
      <c r="TVR749"/>
      <c r="TVS749"/>
      <c r="TVT749"/>
      <c r="TVU749"/>
      <c r="TVV749"/>
      <c r="TVW749"/>
      <c r="TVX749"/>
      <c r="TVY749"/>
      <c r="TVZ749"/>
      <c r="TWA749"/>
      <c r="TWB749"/>
      <c r="TWC749"/>
      <c r="TWD749"/>
      <c r="TWE749"/>
      <c r="TWF749"/>
      <c r="TWG749"/>
      <c r="TWH749"/>
      <c r="TWI749"/>
      <c r="TWJ749"/>
      <c r="TWK749"/>
      <c r="TWL749"/>
      <c r="TWM749"/>
      <c r="TWN749"/>
      <c r="TWO749"/>
      <c r="TWP749"/>
      <c r="TWQ749"/>
      <c r="TWR749"/>
      <c r="TWS749"/>
      <c r="TWT749"/>
      <c r="TWU749"/>
      <c r="TWV749"/>
      <c r="TWW749"/>
      <c r="TWX749"/>
      <c r="TWY749"/>
      <c r="TWZ749"/>
      <c r="TXA749"/>
      <c r="TXB749"/>
      <c r="TXC749"/>
      <c r="TXD749"/>
      <c r="TXE749"/>
      <c r="TXF749"/>
      <c r="TXG749"/>
      <c r="TXH749"/>
      <c r="TXI749"/>
      <c r="TXJ749"/>
      <c r="TXK749"/>
      <c r="TXL749"/>
      <c r="TXM749"/>
      <c r="TXN749"/>
      <c r="TXO749"/>
      <c r="TXP749"/>
      <c r="TXQ749"/>
      <c r="TXR749"/>
      <c r="TXS749"/>
      <c r="TXT749"/>
      <c r="TXU749"/>
      <c r="TXV749"/>
      <c r="TXW749"/>
      <c r="TXX749"/>
      <c r="TXY749"/>
      <c r="TXZ749"/>
      <c r="TYA749"/>
      <c r="TYB749"/>
      <c r="TYC749"/>
      <c r="TYD749"/>
      <c r="TYE749"/>
      <c r="TYF749"/>
      <c r="TYG749"/>
      <c r="TYH749"/>
      <c r="TYI749"/>
      <c r="TYJ749"/>
      <c r="TYK749"/>
      <c r="TYL749"/>
      <c r="TYM749"/>
      <c r="TYN749"/>
      <c r="TYO749"/>
      <c r="TYP749"/>
      <c r="TYQ749"/>
      <c r="TYR749"/>
      <c r="TYS749"/>
      <c r="TYT749"/>
      <c r="TYU749"/>
      <c r="TYV749"/>
      <c r="TYW749"/>
      <c r="TYX749"/>
      <c r="TYY749"/>
      <c r="TYZ749"/>
      <c r="TZA749"/>
      <c r="TZB749"/>
      <c r="TZC749"/>
      <c r="TZD749"/>
      <c r="TZE749"/>
      <c r="TZF749"/>
      <c r="TZG749"/>
      <c r="TZH749"/>
      <c r="TZI749"/>
      <c r="TZJ749"/>
      <c r="TZK749"/>
      <c r="TZL749"/>
      <c r="TZM749"/>
      <c r="TZN749"/>
      <c r="TZO749"/>
      <c r="TZP749"/>
      <c r="TZQ749"/>
      <c r="TZR749"/>
      <c r="TZS749"/>
      <c r="TZT749"/>
      <c r="TZU749"/>
      <c r="TZV749"/>
      <c r="TZW749"/>
      <c r="TZX749"/>
      <c r="TZY749"/>
      <c r="TZZ749"/>
      <c r="UAA749"/>
      <c r="UAB749"/>
      <c r="UAC749"/>
      <c r="UAD749"/>
      <c r="UAE749"/>
      <c r="UAF749"/>
      <c r="UAG749"/>
      <c r="UAH749"/>
      <c r="UAI749"/>
      <c r="UAJ749"/>
      <c r="UAK749"/>
      <c r="UAL749"/>
      <c r="UAM749"/>
      <c r="UAN749"/>
      <c r="UAO749"/>
      <c r="UAP749"/>
      <c r="UAQ749"/>
      <c r="UAR749"/>
      <c r="UAS749"/>
      <c r="UAT749"/>
      <c r="UAU749"/>
      <c r="UAV749"/>
      <c r="UAW749"/>
      <c r="UAX749"/>
      <c r="UAY749"/>
      <c r="UAZ749"/>
      <c r="UBA749"/>
      <c r="UBB749"/>
      <c r="UBC749"/>
      <c r="UBD749"/>
      <c r="UBE749"/>
      <c r="UBF749"/>
      <c r="UBG749"/>
      <c r="UBH749"/>
      <c r="UBI749"/>
      <c r="UBJ749"/>
      <c r="UBK749"/>
      <c r="UBL749"/>
      <c r="UBM749"/>
      <c r="UBN749"/>
      <c r="UBO749"/>
      <c r="UBP749"/>
      <c r="UBQ749"/>
      <c r="UBR749"/>
      <c r="UBS749"/>
      <c r="UBT749"/>
      <c r="UBU749"/>
      <c r="UBV749"/>
      <c r="UBW749"/>
      <c r="UBX749"/>
      <c r="UBY749"/>
      <c r="UBZ749"/>
      <c r="UCA749"/>
      <c r="UCB749"/>
      <c r="UCC749"/>
      <c r="UCD749"/>
      <c r="UCE749"/>
      <c r="UCF749"/>
      <c r="UCG749"/>
      <c r="UCH749"/>
      <c r="UCI749"/>
      <c r="UCJ749"/>
      <c r="UCK749"/>
      <c r="UCL749"/>
      <c r="UCM749"/>
      <c r="UCN749"/>
      <c r="UCO749"/>
      <c r="UCP749"/>
      <c r="UCQ749"/>
      <c r="UCR749"/>
      <c r="UCS749"/>
      <c r="UCT749"/>
      <c r="UCU749"/>
      <c r="UCV749"/>
      <c r="UCW749"/>
      <c r="UCX749"/>
      <c r="UCY749"/>
      <c r="UCZ749"/>
      <c r="UDA749"/>
      <c r="UDB749"/>
      <c r="UDC749"/>
      <c r="UDD749"/>
      <c r="UDE749"/>
      <c r="UDF749"/>
      <c r="UDG749"/>
      <c r="UDH749"/>
      <c r="UDI749"/>
      <c r="UDJ749"/>
      <c r="UDK749"/>
      <c r="UDL749"/>
      <c r="UDM749"/>
      <c r="UDN749"/>
      <c r="UDO749"/>
      <c r="UDP749"/>
      <c r="UDQ749"/>
      <c r="UDR749"/>
      <c r="UDS749"/>
      <c r="UDT749"/>
      <c r="UDU749"/>
      <c r="UDV749"/>
      <c r="UDW749"/>
      <c r="UDX749"/>
      <c r="UDY749"/>
      <c r="UDZ749"/>
      <c r="UEA749"/>
      <c r="UEB749"/>
      <c r="UEC749"/>
      <c r="UED749"/>
      <c r="UEE749"/>
      <c r="UEF749"/>
      <c r="UEG749"/>
      <c r="UEH749"/>
      <c r="UEI749"/>
      <c r="UEJ749"/>
      <c r="UEK749"/>
      <c r="UEL749"/>
      <c r="UEM749"/>
      <c r="UEN749"/>
      <c r="UEO749"/>
      <c r="UEP749"/>
      <c r="UEQ749"/>
      <c r="UER749"/>
      <c r="UES749"/>
      <c r="UET749"/>
      <c r="UEU749"/>
      <c r="UEV749"/>
      <c r="UEW749"/>
      <c r="UEX749"/>
      <c r="UEY749"/>
      <c r="UEZ749"/>
      <c r="UFA749"/>
      <c r="UFB749"/>
      <c r="UFC749"/>
      <c r="UFD749"/>
      <c r="UFE749"/>
      <c r="UFF749"/>
      <c r="UFG749"/>
      <c r="UFH749"/>
      <c r="UFI749"/>
      <c r="UFJ749"/>
      <c r="UFK749"/>
      <c r="UFL749"/>
      <c r="UFM749"/>
      <c r="UFN749"/>
      <c r="UFO749"/>
      <c r="UFP749"/>
      <c r="UFQ749"/>
      <c r="UFR749"/>
      <c r="UFS749"/>
      <c r="UFT749"/>
      <c r="UFU749"/>
      <c r="UFV749"/>
      <c r="UFW749"/>
      <c r="UFX749"/>
      <c r="UFY749"/>
      <c r="UFZ749"/>
      <c r="UGA749"/>
      <c r="UGB749"/>
      <c r="UGC749"/>
      <c r="UGD749"/>
      <c r="UGE749"/>
      <c r="UGF749"/>
      <c r="UGG749"/>
      <c r="UGH749"/>
      <c r="UGI749"/>
      <c r="UGJ749"/>
      <c r="UGK749"/>
      <c r="UGL749"/>
      <c r="UGM749"/>
      <c r="UGN749"/>
      <c r="UGO749"/>
      <c r="UGP749"/>
      <c r="UGQ749"/>
      <c r="UGR749"/>
      <c r="UGS749"/>
      <c r="UGT749"/>
      <c r="UGU749"/>
      <c r="UGV749"/>
      <c r="UGW749"/>
      <c r="UGX749"/>
      <c r="UGY749"/>
      <c r="UGZ749"/>
      <c r="UHA749"/>
      <c r="UHB749"/>
      <c r="UHC749"/>
      <c r="UHD749"/>
      <c r="UHE749"/>
      <c r="UHF749"/>
      <c r="UHG749"/>
      <c r="UHH749"/>
      <c r="UHI749"/>
      <c r="UHJ749"/>
      <c r="UHK749"/>
      <c r="UHL749"/>
      <c r="UHM749"/>
      <c r="UHN749"/>
      <c r="UHO749"/>
      <c r="UHP749"/>
      <c r="UHQ749"/>
      <c r="UHR749"/>
      <c r="UHS749"/>
      <c r="UHT749"/>
      <c r="UHU749"/>
      <c r="UHV749"/>
      <c r="UHW749"/>
      <c r="UHX749"/>
      <c r="UHY749"/>
      <c r="UHZ749"/>
      <c r="UIA749"/>
      <c r="UIB749"/>
      <c r="UIC749"/>
      <c r="UID749"/>
      <c r="UIE749"/>
      <c r="UIF749"/>
      <c r="UIG749"/>
      <c r="UIH749"/>
      <c r="UII749"/>
      <c r="UIJ749"/>
      <c r="UIK749"/>
      <c r="UIL749"/>
      <c r="UIM749"/>
      <c r="UIN749"/>
      <c r="UIO749"/>
      <c r="UIP749"/>
      <c r="UIQ749"/>
      <c r="UIR749"/>
      <c r="UIS749"/>
      <c r="UIT749"/>
      <c r="UIU749"/>
      <c r="UIV749"/>
      <c r="UIW749"/>
      <c r="UIX749"/>
      <c r="UIY749"/>
      <c r="UIZ749"/>
      <c r="UJA749"/>
      <c r="UJB749"/>
      <c r="UJC749"/>
      <c r="UJD749"/>
      <c r="UJE749"/>
      <c r="UJF749"/>
      <c r="UJG749"/>
      <c r="UJH749"/>
      <c r="UJI749"/>
      <c r="UJJ749"/>
      <c r="UJK749"/>
      <c r="UJL749"/>
      <c r="UJM749"/>
      <c r="UJN749"/>
      <c r="UJO749"/>
      <c r="UJP749"/>
      <c r="UJQ749"/>
      <c r="UJR749"/>
      <c r="UJS749"/>
      <c r="UJT749"/>
      <c r="UJU749"/>
      <c r="UJV749"/>
      <c r="UJW749"/>
      <c r="UJX749"/>
      <c r="UJY749"/>
      <c r="UJZ749"/>
      <c r="UKA749"/>
      <c r="UKB749"/>
      <c r="UKC749"/>
      <c r="UKD749"/>
      <c r="UKE749"/>
      <c r="UKF749"/>
      <c r="UKG749"/>
      <c r="UKH749"/>
      <c r="UKI749"/>
      <c r="UKJ749"/>
      <c r="UKK749"/>
      <c r="UKL749"/>
      <c r="UKM749"/>
      <c r="UKN749"/>
      <c r="UKO749"/>
      <c r="UKP749"/>
      <c r="UKQ749"/>
      <c r="UKR749"/>
      <c r="UKS749"/>
      <c r="UKT749"/>
      <c r="UKU749"/>
      <c r="UKV749"/>
      <c r="UKW749"/>
      <c r="UKX749"/>
      <c r="UKY749"/>
      <c r="UKZ749"/>
      <c r="ULA749"/>
      <c r="ULB749"/>
      <c r="ULC749"/>
      <c r="ULD749"/>
      <c r="ULE749"/>
      <c r="ULF749"/>
      <c r="ULG749"/>
      <c r="ULH749"/>
      <c r="ULI749"/>
      <c r="ULJ749"/>
      <c r="ULK749"/>
      <c r="ULL749"/>
      <c r="ULM749"/>
      <c r="ULN749"/>
      <c r="ULO749"/>
      <c r="ULP749"/>
      <c r="ULQ749"/>
      <c r="ULR749"/>
      <c r="ULS749"/>
      <c r="ULT749"/>
      <c r="ULU749"/>
      <c r="ULV749"/>
      <c r="ULW749"/>
      <c r="ULX749"/>
      <c r="ULY749"/>
      <c r="ULZ749"/>
      <c r="UMA749"/>
      <c r="UMB749"/>
      <c r="UMC749"/>
      <c r="UMD749"/>
      <c r="UME749"/>
      <c r="UMF749"/>
      <c r="UMG749"/>
      <c r="UMH749"/>
      <c r="UMI749"/>
      <c r="UMJ749"/>
      <c r="UMK749"/>
      <c r="UML749"/>
      <c r="UMM749"/>
      <c r="UMN749"/>
      <c r="UMO749"/>
      <c r="UMP749"/>
      <c r="UMQ749"/>
      <c r="UMR749"/>
      <c r="UMS749"/>
      <c r="UMT749"/>
      <c r="UMU749"/>
      <c r="UMV749"/>
      <c r="UMW749"/>
      <c r="UMX749"/>
      <c r="UMY749"/>
      <c r="UMZ749"/>
      <c r="UNA749"/>
      <c r="UNB749"/>
      <c r="UNC749"/>
      <c r="UND749"/>
      <c r="UNE749"/>
      <c r="UNF749"/>
      <c r="UNG749"/>
      <c r="UNH749"/>
      <c r="UNI749"/>
      <c r="UNJ749"/>
      <c r="UNK749"/>
      <c r="UNL749"/>
      <c r="UNM749"/>
      <c r="UNN749"/>
      <c r="UNO749"/>
      <c r="UNP749"/>
      <c r="UNQ749"/>
      <c r="UNR749"/>
      <c r="UNS749"/>
      <c r="UNT749"/>
      <c r="UNU749"/>
      <c r="UNV749"/>
      <c r="UNW749"/>
      <c r="UNX749"/>
      <c r="UNY749"/>
      <c r="UNZ749"/>
      <c r="UOA749"/>
      <c r="UOB749"/>
      <c r="UOC749"/>
      <c r="UOD749"/>
      <c r="UOE749"/>
      <c r="UOF749"/>
      <c r="UOG749"/>
      <c r="UOH749"/>
      <c r="UOI749"/>
      <c r="UOJ749"/>
      <c r="UOK749"/>
      <c r="UOL749"/>
      <c r="UOM749"/>
      <c r="UON749"/>
      <c r="UOO749"/>
      <c r="UOP749"/>
      <c r="UOQ749"/>
      <c r="UOR749"/>
      <c r="UOS749"/>
      <c r="UOT749"/>
      <c r="UOU749"/>
      <c r="UOV749"/>
      <c r="UOW749"/>
      <c r="UOX749"/>
      <c r="UOY749"/>
      <c r="UOZ749"/>
      <c r="UPA749"/>
      <c r="UPB749"/>
      <c r="UPC749"/>
      <c r="UPD749"/>
      <c r="UPE749"/>
      <c r="UPF749"/>
      <c r="UPG749"/>
      <c r="UPH749"/>
      <c r="UPI749"/>
      <c r="UPJ749"/>
      <c r="UPK749"/>
      <c r="UPL749"/>
      <c r="UPM749"/>
      <c r="UPN749"/>
      <c r="UPO749"/>
      <c r="UPP749"/>
      <c r="UPQ749"/>
      <c r="UPR749"/>
      <c r="UPS749"/>
      <c r="UPT749"/>
      <c r="UPU749"/>
      <c r="UPV749"/>
      <c r="UPW749"/>
      <c r="UPX749"/>
      <c r="UPY749"/>
      <c r="UPZ749"/>
      <c r="UQA749"/>
      <c r="UQB749"/>
      <c r="UQC749"/>
      <c r="UQD749"/>
      <c r="UQE749"/>
      <c r="UQF749"/>
      <c r="UQG749"/>
      <c r="UQH749"/>
      <c r="UQI749"/>
      <c r="UQJ749"/>
      <c r="UQK749"/>
      <c r="UQL749"/>
      <c r="UQM749"/>
      <c r="UQN749"/>
      <c r="UQO749"/>
      <c r="UQP749"/>
      <c r="UQQ749"/>
      <c r="UQR749"/>
      <c r="UQS749"/>
      <c r="UQT749"/>
      <c r="UQU749"/>
      <c r="UQV749"/>
      <c r="UQW749"/>
      <c r="UQX749"/>
      <c r="UQY749"/>
      <c r="UQZ749"/>
      <c r="URA749"/>
      <c r="URB749"/>
      <c r="URC749"/>
      <c r="URD749"/>
      <c r="URE749"/>
      <c r="URF749"/>
      <c r="URG749"/>
      <c r="URH749"/>
      <c r="URI749"/>
      <c r="URJ749"/>
      <c r="URK749"/>
      <c r="URL749"/>
      <c r="URM749"/>
      <c r="URN749"/>
      <c r="URO749"/>
      <c r="URP749"/>
      <c r="URQ749"/>
      <c r="URR749"/>
      <c r="URS749"/>
      <c r="URT749"/>
      <c r="URU749"/>
      <c r="URV749"/>
      <c r="URW749"/>
      <c r="URX749"/>
      <c r="URY749"/>
      <c r="URZ749"/>
      <c r="USA749"/>
      <c r="USB749"/>
      <c r="USC749"/>
      <c r="USD749"/>
      <c r="USE749"/>
      <c r="USF749"/>
      <c r="USG749"/>
      <c r="USH749"/>
      <c r="USI749"/>
      <c r="USJ749"/>
      <c r="USK749"/>
      <c r="USL749"/>
      <c r="USM749"/>
      <c r="USN749"/>
      <c r="USO749"/>
      <c r="USP749"/>
      <c r="USQ749"/>
      <c r="USR749"/>
      <c r="USS749"/>
      <c r="UST749"/>
      <c r="USU749"/>
      <c r="USV749"/>
      <c r="USW749"/>
      <c r="USX749"/>
      <c r="USY749"/>
      <c r="USZ749"/>
      <c r="UTA749"/>
      <c r="UTB749"/>
      <c r="UTC749"/>
      <c r="UTD749"/>
      <c r="UTE749"/>
      <c r="UTF749"/>
      <c r="UTG749"/>
      <c r="UTH749"/>
      <c r="UTI749"/>
      <c r="UTJ749"/>
      <c r="UTK749"/>
      <c r="UTL749"/>
      <c r="UTM749"/>
      <c r="UTN749"/>
      <c r="UTO749"/>
      <c r="UTP749"/>
      <c r="UTQ749"/>
      <c r="UTR749"/>
      <c r="UTS749"/>
      <c r="UTT749"/>
      <c r="UTU749"/>
      <c r="UTV749"/>
      <c r="UTW749"/>
      <c r="UTX749"/>
      <c r="UTY749"/>
      <c r="UTZ749"/>
      <c r="UUA749"/>
      <c r="UUB749"/>
      <c r="UUC749"/>
      <c r="UUD749"/>
      <c r="UUE749"/>
      <c r="UUF749"/>
      <c r="UUG749"/>
      <c r="UUH749"/>
      <c r="UUI749"/>
      <c r="UUJ749"/>
      <c r="UUK749"/>
      <c r="UUL749"/>
      <c r="UUM749"/>
      <c r="UUN749"/>
      <c r="UUO749"/>
      <c r="UUP749"/>
      <c r="UUQ749"/>
      <c r="UUR749"/>
      <c r="UUS749"/>
      <c r="UUT749"/>
      <c r="UUU749"/>
      <c r="UUV749"/>
      <c r="UUW749"/>
      <c r="UUX749"/>
      <c r="UUY749"/>
      <c r="UUZ749"/>
      <c r="UVA749"/>
      <c r="UVB749"/>
      <c r="UVC749"/>
      <c r="UVD749"/>
      <c r="UVE749"/>
      <c r="UVF749"/>
      <c r="UVG749"/>
      <c r="UVH749"/>
      <c r="UVI749"/>
      <c r="UVJ749"/>
      <c r="UVK749"/>
      <c r="UVL749"/>
      <c r="UVM749"/>
      <c r="UVN749"/>
      <c r="UVO749"/>
      <c r="UVP749"/>
      <c r="UVQ749"/>
      <c r="UVR749"/>
      <c r="UVS749"/>
      <c r="UVT749"/>
      <c r="UVU749"/>
      <c r="UVV749"/>
      <c r="UVW749"/>
      <c r="UVX749"/>
      <c r="UVY749"/>
      <c r="UVZ749"/>
      <c r="UWA749"/>
      <c r="UWB749"/>
      <c r="UWC749"/>
      <c r="UWD749"/>
      <c r="UWE749"/>
      <c r="UWF749"/>
      <c r="UWG749"/>
      <c r="UWH749"/>
      <c r="UWI749"/>
      <c r="UWJ749"/>
      <c r="UWK749"/>
      <c r="UWL749"/>
      <c r="UWM749"/>
      <c r="UWN749"/>
      <c r="UWO749"/>
      <c r="UWP749"/>
      <c r="UWQ749"/>
      <c r="UWR749"/>
      <c r="UWS749"/>
      <c r="UWT749"/>
      <c r="UWU749"/>
      <c r="UWV749"/>
      <c r="UWW749"/>
      <c r="UWX749"/>
      <c r="UWY749"/>
      <c r="UWZ749"/>
      <c r="UXA749"/>
      <c r="UXB749"/>
      <c r="UXC749"/>
      <c r="UXD749"/>
      <c r="UXE749"/>
      <c r="UXF749"/>
      <c r="UXG749"/>
      <c r="UXH749"/>
      <c r="UXI749"/>
      <c r="UXJ749"/>
      <c r="UXK749"/>
      <c r="UXL749"/>
      <c r="UXM749"/>
      <c r="UXN749"/>
      <c r="UXO749"/>
      <c r="UXP749"/>
      <c r="UXQ749"/>
      <c r="UXR749"/>
      <c r="UXS749"/>
      <c r="UXT749"/>
      <c r="UXU749"/>
      <c r="UXV749"/>
      <c r="UXW749"/>
      <c r="UXX749"/>
      <c r="UXY749"/>
      <c r="UXZ749"/>
      <c r="UYA749"/>
      <c r="UYB749"/>
      <c r="UYC749"/>
      <c r="UYD749"/>
      <c r="UYE749"/>
      <c r="UYF749"/>
      <c r="UYG749"/>
      <c r="UYH749"/>
      <c r="UYI749"/>
      <c r="UYJ749"/>
      <c r="UYK749"/>
      <c r="UYL749"/>
      <c r="UYM749"/>
      <c r="UYN749"/>
      <c r="UYO749"/>
      <c r="UYP749"/>
      <c r="UYQ749"/>
      <c r="UYR749"/>
      <c r="UYS749"/>
      <c r="UYT749"/>
      <c r="UYU749"/>
      <c r="UYV749"/>
      <c r="UYW749"/>
      <c r="UYX749"/>
      <c r="UYY749"/>
      <c r="UYZ749"/>
      <c r="UZA749"/>
      <c r="UZB749"/>
      <c r="UZC749"/>
      <c r="UZD749"/>
      <c r="UZE749"/>
      <c r="UZF749"/>
      <c r="UZG749"/>
      <c r="UZH749"/>
      <c r="UZI749"/>
      <c r="UZJ749"/>
      <c r="UZK749"/>
      <c r="UZL749"/>
      <c r="UZM749"/>
      <c r="UZN749"/>
      <c r="UZO749"/>
      <c r="UZP749"/>
      <c r="UZQ749"/>
      <c r="UZR749"/>
      <c r="UZS749"/>
      <c r="UZT749"/>
      <c r="UZU749"/>
      <c r="UZV749"/>
      <c r="UZW749"/>
      <c r="UZX749"/>
      <c r="UZY749"/>
      <c r="UZZ749"/>
      <c r="VAA749"/>
      <c r="VAB749"/>
      <c r="VAC749"/>
      <c r="VAD749"/>
      <c r="VAE749"/>
      <c r="VAF749"/>
      <c r="VAG749"/>
      <c r="VAH749"/>
      <c r="VAI749"/>
      <c r="VAJ749"/>
      <c r="VAK749"/>
      <c r="VAL749"/>
      <c r="VAM749"/>
      <c r="VAN749"/>
      <c r="VAO749"/>
      <c r="VAP749"/>
      <c r="VAQ749"/>
      <c r="VAR749"/>
      <c r="VAS749"/>
      <c r="VAT749"/>
      <c r="VAU749"/>
      <c r="VAV749"/>
      <c r="VAW749"/>
      <c r="VAX749"/>
      <c r="VAY749"/>
      <c r="VAZ749"/>
      <c r="VBA749"/>
      <c r="VBB749"/>
      <c r="VBC749"/>
      <c r="VBD749"/>
      <c r="VBE749"/>
      <c r="VBF749"/>
      <c r="VBG749"/>
      <c r="VBH749"/>
      <c r="VBI749"/>
      <c r="VBJ749"/>
      <c r="VBK749"/>
      <c r="VBL749"/>
      <c r="VBM749"/>
      <c r="VBN749"/>
      <c r="VBO749"/>
      <c r="VBP749"/>
      <c r="VBQ749"/>
      <c r="VBR749"/>
      <c r="VBS749"/>
      <c r="VBT749"/>
      <c r="VBU749"/>
      <c r="VBV749"/>
      <c r="VBW749"/>
      <c r="VBX749"/>
      <c r="VBY749"/>
      <c r="VBZ749"/>
      <c r="VCA749"/>
      <c r="VCB749"/>
      <c r="VCC749"/>
      <c r="VCD749"/>
      <c r="VCE749"/>
      <c r="VCF749"/>
      <c r="VCG749"/>
      <c r="VCH749"/>
      <c r="VCI749"/>
      <c r="VCJ749"/>
      <c r="VCK749"/>
      <c r="VCL749"/>
      <c r="VCM749"/>
      <c r="VCN749"/>
      <c r="VCO749"/>
      <c r="VCP749"/>
      <c r="VCQ749"/>
      <c r="VCR749"/>
      <c r="VCS749"/>
      <c r="VCT749"/>
      <c r="VCU749"/>
      <c r="VCV749"/>
      <c r="VCW749"/>
      <c r="VCX749"/>
      <c r="VCY749"/>
      <c r="VCZ749"/>
      <c r="VDA749"/>
      <c r="VDB749"/>
      <c r="VDC749"/>
      <c r="VDD749"/>
      <c r="VDE749"/>
      <c r="VDF749"/>
      <c r="VDG749"/>
      <c r="VDH749"/>
      <c r="VDI749"/>
      <c r="VDJ749"/>
      <c r="VDK749"/>
      <c r="VDL749"/>
      <c r="VDM749"/>
      <c r="VDN749"/>
      <c r="VDO749"/>
      <c r="VDP749"/>
      <c r="VDQ749"/>
      <c r="VDR749"/>
      <c r="VDS749"/>
      <c r="VDT749"/>
      <c r="VDU749"/>
      <c r="VDV749"/>
      <c r="VDW749"/>
      <c r="VDX749"/>
      <c r="VDY749"/>
      <c r="VDZ749"/>
      <c r="VEA749"/>
      <c r="VEB749"/>
      <c r="VEC749"/>
      <c r="VED749"/>
      <c r="VEE749"/>
      <c r="VEF749"/>
      <c r="VEG749"/>
      <c r="VEH749"/>
      <c r="VEI749"/>
      <c r="VEJ749"/>
      <c r="VEK749"/>
      <c r="VEL749"/>
      <c r="VEM749"/>
      <c r="VEN749"/>
      <c r="VEO749"/>
      <c r="VEP749"/>
      <c r="VEQ749"/>
      <c r="VER749"/>
      <c r="VES749"/>
      <c r="VET749"/>
      <c r="VEU749"/>
      <c r="VEV749"/>
      <c r="VEW749"/>
      <c r="VEX749"/>
      <c r="VEY749"/>
      <c r="VEZ749"/>
      <c r="VFA749"/>
      <c r="VFB749"/>
      <c r="VFC749"/>
      <c r="VFD749"/>
      <c r="VFE749"/>
      <c r="VFF749"/>
      <c r="VFG749"/>
      <c r="VFH749"/>
      <c r="VFI749"/>
      <c r="VFJ749"/>
      <c r="VFK749"/>
      <c r="VFL749"/>
      <c r="VFM749"/>
      <c r="VFN749"/>
      <c r="VFO749"/>
      <c r="VFP749"/>
      <c r="VFQ749"/>
      <c r="VFR749"/>
      <c r="VFS749"/>
      <c r="VFT749"/>
      <c r="VFU749"/>
      <c r="VFV749"/>
      <c r="VFW749"/>
      <c r="VFX749"/>
      <c r="VFY749"/>
      <c r="VFZ749"/>
      <c r="VGA749"/>
      <c r="VGB749"/>
      <c r="VGC749"/>
      <c r="VGD749"/>
      <c r="VGE749"/>
      <c r="VGF749"/>
      <c r="VGG749"/>
      <c r="VGH749"/>
      <c r="VGI749"/>
      <c r="VGJ749"/>
      <c r="VGK749"/>
      <c r="VGL749"/>
      <c r="VGM749"/>
      <c r="VGN749"/>
      <c r="VGO749"/>
      <c r="VGP749"/>
      <c r="VGQ749"/>
      <c r="VGR749"/>
      <c r="VGS749"/>
      <c r="VGT749"/>
      <c r="VGU749"/>
      <c r="VGV749"/>
      <c r="VGW749"/>
      <c r="VGX749"/>
      <c r="VGY749"/>
      <c r="VGZ749"/>
      <c r="VHA749"/>
      <c r="VHB749"/>
      <c r="VHC749"/>
      <c r="VHD749"/>
      <c r="VHE749"/>
      <c r="VHF749"/>
      <c r="VHG749"/>
      <c r="VHH749"/>
      <c r="VHI749"/>
      <c r="VHJ749"/>
      <c r="VHK749"/>
      <c r="VHL749"/>
      <c r="VHM749"/>
      <c r="VHN749"/>
      <c r="VHO749"/>
      <c r="VHP749"/>
      <c r="VHQ749"/>
      <c r="VHR749"/>
      <c r="VHS749"/>
      <c r="VHT749"/>
      <c r="VHU749"/>
      <c r="VHV749"/>
      <c r="VHW749"/>
      <c r="VHX749"/>
      <c r="VHY749"/>
      <c r="VHZ749"/>
      <c r="VIA749"/>
      <c r="VIB749"/>
      <c r="VIC749"/>
      <c r="VID749"/>
      <c r="VIE749"/>
      <c r="VIF749"/>
      <c r="VIG749"/>
      <c r="VIH749"/>
      <c r="VII749"/>
      <c r="VIJ749"/>
      <c r="VIK749"/>
      <c r="VIL749"/>
      <c r="VIM749"/>
      <c r="VIN749"/>
      <c r="VIO749"/>
      <c r="VIP749"/>
      <c r="VIQ749"/>
      <c r="VIR749"/>
      <c r="VIS749"/>
      <c r="VIT749"/>
      <c r="VIU749"/>
      <c r="VIV749"/>
      <c r="VIW749"/>
      <c r="VIX749"/>
      <c r="VIY749"/>
      <c r="VIZ749"/>
      <c r="VJA749"/>
      <c r="VJB749"/>
      <c r="VJC749"/>
      <c r="VJD749"/>
      <c r="VJE749"/>
      <c r="VJF749"/>
      <c r="VJG749"/>
      <c r="VJH749"/>
      <c r="VJI749"/>
      <c r="VJJ749"/>
      <c r="VJK749"/>
      <c r="VJL749"/>
      <c r="VJM749"/>
      <c r="VJN749"/>
      <c r="VJO749"/>
      <c r="VJP749"/>
      <c r="VJQ749"/>
      <c r="VJR749"/>
      <c r="VJS749"/>
      <c r="VJT749"/>
      <c r="VJU749"/>
      <c r="VJV749"/>
      <c r="VJW749"/>
      <c r="VJX749"/>
      <c r="VJY749"/>
      <c r="VJZ749"/>
      <c r="VKA749"/>
      <c r="VKB749"/>
      <c r="VKC749"/>
      <c r="VKD749"/>
      <c r="VKE749"/>
      <c r="VKF749"/>
      <c r="VKG749"/>
      <c r="VKH749"/>
      <c r="VKI749"/>
      <c r="VKJ749"/>
      <c r="VKK749"/>
      <c r="VKL749"/>
      <c r="VKM749"/>
      <c r="VKN749"/>
      <c r="VKO749"/>
      <c r="VKP749"/>
      <c r="VKQ749"/>
      <c r="VKR749"/>
      <c r="VKS749"/>
      <c r="VKT749"/>
      <c r="VKU749"/>
      <c r="VKV749"/>
      <c r="VKW749"/>
      <c r="VKX749"/>
      <c r="VKY749"/>
      <c r="VKZ749"/>
      <c r="VLA749"/>
      <c r="VLB749"/>
      <c r="VLC749"/>
      <c r="VLD749"/>
      <c r="VLE749"/>
      <c r="VLF749"/>
      <c r="VLG749"/>
      <c r="VLH749"/>
      <c r="VLI749"/>
      <c r="VLJ749"/>
      <c r="VLK749"/>
      <c r="VLL749"/>
      <c r="VLM749"/>
      <c r="VLN749"/>
      <c r="VLO749"/>
      <c r="VLP749"/>
      <c r="VLQ749"/>
      <c r="VLR749"/>
      <c r="VLS749"/>
      <c r="VLT749"/>
      <c r="VLU749"/>
      <c r="VLV749"/>
      <c r="VLW749"/>
      <c r="VLX749"/>
      <c r="VLY749"/>
      <c r="VLZ749"/>
      <c r="VMA749"/>
      <c r="VMB749"/>
      <c r="VMC749"/>
      <c r="VMD749"/>
      <c r="VME749"/>
      <c r="VMF749"/>
      <c r="VMG749"/>
      <c r="VMH749"/>
      <c r="VMI749"/>
      <c r="VMJ749"/>
      <c r="VMK749"/>
      <c r="VML749"/>
      <c r="VMM749"/>
      <c r="VMN749"/>
      <c r="VMO749"/>
      <c r="VMP749"/>
      <c r="VMQ749"/>
      <c r="VMR749"/>
      <c r="VMS749"/>
      <c r="VMT749"/>
      <c r="VMU749"/>
      <c r="VMV749"/>
      <c r="VMW749"/>
      <c r="VMX749"/>
      <c r="VMY749"/>
      <c r="VMZ749"/>
      <c r="VNA749"/>
      <c r="VNB749"/>
      <c r="VNC749"/>
      <c r="VND749"/>
      <c r="VNE749"/>
      <c r="VNF749"/>
      <c r="VNG749"/>
      <c r="VNH749"/>
      <c r="VNI749"/>
      <c r="VNJ749"/>
      <c r="VNK749"/>
      <c r="VNL749"/>
      <c r="VNM749"/>
      <c r="VNN749"/>
      <c r="VNO749"/>
      <c r="VNP749"/>
      <c r="VNQ749"/>
      <c r="VNR749"/>
      <c r="VNS749"/>
      <c r="VNT749"/>
      <c r="VNU749"/>
      <c r="VNV749"/>
      <c r="VNW749"/>
      <c r="VNX749"/>
      <c r="VNY749"/>
      <c r="VNZ749"/>
      <c r="VOA749"/>
      <c r="VOB749"/>
      <c r="VOC749"/>
      <c r="VOD749"/>
      <c r="VOE749"/>
      <c r="VOF749"/>
      <c r="VOG749"/>
      <c r="VOH749"/>
      <c r="VOI749"/>
      <c r="VOJ749"/>
      <c r="VOK749"/>
      <c r="VOL749"/>
      <c r="VOM749"/>
      <c r="VON749"/>
      <c r="VOO749"/>
      <c r="VOP749"/>
      <c r="VOQ749"/>
      <c r="VOR749"/>
      <c r="VOS749"/>
      <c r="VOT749"/>
      <c r="VOU749"/>
      <c r="VOV749"/>
      <c r="VOW749"/>
      <c r="VOX749"/>
      <c r="VOY749"/>
      <c r="VOZ749"/>
      <c r="VPA749"/>
      <c r="VPB749"/>
      <c r="VPC749"/>
      <c r="VPD749"/>
      <c r="VPE749"/>
      <c r="VPF749"/>
      <c r="VPG749"/>
      <c r="VPH749"/>
      <c r="VPI749"/>
      <c r="VPJ749"/>
      <c r="VPK749"/>
      <c r="VPL749"/>
      <c r="VPM749"/>
      <c r="VPN749"/>
      <c r="VPO749"/>
      <c r="VPP749"/>
      <c r="VPQ749"/>
      <c r="VPR749"/>
      <c r="VPS749"/>
      <c r="VPT749"/>
      <c r="VPU749"/>
      <c r="VPV749"/>
      <c r="VPW749"/>
      <c r="VPX749"/>
      <c r="VPY749"/>
      <c r="VPZ749"/>
      <c r="VQA749"/>
      <c r="VQB749"/>
      <c r="VQC749"/>
      <c r="VQD749"/>
      <c r="VQE749"/>
      <c r="VQF749"/>
      <c r="VQG749"/>
      <c r="VQH749"/>
      <c r="VQI749"/>
      <c r="VQJ749"/>
      <c r="VQK749"/>
      <c r="VQL749"/>
      <c r="VQM749"/>
      <c r="VQN749"/>
      <c r="VQO749"/>
      <c r="VQP749"/>
      <c r="VQQ749"/>
      <c r="VQR749"/>
      <c r="VQS749"/>
      <c r="VQT749"/>
      <c r="VQU749"/>
      <c r="VQV749"/>
      <c r="VQW749"/>
      <c r="VQX749"/>
      <c r="VQY749"/>
      <c r="VQZ749"/>
      <c r="VRA749"/>
      <c r="VRB749"/>
      <c r="VRC749"/>
      <c r="VRD749"/>
      <c r="VRE749"/>
      <c r="VRF749"/>
      <c r="VRG749"/>
      <c r="VRH749"/>
      <c r="VRI749"/>
      <c r="VRJ749"/>
      <c r="VRK749"/>
      <c r="VRL749"/>
      <c r="VRM749"/>
      <c r="VRN749"/>
      <c r="VRO749"/>
      <c r="VRP749"/>
      <c r="VRQ749"/>
      <c r="VRR749"/>
      <c r="VRS749"/>
      <c r="VRT749"/>
      <c r="VRU749"/>
      <c r="VRV749"/>
      <c r="VRW749"/>
      <c r="VRX749"/>
      <c r="VRY749"/>
      <c r="VRZ749"/>
      <c r="VSA749"/>
      <c r="VSB749"/>
      <c r="VSC749"/>
      <c r="VSD749"/>
      <c r="VSE749"/>
      <c r="VSF749"/>
      <c r="VSG749"/>
      <c r="VSH749"/>
      <c r="VSI749"/>
      <c r="VSJ749"/>
      <c r="VSK749"/>
      <c r="VSL749"/>
      <c r="VSM749"/>
      <c r="VSN749"/>
      <c r="VSO749"/>
      <c r="VSP749"/>
      <c r="VSQ749"/>
      <c r="VSR749"/>
      <c r="VSS749"/>
      <c r="VST749"/>
      <c r="VSU749"/>
      <c r="VSV749"/>
      <c r="VSW749"/>
      <c r="VSX749"/>
      <c r="VSY749"/>
      <c r="VSZ749"/>
      <c r="VTA749"/>
      <c r="VTB749"/>
      <c r="VTC749"/>
      <c r="VTD749"/>
      <c r="VTE749"/>
      <c r="VTF749"/>
      <c r="VTG749"/>
      <c r="VTH749"/>
      <c r="VTI749"/>
      <c r="VTJ749"/>
      <c r="VTK749"/>
      <c r="VTL749"/>
      <c r="VTM749"/>
      <c r="VTN749"/>
      <c r="VTO749"/>
      <c r="VTP749"/>
      <c r="VTQ749"/>
      <c r="VTR749"/>
      <c r="VTS749"/>
      <c r="VTT749"/>
      <c r="VTU749"/>
      <c r="VTV749"/>
      <c r="VTW749"/>
      <c r="VTX749"/>
      <c r="VTY749"/>
      <c r="VTZ749"/>
      <c r="VUA749"/>
      <c r="VUB749"/>
      <c r="VUC749"/>
      <c r="VUD749"/>
      <c r="VUE749"/>
      <c r="VUF749"/>
      <c r="VUG749"/>
      <c r="VUH749"/>
      <c r="VUI749"/>
      <c r="VUJ749"/>
      <c r="VUK749"/>
      <c r="VUL749"/>
      <c r="VUM749"/>
      <c r="VUN749"/>
      <c r="VUO749"/>
      <c r="VUP749"/>
      <c r="VUQ749"/>
      <c r="VUR749"/>
      <c r="VUS749"/>
      <c r="VUT749"/>
      <c r="VUU749"/>
      <c r="VUV749"/>
      <c r="VUW749"/>
      <c r="VUX749"/>
      <c r="VUY749"/>
      <c r="VUZ749"/>
      <c r="VVA749"/>
      <c r="VVB749"/>
      <c r="VVC749"/>
      <c r="VVD749"/>
      <c r="VVE749"/>
      <c r="VVF749"/>
      <c r="VVG749"/>
      <c r="VVH749"/>
      <c r="VVI749"/>
      <c r="VVJ749"/>
      <c r="VVK749"/>
      <c r="VVL749"/>
      <c r="VVM749"/>
      <c r="VVN749"/>
      <c r="VVO749"/>
      <c r="VVP749"/>
      <c r="VVQ749"/>
      <c r="VVR749"/>
      <c r="VVS749"/>
      <c r="VVT749"/>
      <c r="VVU749"/>
      <c r="VVV749"/>
      <c r="VVW749"/>
      <c r="VVX749"/>
      <c r="VVY749"/>
      <c r="VVZ749"/>
      <c r="VWA749"/>
      <c r="VWB749"/>
      <c r="VWC749"/>
      <c r="VWD749"/>
      <c r="VWE749"/>
      <c r="VWF749"/>
      <c r="VWG749"/>
      <c r="VWH749"/>
      <c r="VWI749"/>
      <c r="VWJ749"/>
      <c r="VWK749"/>
      <c r="VWL749"/>
      <c r="VWM749"/>
      <c r="VWN749"/>
      <c r="VWO749"/>
      <c r="VWP749"/>
      <c r="VWQ749"/>
      <c r="VWR749"/>
      <c r="VWS749"/>
      <c r="VWT749"/>
      <c r="VWU749"/>
      <c r="VWV749"/>
      <c r="VWW749"/>
      <c r="VWX749"/>
      <c r="VWY749"/>
      <c r="VWZ749"/>
      <c r="VXA749"/>
      <c r="VXB749"/>
      <c r="VXC749"/>
      <c r="VXD749"/>
      <c r="VXE749"/>
      <c r="VXF749"/>
      <c r="VXG749"/>
      <c r="VXH749"/>
      <c r="VXI749"/>
      <c r="VXJ749"/>
      <c r="VXK749"/>
      <c r="VXL749"/>
      <c r="VXM749"/>
      <c r="VXN749"/>
      <c r="VXO749"/>
      <c r="VXP749"/>
      <c r="VXQ749"/>
      <c r="VXR749"/>
      <c r="VXS749"/>
      <c r="VXT749"/>
      <c r="VXU749"/>
      <c r="VXV749"/>
      <c r="VXW749"/>
      <c r="VXX749"/>
      <c r="VXY749"/>
      <c r="VXZ749"/>
      <c r="VYA749"/>
      <c r="VYB749"/>
      <c r="VYC749"/>
      <c r="VYD749"/>
      <c r="VYE749"/>
      <c r="VYF749"/>
      <c r="VYG749"/>
      <c r="VYH749"/>
      <c r="VYI749"/>
      <c r="VYJ749"/>
      <c r="VYK749"/>
      <c r="VYL749"/>
      <c r="VYM749"/>
      <c r="VYN749"/>
      <c r="VYO749"/>
      <c r="VYP749"/>
      <c r="VYQ749"/>
      <c r="VYR749"/>
      <c r="VYS749"/>
      <c r="VYT749"/>
      <c r="VYU749"/>
      <c r="VYV749"/>
      <c r="VYW749"/>
      <c r="VYX749"/>
      <c r="VYY749"/>
      <c r="VYZ749"/>
      <c r="VZA749"/>
      <c r="VZB749"/>
      <c r="VZC749"/>
      <c r="VZD749"/>
      <c r="VZE749"/>
      <c r="VZF749"/>
      <c r="VZG749"/>
      <c r="VZH749"/>
      <c r="VZI749"/>
      <c r="VZJ749"/>
      <c r="VZK749"/>
      <c r="VZL749"/>
      <c r="VZM749"/>
      <c r="VZN749"/>
      <c r="VZO749"/>
      <c r="VZP749"/>
      <c r="VZQ749"/>
      <c r="VZR749"/>
      <c r="VZS749"/>
      <c r="VZT749"/>
      <c r="VZU749"/>
      <c r="VZV749"/>
      <c r="VZW749"/>
      <c r="VZX749"/>
      <c r="VZY749"/>
      <c r="VZZ749"/>
      <c r="WAA749"/>
      <c r="WAB749"/>
      <c r="WAC749"/>
      <c r="WAD749"/>
      <c r="WAE749"/>
      <c r="WAF749"/>
      <c r="WAG749"/>
      <c r="WAH749"/>
      <c r="WAI749"/>
      <c r="WAJ749"/>
      <c r="WAK749"/>
      <c r="WAL749"/>
      <c r="WAM749"/>
      <c r="WAN749"/>
      <c r="WAO749"/>
      <c r="WAP749"/>
      <c r="WAQ749"/>
      <c r="WAR749"/>
      <c r="WAS749"/>
      <c r="WAT749"/>
      <c r="WAU749"/>
      <c r="WAV749"/>
      <c r="WAW749"/>
      <c r="WAX749"/>
      <c r="WAY749"/>
      <c r="WAZ749"/>
      <c r="WBA749"/>
      <c r="WBB749"/>
      <c r="WBC749"/>
      <c r="WBD749"/>
      <c r="WBE749"/>
      <c r="WBF749"/>
      <c r="WBG749"/>
      <c r="WBH749"/>
      <c r="WBI749"/>
      <c r="WBJ749"/>
      <c r="WBK749"/>
      <c r="WBL749"/>
      <c r="WBM749"/>
      <c r="WBN749"/>
      <c r="WBO749"/>
      <c r="WBP749"/>
      <c r="WBQ749"/>
      <c r="WBR749"/>
      <c r="WBS749"/>
      <c r="WBT749"/>
      <c r="WBU749"/>
      <c r="WBV749"/>
      <c r="WBW749"/>
      <c r="WBX749"/>
      <c r="WBY749"/>
      <c r="WBZ749"/>
      <c r="WCA749"/>
      <c r="WCB749"/>
      <c r="WCC749"/>
      <c r="WCD749"/>
      <c r="WCE749"/>
      <c r="WCF749"/>
      <c r="WCG749"/>
      <c r="WCH749"/>
      <c r="WCI749"/>
      <c r="WCJ749"/>
      <c r="WCK749"/>
      <c r="WCL749"/>
      <c r="WCM749"/>
      <c r="WCN749"/>
      <c r="WCO749"/>
      <c r="WCP749"/>
      <c r="WCQ749"/>
      <c r="WCR749"/>
      <c r="WCS749"/>
      <c r="WCT749"/>
      <c r="WCU749"/>
      <c r="WCV749"/>
      <c r="WCW749"/>
      <c r="WCX749"/>
      <c r="WCY749"/>
      <c r="WCZ749"/>
      <c r="WDA749"/>
      <c r="WDB749"/>
      <c r="WDC749"/>
      <c r="WDD749"/>
      <c r="WDE749"/>
      <c r="WDF749"/>
      <c r="WDG749"/>
      <c r="WDH749"/>
      <c r="WDI749"/>
      <c r="WDJ749"/>
      <c r="WDK749"/>
      <c r="WDL749"/>
      <c r="WDM749"/>
      <c r="WDN749"/>
      <c r="WDO749"/>
      <c r="WDP749"/>
      <c r="WDQ749"/>
      <c r="WDR749"/>
      <c r="WDS749"/>
      <c r="WDT749"/>
      <c r="WDU749"/>
      <c r="WDV749"/>
      <c r="WDW749"/>
      <c r="WDX749"/>
      <c r="WDY749"/>
      <c r="WDZ749"/>
      <c r="WEA749"/>
      <c r="WEB749"/>
      <c r="WEC749"/>
      <c r="WED749"/>
      <c r="WEE749"/>
      <c r="WEF749"/>
      <c r="WEG749"/>
      <c r="WEH749"/>
      <c r="WEI749"/>
      <c r="WEJ749"/>
      <c r="WEK749"/>
      <c r="WEL749"/>
      <c r="WEM749"/>
      <c r="WEN749"/>
      <c r="WEO749"/>
      <c r="WEP749"/>
      <c r="WEQ749"/>
      <c r="WER749"/>
      <c r="WES749"/>
      <c r="WET749"/>
      <c r="WEU749"/>
      <c r="WEV749"/>
      <c r="WEW749"/>
      <c r="WEX749"/>
      <c r="WEY749"/>
      <c r="WEZ749"/>
      <c r="WFA749"/>
      <c r="WFB749"/>
      <c r="WFC749"/>
      <c r="WFD749"/>
      <c r="WFE749"/>
      <c r="WFF749"/>
      <c r="WFG749"/>
      <c r="WFH749"/>
      <c r="WFI749"/>
      <c r="WFJ749"/>
      <c r="WFK749"/>
      <c r="WFL749"/>
      <c r="WFM749"/>
      <c r="WFN749"/>
      <c r="WFO749"/>
      <c r="WFP749"/>
      <c r="WFQ749"/>
      <c r="WFR749"/>
      <c r="WFS749"/>
      <c r="WFT749"/>
      <c r="WFU749"/>
      <c r="WFV749"/>
      <c r="WFW749"/>
      <c r="WFX749"/>
      <c r="WFY749"/>
      <c r="WFZ749"/>
      <c r="WGA749"/>
      <c r="WGB749"/>
      <c r="WGC749"/>
      <c r="WGD749"/>
      <c r="WGE749"/>
      <c r="WGF749"/>
      <c r="WGG749"/>
      <c r="WGH749"/>
      <c r="WGI749"/>
      <c r="WGJ749"/>
      <c r="WGK749"/>
      <c r="WGL749"/>
      <c r="WGM749"/>
      <c r="WGN749"/>
      <c r="WGO749"/>
      <c r="WGP749"/>
      <c r="WGQ749"/>
      <c r="WGR749"/>
      <c r="WGS749"/>
      <c r="WGT749"/>
      <c r="WGU749"/>
      <c r="WGV749"/>
      <c r="WGW749"/>
      <c r="WGX749"/>
      <c r="WGY749"/>
      <c r="WGZ749"/>
      <c r="WHA749"/>
      <c r="WHB749"/>
      <c r="WHC749"/>
      <c r="WHD749"/>
      <c r="WHE749"/>
      <c r="WHF749"/>
      <c r="WHG749"/>
      <c r="WHH749"/>
      <c r="WHI749"/>
      <c r="WHJ749"/>
      <c r="WHK749"/>
      <c r="WHL749"/>
      <c r="WHM749"/>
      <c r="WHN749"/>
      <c r="WHO749"/>
      <c r="WHP749"/>
      <c r="WHQ749"/>
      <c r="WHR749"/>
      <c r="WHS749"/>
      <c r="WHT749"/>
      <c r="WHU749"/>
      <c r="WHV749"/>
      <c r="WHW749"/>
      <c r="WHX749"/>
      <c r="WHY749"/>
      <c r="WHZ749"/>
      <c r="WIA749"/>
      <c r="WIB749"/>
      <c r="WIC749"/>
      <c r="WID749"/>
      <c r="WIE749"/>
      <c r="WIF749"/>
      <c r="WIG749"/>
      <c r="WIH749"/>
      <c r="WII749"/>
      <c r="WIJ749"/>
      <c r="WIK749"/>
      <c r="WIL749"/>
      <c r="WIM749"/>
      <c r="WIN749"/>
      <c r="WIO749"/>
      <c r="WIP749"/>
      <c r="WIQ749"/>
      <c r="WIR749"/>
      <c r="WIS749"/>
      <c r="WIT749"/>
      <c r="WIU749"/>
      <c r="WIV749"/>
      <c r="WIW749"/>
      <c r="WIX749"/>
      <c r="WIY749"/>
      <c r="WIZ749"/>
      <c r="WJA749"/>
      <c r="WJB749"/>
      <c r="WJC749"/>
      <c r="WJD749"/>
      <c r="WJE749"/>
      <c r="WJF749"/>
      <c r="WJG749"/>
      <c r="WJH749"/>
      <c r="WJI749"/>
      <c r="WJJ749"/>
      <c r="WJK749"/>
      <c r="WJL749"/>
      <c r="WJM749"/>
      <c r="WJN749"/>
      <c r="WJO749"/>
      <c r="WJP749"/>
      <c r="WJQ749"/>
      <c r="WJR749"/>
      <c r="WJS749"/>
      <c r="WJT749"/>
      <c r="WJU749"/>
      <c r="WJV749"/>
      <c r="WJW749"/>
      <c r="WJX749"/>
      <c r="WJY749"/>
      <c r="WJZ749"/>
      <c r="WKA749"/>
      <c r="WKB749"/>
      <c r="WKC749"/>
      <c r="WKD749"/>
      <c r="WKE749"/>
      <c r="WKF749"/>
      <c r="WKG749"/>
      <c r="WKH749"/>
      <c r="WKI749"/>
      <c r="WKJ749"/>
      <c r="WKK749"/>
      <c r="WKL749"/>
      <c r="WKM749"/>
      <c r="WKN749"/>
      <c r="WKO749"/>
      <c r="WKP749"/>
      <c r="WKQ749"/>
      <c r="WKR749"/>
      <c r="WKS749"/>
      <c r="WKT749"/>
      <c r="WKU749"/>
      <c r="WKV749"/>
      <c r="WKW749"/>
      <c r="WKX749"/>
      <c r="WKY749"/>
      <c r="WKZ749"/>
      <c r="WLA749"/>
      <c r="WLB749"/>
      <c r="WLC749"/>
      <c r="WLD749"/>
      <c r="WLE749"/>
      <c r="WLF749"/>
      <c r="WLG749"/>
      <c r="WLH749"/>
      <c r="WLI749"/>
      <c r="WLJ749"/>
      <c r="WLK749"/>
      <c r="WLL749"/>
      <c r="WLM749"/>
      <c r="WLN749"/>
      <c r="WLO749"/>
      <c r="WLP749"/>
      <c r="WLQ749"/>
      <c r="WLR749"/>
      <c r="WLS749"/>
      <c r="WLT749"/>
      <c r="WLU749"/>
      <c r="WLV749"/>
      <c r="WLW749"/>
      <c r="WLX749"/>
      <c r="WLY749"/>
      <c r="WLZ749"/>
      <c r="WMA749"/>
      <c r="WMB749"/>
      <c r="WMC749"/>
      <c r="WMD749"/>
      <c r="WME749"/>
      <c r="WMF749"/>
      <c r="WMG749"/>
      <c r="WMH749"/>
      <c r="WMI749"/>
      <c r="WMJ749"/>
      <c r="WMK749"/>
      <c r="WML749"/>
      <c r="WMM749"/>
      <c r="WMN749"/>
      <c r="WMO749"/>
      <c r="WMP749"/>
      <c r="WMQ749"/>
      <c r="WMR749"/>
      <c r="WMS749"/>
      <c r="WMT749"/>
      <c r="WMU749"/>
      <c r="WMV749"/>
      <c r="WMW749"/>
      <c r="WMX749"/>
      <c r="WMY749"/>
      <c r="WMZ749"/>
      <c r="WNA749"/>
      <c r="WNB749"/>
      <c r="WNC749"/>
      <c r="WND749"/>
      <c r="WNE749"/>
      <c r="WNF749"/>
      <c r="WNG749"/>
      <c r="WNH749"/>
      <c r="WNI749"/>
      <c r="WNJ749"/>
      <c r="WNK749"/>
      <c r="WNL749"/>
      <c r="WNM749"/>
      <c r="WNN749"/>
      <c r="WNO749"/>
      <c r="WNP749"/>
      <c r="WNQ749"/>
      <c r="WNR749"/>
      <c r="WNS749"/>
      <c r="WNT749"/>
      <c r="WNU749"/>
      <c r="WNV749"/>
      <c r="WNW749"/>
      <c r="WNX749"/>
      <c r="WNY749"/>
      <c r="WNZ749"/>
      <c r="WOA749"/>
      <c r="WOB749"/>
      <c r="WOC749"/>
      <c r="WOD749"/>
      <c r="WOE749"/>
      <c r="WOF749"/>
      <c r="WOG749"/>
      <c r="WOH749"/>
      <c r="WOI749"/>
      <c r="WOJ749"/>
      <c r="WOK749"/>
      <c r="WOL749"/>
      <c r="WOM749"/>
      <c r="WON749"/>
      <c r="WOO749"/>
      <c r="WOP749"/>
      <c r="WOQ749"/>
      <c r="WOR749"/>
      <c r="WOS749"/>
      <c r="WOT749"/>
      <c r="WOU749"/>
      <c r="WOV749"/>
      <c r="WOW749"/>
      <c r="WOX749"/>
      <c r="WOY749"/>
      <c r="WOZ749"/>
      <c r="WPA749"/>
      <c r="WPB749"/>
      <c r="WPC749"/>
      <c r="WPD749"/>
      <c r="WPE749"/>
      <c r="WPF749"/>
      <c r="WPG749"/>
      <c r="WPH749"/>
      <c r="WPI749"/>
      <c r="WPJ749"/>
      <c r="WPK749"/>
      <c r="WPL749"/>
      <c r="WPM749"/>
      <c r="WPN749"/>
      <c r="WPO749"/>
      <c r="WPP749"/>
      <c r="WPQ749"/>
      <c r="WPR749"/>
      <c r="WPS749"/>
      <c r="WPT749"/>
      <c r="WPU749"/>
      <c r="WPV749"/>
      <c r="WPW749"/>
      <c r="WPX749"/>
      <c r="WPY749"/>
      <c r="WPZ749"/>
      <c r="WQA749"/>
      <c r="WQB749"/>
      <c r="WQC749"/>
      <c r="WQD749"/>
      <c r="WQE749"/>
      <c r="WQF749"/>
      <c r="WQG749"/>
      <c r="WQH749"/>
      <c r="WQI749"/>
      <c r="WQJ749"/>
      <c r="WQK749"/>
      <c r="WQL749"/>
      <c r="WQM749"/>
      <c r="WQN749"/>
      <c r="WQO749"/>
      <c r="WQP749"/>
      <c r="WQQ749"/>
      <c r="WQR749"/>
      <c r="WQS749"/>
      <c r="WQT749"/>
      <c r="WQU749"/>
      <c r="WQV749"/>
      <c r="WQW749"/>
      <c r="WQX749"/>
      <c r="WQY749"/>
      <c r="WQZ749"/>
      <c r="WRA749"/>
      <c r="WRB749"/>
      <c r="WRC749"/>
      <c r="WRD749"/>
      <c r="WRE749"/>
      <c r="WRF749"/>
      <c r="WRG749"/>
      <c r="WRH749"/>
      <c r="WRI749"/>
      <c r="WRJ749"/>
      <c r="WRK749"/>
      <c r="WRL749"/>
      <c r="WRM749"/>
      <c r="WRN749"/>
      <c r="WRO749"/>
      <c r="WRP749"/>
      <c r="WRQ749"/>
      <c r="WRR749"/>
      <c r="WRS749"/>
      <c r="WRT749"/>
      <c r="WRU749"/>
      <c r="WRV749"/>
      <c r="WRW749"/>
      <c r="WRX749"/>
      <c r="WRY749"/>
      <c r="WRZ749"/>
      <c r="WSA749"/>
      <c r="WSB749"/>
      <c r="WSC749"/>
      <c r="WSD749"/>
      <c r="WSE749"/>
      <c r="WSF749"/>
      <c r="WSG749"/>
      <c r="WSH749"/>
      <c r="WSI749"/>
      <c r="WSJ749"/>
      <c r="WSK749"/>
      <c r="WSL749"/>
      <c r="WSM749"/>
      <c r="WSN749"/>
      <c r="WSO749"/>
      <c r="WSP749"/>
      <c r="WSQ749"/>
      <c r="WSR749"/>
      <c r="WSS749"/>
      <c r="WST749"/>
      <c r="WSU749"/>
      <c r="WSV749"/>
      <c r="WSW749"/>
      <c r="WSX749"/>
      <c r="WSY749"/>
      <c r="WSZ749"/>
      <c r="WTA749"/>
      <c r="WTB749"/>
      <c r="WTC749"/>
      <c r="WTD749"/>
      <c r="WTE749"/>
      <c r="WTF749"/>
      <c r="WTG749"/>
      <c r="WTH749"/>
      <c r="WTI749"/>
      <c r="WTJ749"/>
      <c r="WTK749"/>
      <c r="WTL749"/>
      <c r="WTM749"/>
      <c r="WTN749"/>
      <c r="WTO749"/>
      <c r="WTP749"/>
      <c r="WTQ749"/>
      <c r="WTR749"/>
      <c r="WTS749"/>
      <c r="WTT749"/>
      <c r="WTU749"/>
      <c r="WTV749"/>
      <c r="WTW749"/>
      <c r="WTX749"/>
      <c r="WTY749"/>
      <c r="WTZ749"/>
      <c r="WUA749"/>
      <c r="WUB749"/>
      <c r="WUC749"/>
      <c r="WUD749"/>
      <c r="WUE749"/>
      <c r="WUF749"/>
      <c r="WUG749"/>
      <c r="WUH749"/>
      <c r="WUI749"/>
      <c r="WUJ749"/>
      <c r="WUK749"/>
      <c r="WUL749"/>
      <c r="WUM749"/>
      <c r="WUN749"/>
      <c r="WUO749"/>
      <c r="WUP749"/>
      <c r="WUQ749"/>
      <c r="WUR749"/>
      <c r="WUS749"/>
      <c r="WUT749"/>
      <c r="WUU749"/>
      <c r="WUV749"/>
      <c r="WUW749"/>
      <c r="WUX749"/>
      <c r="WUY749"/>
      <c r="WUZ749"/>
      <c r="WVA749"/>
      <c r="WVB749"/>
      <c r="WVC749"/>
      <c r="WVD749"/>
      <c r="WVE749"/>
      <c r="WVF749"/>
      <c r="WVG749"/>
      <c r="WVH749"/>
      <c r="WVI749"/>
      <c r="WVJ749"/>
      <c r="WVK749"/>
      <c r="WVL749"/>
      <c r="WVM749"/>
      <c r="WVN749"/>
      <c r="WVO749"/>
      <c r="WVP749"/>
      <c r="WVQ749"/>
      <c r="WVR749"/>
      <c r="WVS749"/>
      <c r="WVT749"/>
      <c r="WVU749"/>
      <c r="WVV749"/>
      <c r="WVW749"/>
      <c r="WVX749"/>
      <c r="WVY749"/>
      <c r="WVZ749"/>
      <c r="WWA749"/>
      <c r="WWB749"/>
      <c r="WWC749"/>
      <c r="WWD749"/>
      <c r="WWE749"/>
      <c r="WWF749"/>
      <c r="WWG749"/>
      <c r="WWH749"/>
      <c r="WWI749"/>
      <c r="WWJ749"/>
      <c r="WWK749"/>
      <c r="WWL749"/>
      <c r="WWM749"/>
      <c r="WWN749"/>
      <c r="WWO749"/>
      <c r="WWP749"/>
      <c r="WWQ749"/>
      <c r="WWR749"/>
      <c r="WWS749"/>
      <c r="WWT749"/>
      <c r="WWU749"/>
      <c r="WWV749"/>
      <c r="WWW749"/>
      <c r="WWX749"/>
      <c r="WWY749"/>
      <c r="WWZ749"/>
      <c r="WXA749"/>
      <c r="WXB749"/>
      <c r="WXC749"/>
      <c r="WXD749"/>
      <c r="WXE749"/>
      <c r="WXF749"/>
      <c r="WXG749"/>
      <c r="WXH749"/>
      <c r="WXI749"/>
      <c r="WXJ749"/>
      <c r="WXK749"/>
      <c r="WXL749"/>
      <c r="WXM749"/>
      <c r="WXN749"/>
      <c r="WXO749"/>
      <c r="WXP749"/>
      <c r="WXQ749"/>
      <c r="WXR749"/>
      <c r="WXS749"/>
      <c r="WXT749"/>
      <c r="WXU749"/>
      <c r="WXV749"/>
      <c r="WXW749"/>
      <c r="WXX749"/>
      <c r="WXY749"/>
      <c r="WXZ749"/>
      <c r="WYA749"/>
      <c r="WYB749"/>
      <c r="WYC749"/>
      <c r="WYD749"/>
      <c r="WYE749"/>
      <c r="WYF749"/>
      <c r="WYG749"/>
      <c r="WYH749"/>
      <c r="WYI749"/>
      <c r="WYJ749"/>
      <c r="WYK749"/>
      <c r="WYL749"/>
      <c r="WYM749"/>
      <c r="WYN749"/>
      <c r="WYO749"/>
      <c r="WYP749"/>
      <c r="WYQ749"/>
      <c r="WYR749"/>
      <c r="WYS749"/>
      <c r="WYT749"/>
      <c r="WYU749"/>
      <c r="WYV749"/>
      <c r="WYW749"/>
      <c r="WYX749"/>
      <c r="WYY749"/>
      <c r="WYZ749"/>
      <c r="WZA749"/>
      <c r="WZB749"/>
      <c r="WZC749"/>
      <c r="WZD749"/>
      <c r="WZE749"/>
      <c r="WZF749"/>
      <c r="WZG749"/>
      <c r="WZH749"/>
      <c r="WZI749"/>
      <c r="WZJ749"/>
      <c r="WZK749"/>
      <c r="WZL749"/>
      <c r="WZM749"/>
      <c r="WZN749"/>
      <c r="WZO749"/>
      <c r="WZP749"/>
      <c r="WZQ749"/>
      <c r="WZR749"/>
      <c r="WZS749"/>
      <c r="WZT749"/>
      <c r="WZU749"/>
      <c r="WZV749"/>
      <c r="WZW749"/>
      <c r="WZX749"/>
      <c r="WZY749"/>
      <c r="WZZ749"/>
      <c r="XAA749"/>
      <c r="XAB749"/>
      <c r="XAC749"/>
      <c r="XAD749"/>
      <c r="XAE749"/>
      <c r="XAF749"/>
      <c r="XAG749"/>
      <c r="XAH749"/>
      <c r="XAI749"/>
      <c r="XAJ749"/>
      <c r="XAK749"/>
      <c r="XAL749"/>
      <c r="XAM749"/>
      <c r="XAN749"/>
      <c r="XAO749"/>
      <c r="XAP749"/>
      <c r="XAQ749"/>
      <c r="XAR749"/>
      <c r="XAS749"/>
      <c r="XAT749"/>
      <c r="XAU749"/>
      <c r="XAV749"/>
      <c r="XAW749"/>
      <c r="XAX749"/>
      <c r="XAY749"/>
      <c r="XAZ749"/>
      <c r="XBA749"/>
      <c r="XBB749"/>
      <c r="XBC749"/>
      <c r="XBD749"/>
      <c r="XBE749"/>
      <c r="XBF749"/>
      <c r="XBG749"/>
      <c r="XBH749"/>
      <c r="XBI749"/>
      <c r="XBJ749"/>
      <c r="XBK749"/>
      <c r="XBL749"/>
      <c r="XBM749"/>
      <c r="XBN749"/>
      <c r="XBO749"/>
      <c r="XBP749"/>
      <c r="XBQ749"/>
      <c r="XBR749"/>
      <c r="XBS749"/>
      <c r="XBT749"/>
      <c r="XBU749"/>
      <c r="XBV749"/>
      <c r="XBW749"/>
      <c r="XBX749"/>
      <c r="XBY749"/>
      <c r="XBZ749"/>
      <c r="XCA749"/>
      <c r="XCB749"/>
      <c r="XCC749"/>
      <c r="XCD749"/>
      <c r="XCE749"/>
      <c r="XCF749"/>
      <c r="XCG749"/>
      <c r="XCH749"/>
      <c r="XCI749"/>
      <c r="XCJ749"/>
      <c r="XCK749"/>
      <c r="XCL749"/>
      <c r="XCM749"/>
      <c r="XCN749"/>
      <c r="XCO749"/>
      <c r="XCP749"/>
      <c r="XCQ749"/>
      <c r="XCR749"/>
      <c r="XCS749"/>
      <c r="XCT749"/>
      <c r="XCU749"/>
      <c r="XCV749"/>
      <c r="XCW749"/>
      <c r="XCX749"/>
      <c r="XCY749"/>
      <c r="XCZ749"/>
      <c r="XDA749"/>
      <c r="XDB749"/>
      <c r="XDC749"/>
      <c r="XDD749"/>
      <c r="XDE749"/>
      <c r="XDF749"/>
      <c r="XDG749"/>
      <c r="XDH749"/>
      <c r="XDI749"/>
      <c r="XDJ749"/>
      <c r="XDK749"/>
      <c r="XDL749"/>
      <c r="XDM749"/>
      <c r="XDN749"/>
      <c r="XDO749"/>
      <c r="XDP749"/>
      <c r="XDQ749"/>
      <c r="XDR749"/>
      <c r="XDS749"/>
      <c r="XDT749"/>
      <c r="XDU749"/>
      <c r="XDV749"/>
      <c r="XDW749"/>
      <c r="XDX749"/>
      <c r="XDY749"/>
      <c r="XDZ749"/>
      <c r="XEA749"/>
      <c r="XEB749"/>
      <c r="XEC749"/>
      <c r="XED749"/>
      <c r="XEE749"/>
      <c r="XEF749"/>
      <c r="XEG749"/>
      <c r="XEH749"/>
      <c r="XEI749"/>
      <c r="XEJ749"/>
      <c r="XEK749"/>
      <c r="XEL749"/>
      <c r="XEM749"/>
      <c r="XEN749"/>
      <c r="XEO749"/>
      <c r="XEP749"/>
      <c r="XEQ749"/>
      <c r="XER749"/>
      <c r="XES749"/>
      <c r="XET749"/>
      <c r="XEU749"/>
      <c r="XEV749"/>
    </row>
    <row r="750" spans="1:16376" ht="24.75" customHeight="1" x14ac:dyDescent="0.25">
      <c r="A750" s="6">
        <v>742</v>
      </c>
      <c r="B750" t="s">
        <v>1374</v>
      </c>
      <c r="C750" s="6" t="s">
        <v>844</v>
      </c>
      <c r="D750" s="6" t="s">
        <v>120</v>
      </c>
      <c r="E750" s="6" t="s">
        <v>36</v>
      </c>
      <c r="F750" s="6" t="s">
        <v>29</v>
      </c>
      <c r="G750" s="7">
        <v>18000</v>
      </c>
      <c r="H750" s="7">
        <v>0</v>
      </c>
      <c r="I750" s="7">
        <v>18000</v>
      </c>
      <c r="J750" s="7">
        <v>516.6</v>
      </c>
      <c r="K750" s="7">
        <v>0</v>
      </c>
      <c r="L750" s="7">
        <v>547.20000000000005</v>
      </c>
      <c r="M750" s="7">
        <v>25</v>
      </c>
      <c r="N750" s="7">
        <f t="shared" si="35"/>
        <v>1088.8000000000002</v>
      </c>
      <c r="O750" s="7">
        <f t="shared" si="36"/>
        <v>16911.2</v>
      </c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  <c r="IU750"/>
      <c r="IV750"/>
      <c r="IW750"/>
      <c r="IX750"/>
      <c r="IY750"/>
      <c r="IZ750"/>
      <c r="JA750"/>
      <c r="JB750"/>
      <c r="JC750"/>
      <c r="JD750"/>
      <c r="JE750"/>
      <c r="JF750"/>
      <c r="JG750"/>
      <c r="JH750"/>
      <c r="JI750"/>
      <c r="JJ750"/>
      <c r="JK750"/>
      <c r="JL750"/>
      <c r="JM750"/>
      <c r="JN750"/>
      <c r="JO750"/>
      <c r="JP750"/>
      <c r="JQ750"/>
      <c r="JR750"/>
      <c r="JS750"/>
      <c r="JT750"/>
      <c r="JU750"/>
      <c r="JV750"/>
      <c r="JW750"/>
      <c r="JX750"/>
      <c r="JY750"/>
      <c r="JZ750"/>
      <c r="KA750"/>
      <c r="KB750"/>
      <c r="KC750"/>
      <c r="KD750"/>
      <c r="KE750"/>
      <c r="KF750"/>
      <c r="KG750"/>
      <c r="KH750"/>
      <c r="KI750"/>
      <c r="KJ750"/>
      <c r="KK750"/>
      <c r="KL750"/>
      <c r="KM750"/>
      <c r="KN750"/>
      <c r="KO750"/>
      <c r="KP750"/>
      <c r="KQ750"/>
      <c r="KR750"/>
      <c r="KS750"/>
      <c r="KT750"/>
      <c r="KU750"/>
      <c r="KV750"/>
      <c r="KW750"/>
      <c r="KX750"/>
      <c r="KY750"/>
      <c r="KZ750"/>
      <c r="LA750"/>
      <c r="LB750"/>
      <c r="LC750"/>
      <c r="LD750"/>
      <c r="LE750"/>
      <c r="LF750"/>
      <c r="LG750"/>
      <c r="LH750"/>
      <c r="LI750"/>
      <c r="LJ750"/>
      <c r="LK750"/>
      <c r="LL750"/>
      <c r="LM750"/>
      <c r="LN750"/>
      <c r="LO750"/>
      <c r="LP750"/>
      <c r="LQ750"/>
      <c r="LR750"/>
      <c r="LS750"/>
      <c r="LT750"/>
      <c r="LU750"/>
      <c r="LV750"/>
      <c r="LW750"/>
      <c r="LX750"/>
      <c r="LY750"/>
      <c r="LZ750"/>
      <c r="MA750"/>
      <c r="MB750"/>
      <c r="MC750"/>
      <c r="MD750"/>
      <c r="ME750"/>
      <c r="MF750"/>
      <c r="MG750"/>
      <c r="MH750"/>
      <c r="MI750"/>
      <c r="MJ750"/>
      <c r="MK750"/>
      <c r="ML750"/>
      <c r="MM750"/>
      <c r="MN750"/>
      <c r="MO750"/>
      <c r="MP750"/>
      <c r="MQ750"/>
      <c r="MR750"/>
      <c r="MS750"/>
      <c r="MT750"/>
      <c r="MU750"/>
      <c r="MV750"/>
      <c r="MW750"/>
      <c r="MX750"/>
      <c r="MY750"/>
      <c r="MZ750"/>
      <c r="NA750"/>
      <c r="NB750"/>
      <c r="NC750"/>
      <c r="ND750"/>
      <c r="NE750"/>
      <c r="NF750"/>
      <c r="NG750"/>
      <c r="NH750"/>
      <c r="NI750"/>
      <c r="NJ750"/>
      <c r="NK750"/>
      <c r="NL750"/>
      <c r="NM750"/>
      <c r="NN750"/>
      <c r="NO750"/>
      <c r="NP750"/>
      <c r="NQ750"/>
      <c r="NR750"/>
      <c r="NS750"/>
      <c r="NT750"/>
      <c r="NU750"/>
      <c r="NV750"/>
      <c r="NW750"/>
      <c r="NX750"/>
      <c r="NY750"/>
      <c r="NZ750"/>
      <c r="OA750"/>
      <c r="OB750"/>
      <c r="OC750"/>
      <c r="OD750"/>
      <c r="OE750"/>
      <c r="OF750"/>
      <c r="OG750"/>
      <c r="OH750"/>
      <c r="OI750"/>
      <c r="OJ750"/>
      <c r="OK750"/>
      <c r="OL750"/>
      <c r="OM750"/>
      <c r="ON750"/>
      <c r="OO750"/>
      <c r="OP750"/>
      <c r="OQ750"/>
      <c r="OR750"/>
      <c r="OS750"/>
      <c r="OT750"/>
      <c r="OU750"/>
      <c r="OV750"/>
      <c r="OW750"/>
      <c r="OX750"/>
      <c r="OY750"/>
      <c r="OZ750"/>
      <c r="PA750"/>
      <c r="PB750"/>
      <c r="PC750"/>
      <c r="PD750"/>
      <c r="PE750"/>
      <c r="PF750"/>
      <c r="PG750"/>
      <c r="PH750"/>
      <c r="PI750"/>
      <c r="PJ750"/>
      <c r="PK750"/>
      <c r="PL750"/>
      <c r="PM750"/>
      <c r="PN750"/>
      <c r="PO750"/>
      <c r="PP750"/>
      <c r="PQ750"/>
      <c r="PR750"/>
      <c r="PS750"/>
      <c r="PT750"/>
      <c r="PU750"/>
      <c r="PV750"/>
      <c r="PW750"/>
      <c r="PX750"/>
      <c r="PY750"/>
      <c r="PZ750"/>
      <c r="QA750"/>
      <c r="QB750"/>
      <c r="QC750"/>
      <c r="QD750"/>
      <c r="QE750"/>
      <c r="QF750"/>
      <c r="QG750"/>
      <c r="QH750"/>
      <c r="QI750"/>
      <c r="QJ750"/>
      <c r="QK750"/>
      <c r="QL750"/>
      <c r="QM750"/>
      <c r="QN750"/>
      <c r="QO750"/>
      <c r="QP750"/>
      <c r="QQ750"/>
      <c r="QR750"/>
      <c r="QS750"/>
      <c r="QT750"/>
      <c r="QU750"/>
      <c r="QV750"/>
      <c r="QW750"/>
      <c r="QX750"/>
      <c r="QY750"/>
      <c r="QZ750"/>
      <c r="RA750"/>
      <c r="RB750"/>
      <c r="RC750"/>
      <c r="RD750"/>
      <c r="RE750"/>
      <c r="RF750"/>
      <c r="RG750"/>
      <c r="RH750"/>
      <c r="RI750"/>
      <c r="RJ750"/>
      <c r="RK750"/>
      <c r="RL750"/>
      <c r="RM750"/>
      <c r="RN750"/>
      <c r="RO750"/>
      <c r="RP750"/>
      <c r="RQ750"/>
      <c r="RR750"/>
      <c r="RS750"/>
      <c r="RT750"/>
      <c r="RU750"/>
      <c r="RV750"/>
      <c r="RW750"/>
      <c r="RX750"/>
      <c r="RY750"/>
      <c r="RZ750"/>
      <c r="SA750"/>
      <c r="SB750"/>
      <c r="SC750"/>
      <c r="SD750"/>
      <c r="SE750"/>
      <c r="SF750"/>
      <c r="SG750"/>
      <c r="SH750"/>
      <c r="SI750"/>
      <c r="SJ750"/>
      <c r="SK750"/>
      <c r="SL750"/>
      <c r="SM750"/>
      <c r="SN750"/>
      <c r="SO750"/>
      <c r="SP750"/>
      <c r="SQ750"/>
      <c r="SR750"/>
      <c r="SS750"/>
      <c r="ST750"/>
      <c r="SU750"/>
      <c r="SV750"/>
      <c r="SW750"/>
      <c r="SX750"/>
      <c r="SY750"/>
      <c r="SZ750"/>
      <c r="TA750"/>
      <c r="TB750"/>
      <c r="TC750"/>
      <c r="TD750"/>
      <c r="TE750"/>
      <c r="TF750"/>
      <c r="TG750"/>
      <c r="TH750"/>
      <c r="TI750"/>
      <c r="TJ750"/>
      <c r="TK750"/>
      <c r="TL750"/>
      <c r="TM750"/>
      <c r="TN750"/>
      <c r="TO750"/>
      <c r="TP750"/>
      <c r="TQ750"/>
      <c r="TR750"/>
      <c r="TS750"/>
      <c r="TT750"/>
      <c r="TU750"/>
      <c r="TV750"/>
      <c r="TW750"/>
      <c r="TX750"/>
      <c r="TY750"/>
      <c r="TZ750"/>
      <c r="UA750"/>
      <c r="UB750"/>
      <c r="UC750"/>
      <c r="UD750"/>
      <c r="UE750"/>
      <c r="UF750"/>
      <c r="UG750"/>
      <c r="UH750"/>
      <c r="UI750"/>
      <c r="UJ750"/>
      <c r="UK750"/>
      <c r="UL750"/>
      <c r="UM750"/>
      <c r="UN750"/>
      <c r="UO750"/>
      <c r="UP750"/>
      <c r="UQ750"/>
      <c r="UR750"/>
      <c r="US750"/>
      <c r="UT750"/>
      <c r="UU750"/>
      <c r="UV750"/>
      <c r="UW750"/>
      <c r="UX750"/>
      <c r="UY750"/>
      <c r="UZ750"/>
      <c r="VA750"/>
      <c r="VB750"/>
      <c r="VC750"/>
      <c r="VD750"/>
      <c r="VE750"/>
      <c r="VF750"/>
      <c r="VG750"/>
      <c r="VH750"/>
      <c r="VI750"/>
      <c r="VJ750"/>
      <c r="VK750"/>
      <c r="VL750"/>
      <c r="VM750"/>
      <c r="VN750"/>
      <c r="VO750"/>
      <c r="VP750"/>
      <c r="VQ750"/>
      <c r="VR750"/>
      <c r="VS750"/>
      <c r="VT750"/>
      <c r="VU750"/>
      <c r="VV750"/>
      <c r="VW750"/>
      <c r="VX750"/>
      <c r="VY750"/>
      <c r="VZ750"/>
      <c r="WA750"/>
      <c r="WB750"/>
      <c r="WC750"/>
      <c r="WD750"/>
      <c r="WE750"/>
      <c r="WF750"/>
      <c r="WG750"/>
      <c r="WH750"/>
      <c r="WI750"/>
      <c r="WJ750"/>
      <c r="WK750"/>
      <c r="WL750"/>
      <c r="WM750"/>
      <c r="WN750"/>
      <c r="WO750"/>
      <c r="WP750"/>
      <c r="WQ750"/>
      <c r="WR750"/>
      <c r="WS750"/>
      <c r="WT750"/>
      <c r="WU750"/>
      <c r="WV750"/>
      <c r="WW750"/>
      <c r="WX750"/>
      <c r="WY750"/>
      <c r="WZ750"/>
      <c r="XA750"/>
      <c r="XB750"/>
      <c r="XC750"/>
      <c r="XD750"/>
      <c r="XE750"/>
      <c r="XF750"/>
      <c r="XG750"/>
      <c r="XH750"/>
      <c r="XI750"/>
      <c r="XJ750"/>
      <c r="XK750"/>
      <c r="XL750"/>
      <c r="XM750"/>
      <c r="XN750"/>
      <c r="XO750"/>
      <c r="XP750"/>
      <c r="XQ750"/>
      <c r="XR750"/>
      <c r="XS750"/>
      <c r="XT750"/>
      <c r="XU750"/>
      <c r="XV750"/>
      <c r="XW750"/>
      <c r="XX750"/>
      <c r="XY750"/>
      <c r="XZ750"/>
      <c r="YA750"/>
      <c r="YB750"/>
      <c r="YC750"/>
      <c r="YD750"/>
      <c r="YE750"/>
      <c r="YF750"/>
      <c r="YG750"/>
      <c r="YH750"/>
      <c r="YI750"/>
      <c r="YJ750"/>
      <c r="YK750"/>
      <c r="YL750"/>
      <c r="YM750"/>
      <c r="YN750"/>
      <c r="YO750"/>
      <c r="YP750"/>
      <c r="YQ750"/>
      <c r="YR750"/>
      <c r="YS750"/>
      <c r="YT750"/>
      <c r="YU750"/>
      <c r="YV750"/>
      <c r="YW750"/>
      <c r="YX750"/>
      <c r="YY750"/>
      <c r="YZ750"/>
      <c r="ZA750"/>
      <c r="ZB750"/>
      <c r="ZC750"/>
      <c r="ZD750"/>
      <c r="ZE750"/>
      <c r="ZF750"/>
      <c r="ZG750"/>
      <c r="ZH750"/>
      <c r="ZI750"/>
      <c r="ZJ750"/>
      <c r="ZK750"/>
      <c r="ZL750"/>
      <c r="ZM750"/>
      <c r="ZN750"/>
      <c r="ZO750"/>
      <c r="ZP750"/>
      <c r="ZQ750"/>
      <c r="ZR750"/>
      <c r="ZS750"/>
      <c r="ZT750"/>
      <c r="ZU750"/>
      <c r="ZV750"/>
      <c r="ZW750"/>
      <c r="ZX750"/>
      <c r="ZY750"/>
      <c r="ZZ750"/>
      <c r="AAA750"/>
      <c r="AAB750"/>
      <c r="AAC750"/>
      <c r="AAD750"/>
      <c r="AAE750"/>
      <c r="AAF750"/>
      <c r="AAG750"/>
      <c r="AAH750"/>
      <c r="AAI750"/>
      <c r="AAJ750"/>
      <c r="AAK750"/>
      <c r="AAL750"/>
      <c r="AAM750"/>
      <c r="AAN750"/>
      <c r="AAO750"/>
      <c r="AAP750"/>
      <c r="AAQ750"/>
      <c r="AAR750"/>
      <c r="AAS750"/>
      <c r="AAT750"/>
      <c r="AAU750"/>
      <c r="AAV750"/>
      <c r="AAW750"/>
      <c r="AAX750"/>
      <c r="AAY750"/>
      <c r="AAZ750"/>
      <c r="ABA750"/>
      <c r="ABB750"/>
      <c r="ABC750"/>
      <c r="ABD750"/>
      <c r="ABE750"/>
      <c r="ABF750"/>
      <c r="ABG750"/>
      <c r="ABH750"/>
      <c r="ABI750"/>
      <c r="ABJ750"/>
      <c r="ABK750"/>
      <c r="ABL750"/>
      <c r="ABM750"/>
      <c r="ABN750"/>
      <c r="ABO750"/>
      <c r="ABP750"/>
      <c r="ABQ750"/>
      <c r="ABR750"/>
      <c r="ABS750"/>
      <c r="ABT750"/>
      <c r="ABU750"/>
      <c r="ABV750"/>
      <c r="ABW750"/>
      <c r="ABX750"/>
      <c r="ABY750"/>
      <c r="ABZ750"/>
      <c r="ACA750"/>
      <c r="ACB750"/>
      <c r="ACC750"/>
      <c r="ACD750"/>
      <c r="ACE750"/>
      <c r="ACF750"/>
      <c r="ACG750"/>
      <c r="ACH750"/>
      <c r="ACI750"/>
      <c r="ACJ750"/>
      <c r="ACK750"/>
      <c r="ACL750"/>
      <c r="ACM750"/>
      <c r="ACN750"/>
      <c r="ACO750"/>
      <c r="ACP750"/>
      <c r="ACQ750"/>
      <c r="ACR750"/>
      <c r="ACS750"/>
      <c r="ACT750"/>
      <c r="ACU750"/>
      <c r="ACV750"/>
      <c r="ACW750"/>
      <c r="ACX750"/>
      <c r="ACY750"/>
      <c r="ACZ750"/>
      <c r="ADA750"/>
      <c r="ADB750"/>
      <c r="ADC750"/>
      <c r="ADD750"/>
      <c r="ADE750"/>
      <c r="ADF750"/>
      <c r="ADG750"/>
      <c r="ADH750"/>
      <c r="ADI750"/>
      <c r="ADJ750"/>
      <c r="ADK750"/>
      <c r="ADL750"/>
      <c r="ADM750"/>
      <c r="ADN750"/>
      <c r="ADO750"/>
      <c r="ADP750"/>
      <c r="ADQ750"/>
      <c r="ADR750"/>
      <c r="ADS750"/>
      <c r="ADT750"/>
      <c r="ADU750"/>
      <c r="ADV750"/>
      <c r="ADW750"/>
      <c r="ADX750"/>
      <c r="ADY750"/>
      <c r="ADZ750"/>
      <c r="AEA750"/>
      <c r="AEB750"/>
      <c r="AEC750"/>
      <c r="AED750"/>
      <c r="AEE750"/>
      <c r="AEF750"/>
      <c r="AEG750"/>
      <c r="AEH750"/>
      <c r="AEI750"/>
      <c r="AEJ750"/>
      <c r="AEK750"/>
      <c r="AEL750"/>
      <c r="AEM750"/>
      <c r="AEN750"/>
      <c r="AEO750"/>
      <c r="AEP750"/>
      <c r="AEQ750"/>
      <c r="AER750"/>
      <c r="AES750"/>
      <c r="AET750"/>
      <c r="AEU750"/>
      <c r="AEV750"/>
      <c r="AEW750"/>
      <c r="AEX750"/>
      <c r="AEY750"/>
      <c r="AEZ750"/>
      <c r="AFA750"/>
      <c r="AFB750"/>
      <c r="AFC750"/>
      <c r="AFD750"/>
      <c r="AFE750"/>
      <c r="AFF750"/>
      <c r="AFG750"/>
      <c r="AFH750"/>
      <c r="AFI750"/>
      <c r="AFJ750"/>
      <c r="AFK750"/>
      <c r="AFL750"/>
      <c r="AFM750"/>
      <c r="AFN750"/>
      <c r="AFO750"/>
      <c r="AFP750"/>
      <c r="AFQ750"/>
      <c r="AFR750"/>
      <c r="AFS750"/>
      <c r="AFT750"/>
      <c r="AFU750"/>
      <c r="AFV750"/>
      <c r="AFW750"/>
      <c r="AFX750"/>
      <c r="AFY750"/>
      <c r="AFZ750"/>
      <c r="AGA750"/>
      <c r="AGB750"/>
      <c r="AGC750"/>
      <c r="AGD750"/>
      <c r="AGE750"/>
      <c r="AGF750"/>
      <c r="AGG750"/>
      <c r="AGH750"/>
      <c r="AGI750"/>
      <c r="AGJ750"/>
      <c r="AGK750"/>
      <c r="AGL750"/>
      <c r="AGM750"/>
      <c r="AGN750"/>
      <c r="AGO750"/>
      <c r="AGP750"/>
      <c r="AGQ750"/>
      <c r="AGR750"/>
      <c r="AGS750"/>
      <c r="AGT750"/>
      <c r="AGU750"/>
      <c r="AGV750"/>
      <c r="AGW750"/>
      <c r="AGX750"/>
      <c r="AGY750"/>
      <c r="AGZ750"/>
      <c r="AHA750"/>
      <c r="AHB750"/>
      <c r="AHC750"/>
      <c r="AHD750"/>
      <c r="AHE750"/>
      <c r="AHF750"/>
      <c r="AHG750"/>
      <c r="AHH750"/>
      <c r="AHI750"/>
      <c r="AHJ750"/>
      <c r="AHK750"/>
      <c r="AHL750"/>
      <c r="AHM750"/>
      <c r="AHN750"/>
      <c r="AHO750"/>
      <c r="AHP750"/>
      <c r="AHQ750"/>
      <c r="AHR750"/>
      <c r="AHS750"/>
      <c r="AHT750"/>
      <c r="AHU750"/>
      <c r="AHV750"/>
      <c r="AHW750"/>
      <c r="AHX750"/>
      <c r="AHY750"/>
      <c r="AHZ750"/>
      <c r="AIA750"/>
      <c r="AIB750"/>
      <c r="AIC750"/>
      <c r="AID750"/>
      <c r="AIE750"/>
      <c r="AIF750"/>
      <c r="AIG750"/>
      <c r="AIH750"/>
      <c r="AII750"/>
      <c r="AIJ750"/>
      <c r="AIK750"/>
      <c r="AIL750"/>
      <c r="AIM750"/>
      <c r="AIN750"/>
      <c r="AIO750"/>
      <c r="AIP750"/>
      <c r="AIQ750"/>
      <c r="AIR750"/>
      <c r="AIS750"/>
      <c r="AIT750"/>
      <c r="AIU750"/>
      <c r="AIV750"/>
      <c r="AIW750"/>
      <c r="AIX750"/>
      <c r="AIY750"/>
      <c r="AIZ750"/>
      <c r="AJA750"/>
      <c r="AJB750"/>
      <c r="AJC750"/>
      <c r="AJD750"/>
      <c r="AJE750"/>
      <c r="AJF750"/>
      <c r="AJG750"/>
      <c r="AJH750"/>
      <c r="AJI750"/>
      <c r="AJJ750"/>
      <c r="AJK750"/>
      <c r="AJL750"/>
      <c r="AJM750"/>
      <c r="AJN750"/>
      <c r="AJO750"/>
      <c r="AJP750"/>
      <c r="AJQ750"/>
      <c r="AJR750"/>
      <c r="AJS750"/>
      <c r="AJT750"/>
      <c r="AJU750"/>
      <c r="AJV750"/>
      <c r="AJW750"/>
      <c r="AJX750"/>
      <c r="AJY750"/>
      <c r="AJZ750"/>
      <c r="AKA750"/>
      <c r="AKB750"/>
      <c r="AKC750"/>
      <c r="AKD750"/>
      <c r="AKE750"/>
      <c r="AKF750"/>
      <c r="AKG750"/>
      <c r="AKH750"/>
      <c r="AKI750"/>
      <c r="AKJ750"/>
      <c r="AKK750"/>
      <c r="AKL750"/>
      <c r="AKM750"/>
      <c r="AKN750"/>
      <c r="AKO750"/>
      <c r="AKP750"/>
      <c r="AKQ750"/>
      <c r="AKR750"/>
      <c r="AKS750"/>
      <c r="AKT750"/>
      <c r="AKU750"/>
      <c r="AKV750"/>
      <c r="AKW750"/>
      <c r="AKX750"/>
      <c r="AKY750"/>
      <c r="AKZ750"/>
      <c r="ALA750"/>
      <c r="ALB750"/>
      <c r="ALC750"/>
      <c r="ALD750"/>
      <c r="ALE750"/>
      <c r="ALF750"/>
      <c r="ALG750"/>
      <c r="ALH750"/>
      <c r="ALI750"/>
      <c r="ALJ750"/>
      <c r="ALK750"/>
      <c r="ALL750"/>
      <c r="ALM750"/>
      <c r="ALN750"/>
      <c r="ALO750"/>
      <c r="ALP750"/>
      <c r="ALQ750"/>
      <c r="ALR750"/>
      <c r="ALS750"/>
      <c r="ALT750"/>
      <c r="ALU750"/>
      <c r="ALV750"/>
      <c r="ALW750"/>
      <c r="ALX750"/>
      <c r="ALY750"/>
      <c r="ALZ750"/>
      <c r="AMA750"/>
      <c r="AMB750"/>
      <c r="AMC750"/>
      <c r="AMD750"/>
      <c r="AME750"/>
      <c r="AMF750"/>
      <c r="AMG750"/>
      <c r="AMH750"/>
      <c r="AMI750"/>
      <c r="AMJ750"/>
      <c r="AMK750"/>
      <c r="AML750"/>
      <c r="AMM750"/>
      <c r="AMN750"/>
      <c r="AMO750"/>
      <c r="AMP750"/>
      <c r="AMQ750"/>
      <c r="AMR750"/>
      <c r="AMS750"/>
      <c r="AMT750"/>
      <c r="AMU750"/>
      <c r="AMV750"/>
      <c r="AMW750"/>
      <c r="AMX750"/>
      <c r="AMY750"/>
      <c r="AMZ750"/>
      <c r="ANA750"/>
      <c r="ANB750"/>
      <c r="ANC750"/>
      <c r="AND750"/>
      <c r="ANE750"/>
      <c r="ANF750"/>
      <c r="ANG750"/>
      <c r="ANH750"/>
      <c r="ANI750"/>
      <c r="ANJ750"/>
      <c r="ANK750"/>
      <c r="ANL750"/>
      <c r="ANM750"/>
      <c r="ANN750"/>
      <c r="ANO750"/>
      <c r="ANP750"/>
      <c r="ANQ750"/>
      <c r="ANR750"/>
      <c r="ANS750"/>
      <c r="ANT750"/>
      <c r="ANU750"/>
      <c r="ANV750"/>
      <c r="ANW750"/>
      <c r="ANX750"/>
      <c r="ANY750"/>
      <c r="ANZ750"/>
      <c r="AOA750"/>
      <c r="AOB750"/>
      <c r="AOC750"/>
      <c r="AOD750"/>
      <c r="AOE750"/>
      <c r="AOF750"/>
      <c r="AOG750"/>
      <c r="AOH750"/>
      <c r="AOI750"/>
      <c r="AOJ750"/>
      <c r="AOK750"/>
      <c r="AOL750"/>
      <c r="AOM750"/>
      <c r="AON750"/>
      <c r="AOO750"/>
      <c r="AOP750"/>
      <c r="AOQ750"/>
      <c r="AOR750"/>
      <c r="AOS750"/>
      <c r="AOT750"/>
      <c r="AOU750"/>
      <c r="AOV750"/>
      <c r="AOW750"/>
      <c r="AOX750"/>
      <c r="AOY750"/>
      <c r="AOZ750"/>
      <c r="APA750"/>
      <c r="APB750"/>
      <c r="APC750"/>
      <c r="APD750"/>
      <c r="APE750"/>
      <c r="APF750"/>
      <c r="APG750"/>
      <c r="APH750"/>
      <c r="API750"/>
      <c r="APJ750"/>
      <c r="APK750"/>
      <c r="APL750"/>
      <c r="APM750"/>
      <c r="APN750"/>
      <c r="APO750"/>
      <c r="APP750"/>
      <c r="APQ750"/>
      <c r="APR750"/>
      <c r="APS750"/>
      <c r="APT750"/>
      <c r="APU750"/>
      <c r="APV750"/>
      <c r="APW750"/>
      <c r="APX750"/>
      <c r="APY750"/>
      <c r="APZ750"/>
      <c r="AQA750"/>
      <c r="AQB750"/>
      <c r="AQC750"/>
      <c r="AQD750"/>
      <c r="AQE750"/>
      <c r="AQF750"/>
      <c r="AQG750"/>
      <c r="AQH750"/>
      <c r="AQI750"/>
      <c r="AQJ750"/>
      <c r="AQK750"/>
      <c r="AQL750"/>
      <c r="AQM750"/>
      <c r="AQN750"/>
      <c r="AQO750"/>
      <c r="AQP750"/>
      <c r="AQQ750"/>
      <c r="AQR750"/>
      <c r="AQS750"/>
      <c r="AQT750"/>
      <c r="AQU750"/>
      <c r="AQV750"/>
      <c r="AQW750"/>
      <c r="AQX750"/>
      <c r="AQY750"/>
      <c r="AQZ750"/>
      <c r="ARA750"/>
      <c r="ARB750"/>
      <c r="ARC750"/>
      <c r="ARD750"/>
      <c r="ARE750"/>
      <c r="ARF750"/>
      <c r="ARG750"/>
      <c r="ARH750"/>
      <c r="ARI750"/>
      <c r="ARJ750"/>
      <c r="ARK750"/>
      <c r="ARL750"/>
      <c r="ARM750"/>
      <c r="ARN750"/>
      <c r="ARO750"/>
      <c r="ARP750"/>
      <c r="ARQ750"/>
      <c r="ARR750"/>
      <c r="ARS750"/>
      <c r="ART750"/>
      <c r="ARU750"/>
      <c r="ARV750"/>
      <c r="ARW750"/>
      <c r="ARX750"/>
      <c r="ARY750"/>
      <c r="ARZ750"/>
      <c r="ASA750"/>
      <c r="ASB750"/>
      <c r="ASC750"/>
      <c r="ASD750"/>
      <c r="ASE750"/>
      <c r="ASF750"/>
      <c r="ASG750"/>
      <c r="ASH750"/>
      <c r="ASI750"/>
      <c r="ASJ750"/>
      <c r="ASK750"/>
      <c r="ASL750"/>
      <c r="ASM750"/>
      <c r="ASN750"/>
      <c r="ASO750"/>
      <c r="ASP750"/>
      <c r="ASQ750"/>
      <c r="ASR750"/>
      <c r="ASS750"/>
      <c r="AST750"/>
      <c r="ASU750"/>
      <c r="ASV750"/>
      <c r="ASW750"/>
      <c r="ASX750"/>
      <c r="ASY750"/>
      <c r="ASZ750"/>
      <c r="ATA750"/>
      <c r="ATB750"/>
      <c r="ATC750"/>
      <c r="ATD750"/>
      <c r="ATE750"/>
      <c r="ATF750"/>
      <c r="ATG750"/>
      <c r="ATH750"/>
      <c r="ATI750"/>
      <c r="ATJ750"/>
      <c r="ATK750"/>
      <c r="ATL750"/>
      <c r="ATM750"/>
      <c r="ATN750"/>
      <c r="ATO750"/>
      <c r="ATP750"/>
      <c r="ATQ750"/>
      <c r="ATR750"/>
      <c r="ATS750"/>
      <c r="ATT750"/>
      <c r="ATU750"/>
      <c r="ATV750"/>
      <c r="ATW750"/>
      <c r="ATX750"/>
      <c r="ATY750"/>
      <c r="ATZ750"/>
      <c r="AUA750"/>
      <c r="AUB750"/>
      <c r="AUC750"/>
      <c r="AUD750"/>
      <c r="AUE750"/>
      <c r="AUF750"/>
      <c r="AUG750"/>
      <c r="AUH750"/>
      <c r="AUI750"/>
      <c r="AUJ750"/>
      <c r="AUK750"/>
      <c r="AUL750"/>
      <c r="AUM750"/>
      <c r="AUN750"/>
      <c r="AUO750"/>
      <c r="AUP750"/>
      <c r="AUQ750"/>
      <c r="AUR750"/>
      <c r="AUS750"/>
      <c r="AUT750"/>
      <c r="AUU750"/>
      <c r="AUV750"/>
      <c r="AUW750"/>
      <c r="AUX750"/>
      <c r="AUY750"/>
      <c r="AUZ750"/>
      <c r="AVA750"/>
      <c r="AVB750"/>
      <c r="AVC750"/>
      <c r="AVD750"/>
      <c r="AVE750"/>
      <c r="AVF750"/>
      <c r="AVG750"/>
      <c r="AVH750"/>
      <c r="AVI750"/>
      <c r="AVJ750"/>
      <c r="AVK750"/>
      <c r="AVL750"/>
      <c r="AVM750"/>
      <c r="AVN750"/>
      <c r="AVO750"/>
      <c r="AVP750"/>
      <c r="AVQ750"/>
      <c r="AVR750"/>
      <c r="AVS750"/>
      <c r="AVT750"/>
      <c r="AVU750"/>
      <c r="AVV750"/>
      <c r="AVW750"/>
      <c r="AVX750"/>
      <c r="AVY750"/>
      <c r="AVZ750"/>
      <c r="AWA750"/>
      <c r="AWB750"/>
      <c r="AWC750"/>
      <c r="AWD750"/>
      <c r="AWE750"/>
      <c r="AWF750"/>
      <c r="AWG750"/>
      <c r="AWH750"/>
      <c r="AWI750"/>
      <c r="AWJ750"/>
      <c r="AWK750"/>
      <c r="AWL750"/>
      <c r="AWM750"/>
      <c r="AWN750"/>
      <c r="AWO750"/>
      <c r="AWP750"/>
      <c r="AWQ750"/>
      <c r="AWR750"/>
      <c r="AWS750"/>
      <c r="AWT750"/>
      <c r="AWU750"/>
      <c r="AWV750"/>
      <c r="AWW750"/>
      <c r="AWX750"/>
      <c r="AWY750"/>
      <c r="AWZ750"/>
      <c r="AXA750"/>
      <c r="AXB750"/>
      <c r="AXC750"/>
      <c r="AXD750"/>
      <c r="AXE750"/>
      <c r="AXF750"/>
      <c r="AXG750"/>
      <c r="AXH750"/>
      <c r="AXI750"/>
      <c r="AXJ750"/>
      <c r="AXK750"/>
      <c r="AXL750"/>
      <c r="AXM750"/>
      <c r="AXN750"/>
      <c r="AXO750"/>
      <c r="AXP750"/>
      <c r="AXQ750"/>
      <c r="AXR750"/>
      <c r="AXS750"/>
      <c r="AXT750"/>
      <c r="AXU750"/>
      <c r="AXV750"/>
      <c r="AXW750"/>
      <c r="AXX750"/>
      <c r="AXY750"/>
      <c r="AXZ750"/>
      <c r="AYA750"/>
      <c r="AYB750"/>
      <c r="AYC750"/>
      <c r="AYD750"/>
      <c r="AYE750"/>
      <c r="AYF750"/>
      <c r="AYG750"/>
      <c r="AYH750"/>
      <c r="AYI750"/>
      <c r="AYJ750"/>
      <c r="AYK750"/>
      <c r="AYL750"/>
      <c r="AYM750"/>
      <c r="AYN750"/>
      <c r="AYO750"/>
      <c r="AYP750"/>
      <c r="AYQ750"/>
      <c r="AYR750"/>
      <c r="AYS750"/>
      <c r="AYT750"/>
      <c r="AYU750"/>
      <c r="AYV750"/>
      <c r="AYW750"/>
      <c r="AYX750"/>
      <c r="AYY750"/>
      <c r="AYZ750"/>
      <c r="AZA750"/>
      <c r="AZB750"/>
      <c r="AZC750"/>
      <c r="AZD750"/>
      <c r="AZE750"/>
      <c r="AZF750"/>
      <c r="AZG750"/>
      <c r="AZH750"/>
      <c r="AZI750"/>
      <c r="AZJ750"/>
      <c r="AZK750"/>
      <c r="AZL750"/>
      <c r="AZM750"/>
      <c r="AZN750"/>
      <c r="AZO750"/>
      <c r="AZP750"/>
      <c r="AZQ750"/>
      <c r="AZR750"/>
      <c r="AZS750"/>
      <c r="AZT750"/>
      <c r="AZU750"/>
      <c r="AZV750"/>
      <c r="AZW750"/>
      <c r="AZX750"/>
      <c r="AZY750"/>
      <c r="AZZ750"/>
      <c r="BAA750"/>
      <c r="BAB750"/>
      <c r="BAC750"/>
      <c r="BAD750"/>
      <c r="BAE750"/>
      <c r="BAF750"/>
      <c r="BAG750"/>
      <c r="BAH750"/>
      <c r="BAI750"/>
      <c r="BAJ750"/>
      <c r="BAK750"/>
      <c r="BAL750"/>
      <c r="BAM750"/>
      <c r="BAN750"/>
      <c r="BAO750"/>
      <c r="BAP750"/>
      <c r="BAQ750"/>
      <c r="BAR750"/>
      <c r="BAS750"/>
      <c r="BAT750"/>
      <c r="BAU750"/>
      <c r="BAV750"/>
      <c r="BAW750"/>
      <c r="BAX750"/>
      <c r="BAY750"/>
      <c r="BAZ750"/>
      <c r="BBA750"/>
      <c r="BBB750"/>
      <c r="BBC750"/>
      <c r="BBD750"/>
      <c r="BBE750"/>
      <c r="BBF750"/>
      <c r="BBG750"/>
      <c r="BBH750"/>
      <c r="BBI750"/>
      <c r="BBJ750"/>
      <c r="BBK750"/>
      <c r="BBL750"/>
      <c r="BBM750"/>
      <c r="BBN750"/>
      <c r="BBO750"/>
      <c r="BBP750"/>
      <c r="BBQ750"/>
      <c r="BBR750"/>
      <c r="BBS750"/>
      <c r="BBT750"/>
      <c r="BBU750"/>
      <c r="BBV750"/>
      <c r="BBW750"/>
      <c r="BBX750"/>
      <c r="BBY750"/>
      <c r="BBZ750"/>
      <c r="BCA750"/>
      <c r="BCB750"/>
      <c r="BCC750"/>
      <c r="BCD750"/>
      <c r="BCE750"/>
      <c r="BCF750"/>
      <c r="BCG750"/>
      <c r="BCH750"/>
      <c r="BCI750"/>
      <c r="BCJ750"/>
      <c r="BCK750"/>
      <c r="BCL750"/>
      <c r="BCM750"/>
      <c r="BCN750"/>
      <c r="BCO750"/>
      <c r="BCP750"/>
      <c r="BCQ750"/>
      <c r="BCR750"/>
      <c r="BCS750"/>
      <c r="BCT750"/>
      <c r="BCU750"/>
      <c r="BCV750"/>
      <c r="BCW750"/>
      <c r="BCX750"/>
      <c r="BCY750"/>
      <c r="BCZ750"/>
      <c r="BDA750"/>
      <c r="BDB750"/>
      <c r="BDC750"/>
      <c r="BDD750"/>
      <c r="BDE750"/>
      <c r="BDF750"/>
      <c r="BDG750"/>
      <c r="BDH750"/>
      <c r="BDI750"/>
      <c r="BDJ750"/>
      <c r="BDK750"/>
      <c r="BDL750"/>
      <c r="BDM750"/>
      <c r="BDN750"/>
      <c r="BDO750"/>
      <c r="BDP750"/>
      <c r="BDQ750"/>
      <c r="BDR750"/>
      <c r="BDS750"/>
      <c r="BDT750"/>
      <c r="BDU750"/>
      <c r="BDV750"/>
      <c r="BDW750"/>
      <c r="BDX750"/>
      <c r="BDY750"/>
      <c r="BDZ750"/>
      <c r="BEA750"/>
      <c r="BEB750"/>
      <c r="BEC750"/>
      <c r="BED750"/>
      <c r="BEE750"/>
      <c r="BEF750"/>
      <c r="BEG750"/>
      <c r="BEH750"/>
      <c r="BEI750"/>
      <c r="BEJ750"/>
      <c r="BEK750"/>
      <c r="BEL750"/>
      <c r="BEM750"/>
      <c r="BEN750"/>
      <c r="BEO750"/>
      <c r="BEP750"/>
      <c r="BEQ750"/>
      <c r="BER750"/>
      <c r="BES750"/>
      <c r="BET750"/>
      <c r="BEU750"/>
      <c r="BEV750"/>
      <c r="BEW750"/>
      <c r="BEX750"/>
      <c r="BEY750"/>
      <c r="BEZ750"/>
      <c r="BFA750"/>
      <c r="BFB750"/>
      <c r="BFC750"/>
      <c r="BFD750"/>
      <c r="BFE750"/>
      <c r="BFF750"/>
      <c r="BFG750"/>
      <c r="BFH750"/>
      <c r="BFI750"/>
      <c r="BFJ750"/>
      <c r="BFK750"/>
      <c r="BFL750"/>
      <c r="BFM750"/>
      <c r="BFN750"/>
      <c r="BFO750"/>
      <c r="BFP750"/>
      <c r="BFQ750"/>
      <c r="BFR750"/>
      <c r="BFS750"/>
      <c r="BFT750"/>
      <c r="BFU750"/>
      <c r="BFV750"/>
      <c r="BFW750"/>
      <c r="BFX750"/>
      <c r="BFY750"/>
      <c r="BFZ750"/>
      <c r="BGA750"/>
      <c r="BGB750"/>
      <c r="BGC750"/>
      <c r="BGD750"/>
      <c r="BGE750"/>
      <c r="BGF750"/>
      <c r="BGG750"/>
      <c r="BGH750"/>
      <c r="BGI750"/>
      <c r="BGJ750"/>
      <c r="BGK750"/>
      <c r="BGL750"/>
      <c r="BGM750"/>
      <c r="BGN750"/>
      <c r="BGO750"/>
      <c r="BGP750"/>
      <c r="BGQ750"/>
      <c r="BGR750"/>
      <c r="BGS750"/>
      <c r="BGT750"/>
      <c r="BGU750"/>
      <c r="BGV750"/>
      <c r="BGW750"/>
      <c r="BGX750"/>
      <c r="BGY750"/>
      <c r="BGZ750"/>
      <c r="BHA750"/>
      <c r="BHB750"/>
      <c r="BHC750"/>
      <c r="BHD750"/>
      <c r="BHE750"/>
      <c r="BHF750"/>
      <c r="BHG750"/>
      <c r="BHH750"/>
      <c r="BHI750"/>
      <c r="BHJ750"/>
      <c r="BHK750"/>
      <c r="BHL750"/>
      <c r="BHM750"/>
      <c r="BHN750"/>
      <c r="BHO750"/>
      <c r="BHP750"/>
      <c r="BHQ750"/>
      <c r="BHR750"/>
      <c r="BHS750"/>
      <c r="BHT750"/>
      <c r="BHU750"/>
      <c r="BHV750"/>
      <c r="BHW750"/>
      <c r="BHX750"/>
      <c r="BHY750"/>
      <c r="BHZ750"/>
      <c r="BIA750"/>
      <c r="BIB750"/>
      <c r="BIC750"/>
      <c r="BID750"/>
      <c r="BIE750"/>
      <c r="BIF750"/>
      <c r="BIG750"/>
      <c r="BIH750"/>
      <c r="BII750"/>
      <c r="BIJ750"/>
      <c r="BIK750"/>
      <c r="BIL750"/>
      <c r="BIM750"/>
      <c r="BIN750"/>
      <c r="BIO750"/>
      <c r="BIP750"/>
      <c r="BIQ750"/>
      <c r="BIR750"/>
      <c r="BIS750"/>
      <c r="BIT750"/>
      <c r="BIU750"/>
      <c r="BIV750"/>
      <c r="BIW750"/>
      <c r="BIX750"/>
      <c r="BIY750"/>
      <c r="BIZ750"/>
      <c r="BJA750"/>
      <c r="BJB750"/>
      <c r="BJC750"/>
      <c r="BJD750"/>
      <c r="BJE750"/>
      <c r="BJF750"/>
      <c r="BJG750"/>
      <c r="BJH750"/>
      <c r="BJI750"/>
      <c r="BJJ750"/>
      <c r="BJK750"/>
      <c r="BJL750"/>
      <c r="BJM750"/>
      <c r="BJN750"/>
      <c r="BJO750"/>
      <c r="BJP750"/>
      <c r="BJQ750"/>
      <c r="BJR750"/>
      <c r="BJS750"/>
      <c r="BJT750"/>
      <c r="BJU750"/>
      <c r="BJV750"/>
      <c r="BJW750"/>
      <c r="BJX750"/>
      <c r="BJY750"/>
      <c r="BJZ750"/>
      <c r="BKA750"/>
      <c r="BKB750"/>
      <c r="BKC750"/>
      <c r="BKD750"/>
      <c r="BKE750"/>
      <c r="BKF750"/>
      <c r="BKG750"/>
      <c r="BKH750"/>
      <c r="BKI750"/>
      <c r="BKJ750"/>
      <c r="BKK750"/>
      <c r="BKL750"/>
      <c r="BKM750"/>
      <c r="BKN750"/>
      <c r="BKO750"/>
      <c r="BKP750"/>
      <c r="BKQ750"/>
      <c r="BKR750"/>
      <c r="BKS750"/>
      <c r="BKT750"/>
      <c r="BKU750"/>
      <c r="BKV750"/>
      <c r="BKW750"/>
      <c r="BKX750"/>
      <c r="BKY750"/>
      <c r="BKZ750"/>
      <c r="BLA750"/>
      <c r="BLB750"/>
      <c r="BLC750"/>
      <c r="BLD750"/>
      <c r="BLE750"/>
      <c r="BLF750"/>
      <c r="BLG750"/>
      <c r="BLH750"/>
      <c r="BLI750"/>
      <c r="BLJ750"/>
      <c r="BLK750"/>
      <c r="BLL750"/>
      <c r="BLM750"/>
      <c r="BLN750"/>
      <c r="BLO750"/>
      <c r="BLP750"/>
      <c r="BLQ750"/>
      <c r="BLR750"/>
      <c r="BLS750"/>
      <c r="BLT750"/>
      <c r="BLU750"/>
      <c r="BLV750"/>
      <c r="BLW750"/>
      <c r="BLX750"/>
      <c r="BLY750"/>
      <c r="BLZ750"/>
      <c r="BMA750"/>
      <c r="BMB750"/>
      <c r="BMC750"/>
      <c r="BMD750"/>
      <c r="BME750"/>
      <c r="BMF750"/>
      <c r="BMG750"/>
      <c r="BMH750"/>
      <c r="BMI750"/>
      <c r="BMJ750"/>
      <c r="BMK750"/>
      <c r="BML750"/>
      <c r="BMM750"/>
      <c r="BMN750"/>
      <c r="BMO750"/>
      <c r="BMP750"/>
      <c r="BMQ750"/>
      <c r="BMR750"/>
      <c r="BMS750"/>
      <c r="BMT750"/>
      <c r="BMU750"/>
      <c r="BMV750"/>
      <c r="BMW750"/>
      <c r="BMX750"/>
      <c r="BMY750"/>
      <c r="BMZ750"/>
      <c r="BNA750"/>
      <c r="BNB750"/>
      <c r="BNC750"/>
      <c r="BND750"/>
      <c r="BNE750"/>
      <c r="BNF750"/>
      <c r="BNG750"/>
      <c r="BNH750"/>
      <c r="BNI750"/>
      <c r="BNJ750"/>
      <c r="BNK750"/>
      <c r="BNL750"/>
      <c r="BNM750"/>
      <c r="BNN750"/>
      <c r="BNO750"/>
      <c r="BNP750"/>
      <c r="BNQ750"/>
      <c r="BNR750"/>
      <c r="BNS750"/>
      <c r="BNT750"/>
      <c r="BNU750"/>
      <c r="BNV750"/>
      <c r="BNW750"/>
      <c r="BNX750"/>
      <c r="BNY750"/>
      <c r="BNZ750"/>
      <c r="BOA750"/>
      <c r="BOB750"/>
      <c r="BOC750"/>
      <c r="BOD750"/>
      <c r="BOE750"/>
      <c r="BOF750"/>
      <c r="BOG750"/>
      <c r="BOH750"/>
      <c r="BOI750"/>
      <c r="BOJ750"/>
      <c r="BOK750"/>
      <c r="BOL750"/>
      <c r="BOM750"/>
      <c r="BON750"/>
      <c r="BOO750"/>
      <c r="BOP750"/>
      <c r="BOQ750"/>
      <c r="BOR750"/>
      <c r="BOS750"/>
      <c r="BOT750"/>
      <c r="BOU750"/>
      <c r="BOV750"/>
      <c r="BOW750"/>
      <c r="BOX750"/>
      <c r="BOY750"/>
      <c r="BOZ750"/>
      <c r="BPA750"/>
      <c r="BPB750"/>
      <c r="BPC750"/>
      <c r="BPD750"/>
      <c r="BPE750"/>
      <c r="BPF750"/>
      <c r="BPG750"/>
      <c r="BPH750"/>
      <c r="BPI750"/>
      <c r="BPJ750"/>
      <c r="BPK750"/>
      <c r="BPL750"/>
      <c r="BPM750"/>
      <c r="BPN750"/>
      <c r="BPO750"/>
      <c r="BPP750"/>
      <c r="BPQ750"/>
      <c r="BPR750"/>
      <c r="BPS750"/>
      <c r="BPT750"/>
      <c r="BPU750"/>
      <c r="BPV750"/>
      <c r="BPW750"/>
      <c r="BPX750"/>
      <c r="BPY750"/>
      <c r="BPZ750"/>
      <c r="BQA750"/>
      <c r="BQB750"/>
      <c r="BQC750"/>
      <c r="BQD750"/>
      <c r="BQE750"/>
      <c r="BQF750"/>
      <c r="BQG750"/>
      <c r="BQH750"/>
      <c r="BQI750"/>
      <c r="BQJ750"/>
      <c r="BQK750"/>
      <c r="BQL750"/>
      <c r="BQM750"/>
      <c r="BQN750"/>
      <c r="BQO750"/>
      <c r="BQP750"/>
      <c r="BQQ750"/>
      <c r="BQR750"/>
      <c r="BQS750"/>
      <c r="BQT750"/>
      <c r="BQU750"/>
      <c r="BQV750"/>
      <c r="BQW750"/>
      <c r="BQX750"/>
      <c r="BQY750"/>
      <c r="BQZ750"/>
      <c r="BRA750"/>
      <c r="BRB750"/>
      <c r="BRC750"/>
      <c r="BRD750"/>
      <c r="BRE750"/>
      <c r="BRF750"/>
      <c r="BRG750"/>
      <c r="BRH750"/>
      <c r="BRI750"/>
      <c r="BRJ750"/>
      <c r="BRK750"/>
      <c r="BRL750"/>
      <c r="BRM750"/>
      <c r="BRN750"/>
      <c r="BRO750"/>
      <c r="BRP750"/>
      <c r="BRQ750"/>
      <c r="BRR750"/>
      <c r="BRS750"/>
      <c r="BRT750"/>
      <c r="BRU750"/>
      <c r="BRV750"/>
      <c r="BRW750"/>
      <c r="BRX750"/>
      <c r="BRY750"/>
      <c r="BRZ750"/>
      <c r="BSA750"/>
      <c r="BSB750"/>
      <c r="BSC750"/>
      <c r="BSD750"/>
      <c r="BSE750"/>
      <c r="BSF750"/>
      <c r="BSG750"/>
      <c r="BSH750"/>
      <c r="BSI750"/>
      <c r="BSJ750"/>
      <c r="BSK750"/>
      <c r="BSL750"/>
      <c r="BSM750"/>
      <c r="BSN750"/>
      <c r="BSO750"/>
      <c r="BSP750"/>
      <c r="BSQ750"/>
      <c r="BSR750"/>
      <c r="BSS750"/>
      <c r="BST750"/>
      <c r="BSU750"/>
      <c r="BSV750"/>
      <c r="BSW750"/>
      <c r="BSX750"/>
      <c r="BSY750"/>
      <c r="BSZ750"/>
      <c r="BTA750"/>
      <c r="BTB750"/>
      <c r="BTC750"/>
      <c r="BTD750"/>
      <c r="BTE750"/>
      <c r="BTF750"/>
      <c r="BTG750"/>
      <c r="BTH750"/>
      <c r="BTI750"/>
      <c r="BTJ750"/>
      <c r="BTK750"/>
      <c r="BTL750"/>
      <c r="BTM750"/>
      <c r="BTN750"/>
      <c r="BTO750"/>
      <c r="BTP750"/>
      <c r="BTQ750"/>
      <c r="BTR750"/>
      <c r="BTS750"/>
      <c r="BTT750"/>
      <c r="BTU750"/>
      <c r="BTV750"/>
      <c r="BTW750"/>
      <c r="BTX750"/>
      <c r="BTY750"/>
      <c r="BTZ750"/>
      <c r="BUA750"/>
      <c r="BUB750"/>
      <c r="BUC750"/>
      <c r="BUD750"/>
      <c r="BUE750"/>
      <c r="BUF750"/>
      <c r="BUG750"/>
      <c r="BUH750"/>
      <c r="BUI750"/>
      <c r="BUJ750"/>
      <c r="BUK750"/>
      <c r="BUL750"/>
      <c r="BUM750"/>
      <c r="BUN750"/>
      <c r="BUO750"/>
      <c r="BUP750"/>
      <c r="BUQ750"/>
      <c r="BUR750"/>
      <c r="BUS750"/>
      <c r="BUT750"/>
      <c r="BUU750"/>
      <c r="BUV750"/>
      <c r="BUW750"/>
      <c r="BUX750"/>
      <c r="BUY750"/>
      <c r="BUZ750"/>
      <c r="BVA750"/>
      <c r="BVB750"/>
      <c r="BVC750"/>
      <c r="BVD750"/>
      <c r="BVE750"/>
      <c r="BVF750"/>
      <c r="BVG750"/>
      <c r="BVH750"/>
      <c r="BVI750"/>
      <c r="BVJ750"/>
      <c r="BVK750"/>
      <c r="BVL750"/>
      <c r="BVM750"/>
      <c r="BVN750"/>
      <c r="BVO750"/>
      <c r="BVP750"/>
      <c r="BVQ750"/>
      <c r="BVR750"/>
      <c r="BVS750"/>
      <c r="BVT750"/>
      <c r="BVU750"/>
      <c r="BVV750"/>
      <c r="BVW750"/>
      <c r="BVX750"/>
      <c r="BVY750"/>
      <c r="BVZ750"/>
      <c r="BWA750"/>
      <c r="BWB750"/>
      <c r="BWC750"/>
      <c r="BWD750"/>
      <c r="BWE750"/>
      <c r="BWF750"/>
      <c r="BWG750"/>
      <c r="BWH750"/>
      <c r="BWI750"/>
      <c r="BWJ750"/>
      <c r="BWK750"/>
      <c r="BWL750"/>
      <c r="BWM750"/>
      <c r="BWN750"/>
      <c r="BWO750"/>
      <c r="BWP750"/>
      <c r="BWQ750"/>
      <c r="BWR750"/>
      <c r="BWS750"/>
      <c r="BWT750"/>
      <c r="BWU750"/>
      <c r="BWV750"/>
      <c r="BWW750"/>
      <c r="BWX750"/>
      <c r="BWY750"/>
      <c r="BWZ750"/>
      <c r="BXA750"/>
      <c r="BXB750"/>
      <c r="BXC750"/>
      <c r="BXD750"/>
      <c r="BXE750"/>
      <c r="BXF750"/>
      <c r="BXG750"/>
      <c r="BXH750"/>
      <c r="BXI750"/>
      <c r="BXJ750"/>
      <c r="BXK750"/>
      <c r="BXL750"/>
      <c r="BXM750"/>
      <c r="BXN750"/>
      <c r="BXO750"/>
      <c r="BXP750"/>
      <c r="BXQ750"/>
      <c r="BXR750"/>
      <c r="BXS750"/>
      <c r="BXT750"/>
      <c r="BXU750"/>
      <c r="BXV750"/>
      <c r="BXW750"/>
      <c r="BXX750"/>
      <c r="BXY750"/>
      <c r="BXZ750"/>
      <c r="BYA750"/>
      <c r="BYB750"/>
      <c r="BYC750"/>
      <c r="BYD750"/>
      <c r="BYE750"/>
      <c r="BYF750"/>
      <c r="BYG750"/>
      <c r="BYH750"/>
      <c r="BYI750"/>
      <c r="BYJ750"/>
      <c r="BYK750"/>
      <c r="BYL750"/>
      <c r="BYM750"/>
      <c r="BYN750"/>
      <c r="BYO750"/>
      <c r="BYP750"/>
      <c r="BYQ750"/>
      <c r="BYR750"/>
      <c r="BYS750"/>
      <c r="BYT750"/>
      <c r="BYU750"/>
      <c r="BYV750"/>
      <c r="BYW750"/>
      <c r="BYX750"/>
      <c r="BYY750"/>
      <c r="BYZ750"/>
      <c r="BZA750"/>
      <c r="BZB750"/>
      <c r="BZC750"/>
      <c r="BZD750"/>
      <c r="BZE750"/>
      <c r="BZF750"/>
      <c r="BZG750"/>
      <c r="BZH750"/>
      <c r="BZI750"/>
      <c r="BZJ750"/>
      <c r="BZK750"/>
      <c r="BZL750"/>
      <c r="BZM750"/>
      <c r="BZN750"/>
      <c r="BZO750"/>
      <c r="BZP750"/>
      <c r="BZQ750"/>
      <c r="BZR750"/>
      <c r="BZS750"/>
      <c r="BZT750"/>
      <c r="BZU750"/>
      <c r="BZV750"/>
      <c r="BZW750"/>
      <c r="BZX750"/>
      <c r="BZY750"/>
      <c r="BZZ750"/>
      <c r="CAA750"/>
      <c r="CAB750"/>
      <c r="CAC750"/>
      <c r="CAD750"/>
      <c r="CAE750"/>
      <c r="CAF750"/>
      <c r="CAG750"/>
      <c r="CAH750"/>
      <c r="CAI750"/>
      <c r="CAJ750"/>
      <c r="CAK750"/>
      <c r="CAL750"/>
      <c r="CAM750"/>
      <c r="CAN750"/>
      <c r="CAO750"/>
      <c r="CAP750"/>
      <c r="CAQ750"/>
      <c r="CAR750"/>
      <c r="CAS750"/>
      <c r="CAT750"/>
      <c r="CAU750"/>
      <c r="CAV750"/>
      <c r="CAW750"/>
      <c r="CAX750"/>
      <c r="CAY750"/>
      <c r="CAZ750"/>
      <c r="CBA750"/>
      <c r="CBB750"/>
      <c r="CBC750"/>
      <c r="CBD750"/>
      <c r="CBE750"/>
      <c r="CBF750"/>
      <c r="CBG750"/>
      <c r="CBH750"/>
      <c r="CBI750"/>
      <c r="CBJ750"/>
      <c r="CBK750"/>
      <c r="CBL750"/>
      <c r="CBM750"/>
      <c r="CBN750"/>
      <c r="CBO750"/>
      <c r="CBP750"/>
      <c r="CBQ750"/>
      <c r="CBR750"/>
      <c r="CBS750"/>
      <c r="CBT750"/>
      <c r="CBU750"/>
      <c r="CBV750"/>
      <c r="CBW750"/>
      <c r="CBX750"/>
      <c r="CBY750"/>
      <c r="CBZ750"/>
      <c r="CCA750"/>
      <c r="CCB750"/>
      <c r="CCC750"/>
      <c r="CCD750"/>
      <c r="CCE750"/>
      <c r="CCF750"/>
      <c r="CCG750"/>
      <c r="CCH750"/>
      <c r="CCI750"/>
      <c r="CCJ750"/>
      <c r="CCK750"/>
      <c r="CCL750"/>
      <c r="CCM750"/>
      <c r="CCN750"/>
      <c r="CCO750"/>
      <c r="CCP750"/>
      <c r="CCQ750"/>
      <c r="CCR750"/>
      <c r="CCS750"/>
      <c r="CCT750"/>
      <c r="CCU750"/>
      <c r="CCV750"/>
      <c r="CCW750"/>
      <c r="CCX750"/>
      <c r="CCY750"/>
      <c r="CCZ750"/>
      <c r="CDA750"/>
      <c r="CDB750"/>
      <c r="CDC750"/>
      <c r="CDD750"/>
      <c r="CDE750"/>
      <c r="CDF750"/>
      <c r="CDG750"/>
      <c r="CDH750"/>
      <c r="CDI750"/>
      <c r="CDJ750"/>
      <c r="CDK750"/>
      <c r="CDL750"/>
      <c r="CDM750"/>
      <c r="CDN750"/>
      <c r="CDO750"/>
      <c r="CDP750"/>
      <c r="CDQ750"/>
      <c r="CDR750"/>
      <c r="CDS750"/>
      <c r="CDT750"/>
      <c r="CDU750"/>
      <c r="CDV750"/>
      <c r="CDW750"/>
      <c r="CDX750"/>
      <c r="CDY750"/>
      <c r="CDZ750"/>
      <c r="CEA750"/>
      <c r="CEB750"/>
      <c r="CEC750"/>
      <c r="CED750"/>
      <c r="CEE750"/>
      <c r="CEF750"/>
      <c r="CEG750"/>
      <c r="CEH750"/>
      <c r="CEI750"/>
      <c r="CEJ750"/>
      <c r="CEK750"/>
      <c r="CEL750"/>
      <c r="CEM750"/>
      <c r="CEN750"/>
      <c r="CEO750"/>
      <c r="CEP750"/>
      <c r="CEQ750"/>
      <c r="CER750"/>
      <c r="CES750"/>
      <c r="CET750"/>
      <c r="CEU750"/>
      <c r="CEV750"/>
      <c r="CEW750"/>
      <c r="CEX750"/>
      <c r="CEY750"/>
      <c r="CEZ750"/>
      <c r="CFA750"/>
      <c r="CFB750"/>
      <c r="CFC750"/>
      <c r="CFD750"/>
      <c r="CFE750"/>
      <c r="CFF750"/>
      <c r="CFG750"/>
      <c r="CFH750"/>
      <c r="CFI750"/>
      <c r="CFJ750"/>
      <c r="CFK750"/>
      <c r="CFL750"/>
      <c r="CFM750"/>
      <c r="CFN750"/>
      <c r="CFO750"/>
      <c r="CFP750"/>
      <c r="CFQ750"/>
      <c r="CFR750"/>
      <c r="CFS750"/>
      <c r="CFT750"/>
      <c r="CFU750"/>
      <c r="CFV750"/>
      <c r="CFW750"/>
      <c r="CFX750"/>
      <c r="CFY750"/>
      <c r="CFZ750"/>
      <c r="CGA750"/>
      <c r="CGB750"/>
      <c r="CGC750"/>
      <c r="CGD750"/>
      <c r="CGE750"/>
      <c r="CGF750"/>
      <c r="CGG750"/>
      <c r="CGH750"/>
      <c r="CGI750"/>
      <c r="CGJ750"/>
      <c r="CGK750"/>
      <c r="CGL750"/>
      <c r="CGM750"/>
      <c r="CGN750"/>
      <c r="CGO750"/>
      <c r="CGP750"/>
      <c r="CGQ750"/>
      <c r="CGR750"/>
      <c r="CGS750"/>
      <c r="CGT750"/>
      <c r="CGU750"/>
      <c r="CGV750"/>
      <c r="CGW750"/>
      <c r="CGX750"/>
      <c r="CGY750"/>
      <c r="CGZ750"/>
      <c r="CHA750"/>
      <c r="CHB750"/>
      <c r="CHC750"/>
      <c r="CHD750"/>
      <c r="CHE750"/>
      <c r="CHF750"/>
      <c r="CHG750"/>
      <c r="CHH750"/>
      <c r="CHI750"/>
      <c r="CHJ750"/>
      <c r="CHK750"/>
      <c r="CHL750"/>
      <c r="CHM750"/>
      <c r="CHN750"/>
      <c r="CHO750"/>
      <c r="CHP750"/>
      <c r="CHQ750"/>
      <c r="CHR750"/>
      <c r="CHS750"/>
      <c r="CHT750"/>
      <c r="CHU750"/>
      <c r="CHV750"/>
      <c r="CHW750"/>
      <c r="CHX750"/>
      <c r="CHY750"/>
      <c r="CHZ750"/>
      <c r="CIA750"/>
      <c r="CIB750"/>
      <c r="CIC750"/>
      <c r="CID750"/>
      <c r="CIE750"/>
      <c r="CIF750"/>
      <c r="CIG750"/>
      <c r="CIH750"/>
      <c r="CII750"/>
      <c r="CIJ750"/>
      <c r="CIK750"/>
      <c r="CIL750"/>
      <c r="CIM750"/>
      <c r="CIN750"/>
      <c r="CIO750"/>
      <c r="CIP750"/>
      <c r="CIQ750"/>
      <c r="CIR750"/>
      <c r="CIS750"/>
      <c r="CIT750"/>
      <c r="CIU750"/>
      <c r="CIV750"/>
      <c r="CIW750"/>
      <c r="CIX750"/>
      <c r="CIY750"/>
      <c r="CIZ750"/>
      <c r="CJA750"/>
      <c r="CJB750"/>
      <c r="CJC750"/>
      <c r="CJD750"/>
      <c r="CJE750"/>
      <c r="CJF750"/>
      <c r="CJG750"/>
      <c r="CJH750"/>
      <c r="CJI750"/>
      <c r="CJJ750"/>
      <c r="CJK750"/>
      <c r="CJL750"/>
      <c r="CJM750"/>
      <c r="CJN750"/>
      <c r="CJO750"/>
      <c r="CJP750"/>
      <c r="CJQ750"/>
      <c r="CJR750"/>
      <c r="CJS750"/>
      <c r="CJT750"/>
      <c r="CJU750"/>
      <c r="CJV750"/>
      <c r="CJW750"/>
      <c r="CJX750"/>
      <c r="CJY750"/>
      <c r="CJZ750"/>
      <c r="CKA750"/>
      <c r="CKB750"/>
      <c r="CKC750"/>
      <c r="CKD750"/>
      <c r="CKE750"/>
      <c r="CKF750"/>
      <c r="CKG750"/>
      <c r="CKH750"/>
      <c r="CKI750"/>
      <c r="CKJ750"/>
      <c r="CKK750"/>
      <c r="CKL750"/>
      <c r="CKM750"/>
      <c r="CKN750"/>
      <c r="CKO750"/>
      <c r="CKP750"/>
      <c r="CKQ750"/>
      <c r="CKR750"/>
      <c r="CKS750"/>
      <c r="CKT750"/>
      <c r="CKU750"/>
      <c r="CKV750"/>
      <c r="CKW750"/>
      <c r="CKX750"/>
      <c r="CKY750"/>
      <c r="CKZ750"/>
      <c r="CLA750"/>
      <c r="CLB750"/>
      <c r="CLC750"/>
      <c r="CLD750"/>
      <c r="CLE750"/>
      <c r="CLF750"/>
      <c r="CLG750"/>
      <c r="CLH750"/>
      <c r="CLI750"/>
      <c r="CLJ750"/>
      <c r="CLK750"/>
      <c r="CLL750"/>
      <c r="CLM750"/>
      <c r="CLN750"/>
      <c r="CLO750"/>
      <c r="CLP750"/>
      <c r="CLQ750"/>
      <c r="CLR750"/>
      <c r="CLS750"/>
      <c r="CLT750"/>
      <c r="CLU750"/>
      <c r="CLV750"/>
      <c r="CLW750"/>
      <c r="CLX750"/>
      <c r="CLY750"/>
      <c r="CLZ750"/>
      <c r="CMA750"/>
      <c r="CMB750"/>
      <c r="CMC750"/>
      <c r="CMD750"/>
      <c r="CME750"/>
      <c r="CMF750"/>
      <c r="CMG750"/>
      <c r="CMH750"/>
      <c r="CMI750"/>
      <c r="CMJ750"/>
      <c r="CMK750"/>
      <c r="CML750"/>
      <c r="CMM750"/>
      <c r="CMN750"/>
      <c r="CMO750"/>
      <c r="CMP750"/>
      <c r="CMQ750"/>
      <c r="CMR750"/>
      <c r="CMS750"/>
      <c r="CMT750"/>
      <c r="CMU750"/>
      <c r="CMV750"/>
      <c r="CMW750"/>
      <c r="CMX750"/>
      <c r="CMY750"/>
      <c r="CMZ750"/>
      <c r="CNA750"/>
      <c r="CNB750"/>
      <c r="CNC750"/>
      <c r="CND750"/>
      <c r="CNE750"/>
      <c r="CNF750"/>
      <c r="CNG750"/>
      <c r="CNH750"/>
      <c r="CNI750"/>
      <c r="CNJ750"/>
      <c r="CNK750"/>
      <c r="CNL750"/>
      <c r="CNM750"/>
      <c r="CNN750"/>
      <c r="CNO750"/>
      <c r="CNP750"/>
      <c r="CNQ750"/>
      <c r="CNR750"/>
      <c r="CNS750"/>
      <c r="CNT750"/>
      <c r="CNU750"/>
      <c r="CNV750"/>
      <c r="CNW750"/>
      <c r="CNX750"/>
      <c r="CNY750"/>
      <c r="CNZ750"/>
      <c r="COA750"/>
      <c r="COB750"/>
      <c r="COC750"/>
      <c r="COD750"/>
      <c r="COE750"/>
      <c r="COF750"/>
      <c r="COG750"/>
      <c r="COH750"/>
      <c r="COI750"/>
      <c r="COJ750"/>
      <c r="COK750"/>
      <c r="COL750"/>
      <c r="COM750"/>
      <c r="CON750"/>
      <c r="COO750"/>
      <c r="COP750"/>
      <c r="COQ750"/>
      <c r="COR750"/>
      <c r="COS750"/>
      <c r="COT750"/>
      <c r="COU750"/>
      <c r="COV750"/>
      <c r="COW750"/>
      <c r="COX750"/>
      <c r="COY750"/>
      <c r="COZ750"/>
      <c r="CPA750"/>
      <c r="CPB750"/>
      <c r="CPC750"/>
      <c r="CPD750"/>
      <c r="CPE750"/>
      <c r="CPF750"/>
      <c r="CPG750"/>
      <c r="CPH750"/>
      <c r="CPI750"/>
      <c r="CPJ750"/>
      <c r="CPK750"/>
      <c r="CPL750"/>
      <c r="CPM750"/>
      <c r="CPN750"/>
      <c r="CPO750"/>
      <c r="CPP750"/>
      <c r="CPQ750"/>
      <c r="CPR750"/>
      <c r="CPS750"/>
      <c r="CPT750"/>
      <c r="CPU750"/>
      <c r="CPV750"/>
      <c r="CPW750"/>
      <c r="CPX750"/>
      <c r="CPY750"/>
      <c r="CPZ750"/>
      <c r="CQA750"/>
      <c r="CQB750"/>
      <c r="CQC750"/>
      <c r="CQD750"/>
      <c r="CQE750"/>
      <c r="CQF750"/>
      <c r="CQG750"/>
      <c r="CQH750"/>
      <c r="CQI750"/>
      <c r="CQJ750"/>
      <c r="CQK750"/>
      <c r="CQL750"/>
      <c r="CQM750"/>
      <c r="CQN750"/>
      <c r="CQO750"/>
      <c r="CQP750"/>
      <c r="CQQ750"/>
      <c r="CQR750"/>
      <c r="CQS750"/>
      <c r="CQT750"/>
      <c r="CQU750"/>
      <c r="CQV750"/>
      <c r="CQW750"/>
      <c r="CQX750"/>
      <c r="CQY750"/>
      <c r="CQZ750"/>
      <c r="CRA750"/>
      <c r="CRB750"/>
      <c r="CRC750"/>
      <c r="CRD750"/>
      <c r="CRE750"/>
      <c r="CRF750"/>
      <c r="CRG750"/>
      <c r="CRH750"/>
      <c r="CRI750"/>
      <c r="CRJ750"/>
      <c r="CRK750"/>
      <c r="CRL750"/>
      <c r="CRM750"/>
      <c r="CRN750"/>
      <c r="CRO750"/>
      <c r="CRP750"/>
      <c r="CRQ750"/>
      <c r="CRR750"/>
      <c r="CRS750"/>
      <c r="CRT750"/>
      <c r="CRU750"/>
      <c r="CRV750"/>
      <c r="CRW750"/>
      <c r="CRX750"/>
      <c r="CRY750"/>
      <c r="CRZ750"/>
      <c r="CSA750"/>
      <c r="CSB750"/>
      <c r="CSC750"/>
      <c r="CSD750"/>
      <c r="CSE750"/>
      <c r="CSF750"/>
      <c r="CSG750"/>
      <c r="CSH750"/>
      <c r="CSI750"/>
      <c r="CSJ750"/>
      <c r="CSK750"/>
      <c r="CSL750"/>
      <c r="CSM750"/>
      <c r="CSN750"/>
      <c r="CSO750"/>
      <c r="CSP750"/>
      <c r="CSQ750"/>
      <c r="CSR750"/>
      <c r="CSS750"/>
      <c r="CST750"/>
      <c r="CSU750"/>
      <c r="CSV750"/>
      <c r="CSW750"/>
      <c r="CSX750"/>
      <c r="CSY750"/>
      <c r="CSZ750"/>
      <c r="CTA750"/>
      <c r="CTB750"/>
      <c r="CTC750"/>
      <c r="CTD750"/>
      <c r="CTE750"/>
      <c r="CTF750"/>
      <c r="CTG750"/>
      <c r="CTH750"/>
      <c r="CTI750"/>
      <c r="CTJ750"/>
      <c r="CTK750"/>
      <c r="CTL750"/>
      <c r="CTM750"/>
      <c r="CTN750"/>
      <c r="CTO750"/>
      <c r="CTP750"/>
      <c r="CTQ750"/>
      <c r="CTR750"/>
      <c r="CTS750"/>
      <c r="CTT750"/>
      <c r="CTU750"/>
      <c r="CTV750"/>
      <c r="CTW750"/>
      <c r="CTX750"/>
      <c r="CTY750"/>
      <c r="CTZ750"/>
      <c r="CUA750"/>
      <c r="CUB750"/>
      <c r="CUC750"/>
      <c r="CUD750"/>
      <c r="CUE750"/>
      <c r="CUF750"/>
      <c r="CUG750"/>
      <c r="CUH750"/>
      <c r="CUI750"/>
      <c r="CUJ750"/>
      <c r="CUK750"/>
      <c r="CUL750"/>
      <c r="CUM750"/>
      <c r="CUN750"/>
      <c r="CUO750"/>
      <c r="CUP750"/>
      <c r="CUQ750"/>
      <c r="CUR750"/>
      <c r="CUS750"/>
      <c r="CUT750"/>
      <c r="CUU750"/>
      <c r="CUV750"/>
      <c r="CUW750"/>
      <c r="CUX750"/>
      <c r="CUY750"/>
      <c r="CUZ750"/>
      <c r="CVA750"/>
      <c r="CVB750"/>
      <c r="CVC750"/>
      <c r="CVD750"/>
      <c r="CVE750"/>
      <c r="CVF750"/>
      <c r="CVG750"/>
      <c r="CVH750"/>
      <c r="CVI750"/>
      <c r="CVJ750"/>
      <c r="CVK750"/>
      <c r="CVL750"/>
      <c r="CVM750"/>
      <c r="CVN750"/>
      <c r="CVO750"/>
      <c r="CVP750"/>
      <c r="CVQ750"/>
      <c r="CVR750"/>
      <c r="CVS750"/>
      <c r="CVT750"/>
      <c r="CVU750"/>
      <c r="CVV750"/>
      <c r="CVW750"/>
      <c r="CVX750"/>
      <c r="CVY750"/>
      <c r="CVZ750"/>
      <c r="CWA750"/>
      <c r="CWB750"/>
      <c r="CWC750"/>
      <c r="CWD750"/>
      <c r="CWE750"/>
      <c r="CWF750"/>
      <c r="CWG750"/>
      <c r="CWH750"/>
      <c r="CWI750"/>
      <c r="CWJ750"/>
      <c r="CWK750"/>
      <c r="CWL750"/>
      <c r="CWM750"/>
      <c r="CWN750"/>
      <c r="CWO750"/>
      <c r="CWP750"/>
      <c r="CWQ750"/>
      <c r="CWR750"/>
      <c r="CWS750"/>
      <c r="CWT750"/>
      <c r="CWU750"/>
      <c r="CWV750"/>
      <c r="CWW750"/>
      <c r="CWX750"/>
      <c r="CWY750"/>
      <c r="CWZ750"/>
      <c r="CXA750"/>
      <c r="CXB750"/>
      <c r="CXC750"/>
      <c r="CXD750"/>
      <c r="CXE750"/>
      <c r="CXF750"/>
      <c r="CXG750"/>
      <c r="CXH750"/>
      <c r="CXI750"/>
      <c r="CXJ750"/>
      <c r="CXK750"/>
      <c r="CXL750"/>
      <c r="CXM750"/>
      <c r="CXN750"/>
      <c r="CXO750"/>
      <c r="CXP750"/>
      <c r="CXQ750"/>
      <c r="CXR750"/>
      <c r="CXS750"/>
      <c r="CXT750"/>
      <c r="CXU750"/>
      <c r="CXV750"/>
      <c r="CXW750"/>
      <c r="CXX750"/>
      <c r="CXY750"/>
      <c r="CXZ750"/>
      <c r="CYA750"/>
      <c r="CYB750"/>
      <c r="CYC750"/>
      <c r="CYD750"/>
      <c r="CYE750"/>
      <c r="CYF750"/>
      <c r="CYG750"/>
      <c r="CYH750"/>
      <c r="CYI750"/>
      <c r="CYJ750"/>
      <c r="CYK750"/>
      <c r="CYL750"/>
      <c r="CYM750"/>
      <c r="CYN750"/>
      <c r="CYO750"/>
      <c r="CYP750"/>
      <c r="CYQ750"/>
      <c r="CYR750"/>
      <c r="CYS750"/>
      <c r="CYT750"/>
      <c r="CYU750"/>
      <c r="CYV750"/>
      <c r="CYW750"/>
      <c r="CYX750"/>
      <c r="CYY750"/>
      <c r="CYZ750"/>
      <c r="CZA750"/>
      <c r="CZB750"/>
      <c r="CZC750"/>
      <c r="CZD750"/>
      <c r="CZE750"/>
      <c r="CZF750"/>
      <c r="CZG750"/>
      <c r="CZH750"/>
      <c r="CZI750"/>
      <c r="CZJ750"/>
      <c r="CZK750"/>
      <c r="CZL750"/>
      <c r="CZM750"/>
      <c r="CZN750"/>
      <c r="CZO750"/>
      <c r="CZP750"/>
      <c r="CZQ750"/>
      <c r="CZR750"/>
      <c r="CZS750"/>
      <c r="CZT750"/>
      <c r="CZU750"/>
      <c r="CZV750"/>
      <c r="CZW750"/>
      <c r="CZX750"/>
      <c r="CZY750"/>
      <c r="CZZ750"/>
      <c r="DAA750"/>
      <c r="DAB750"/>
      <c r="DAC750"/>
      <c r="DAD750"/>
      <c r="DAE750"/>
      <c r="DAF750"/>
      <c r="DAG750"/>
      <c r="DAH750"/>
      <c r="DAI750"/>
      <c r="DAJ750"/>
      <c r="DAK750"/>
      <c r="DAL750"/>
      <c r="DAM750"/>
      <c r="DAN750"/>
      <c r="DAO750"/>
      <c r="DAP750"/>
      <c r="DAQ750"/>
      <c r="DAR750"/>
      <c r="DAS750"/>
      <c r="DAT750"/>
      <c r="DAU750"/>
      <c r="DAV750"/>
      <c r="DAW750"/>
      <c r="DAX750"/>
      <c r="DAY750"/>
      <c r="DAZ750"/>
      <c r="DBA750"/>
      <c r="DBB750"/>
      <c r="DBC750"/>
      <c r="DBD750"/>
      <c r="DBE750"/>
      <c r="DBF750"/>
      <c r="DBG750"/>
      <c r="DBH750"/>
      <c r="DBI750"/>
      <c r="DBJ750"/>
      <c r="DBK750"/>
      <c r="DBL750"/>
      <c r="DBM750"/>
      <c r="DBN750"/>
      <c r="DBO750"/>
      <c r="DBP750"/>
      <c r="DBQ750"/>
      <c r="DBR750"/>
      <c r="DBS750"/>
      <c r="DBT750"/>
      <c r="DBU750"/>
      <c r="DBV750"/>
      <c r="DBW750"/>
      <c r="DBX750"/>
      <c r="DBY750"/>
      <c r="DBZ750"/>
      <c r="DCA750"/>
      <c r="DCB750"/>
      <c r="DCC750"/>
      <c r="DCD750"/>
      <c r="DCE750"/>
      <c r="DCF750"/>
      <c r="DCG750"/>
      <c r="DCH750"/>
      <c r="DCI750"/>
      <c r="DCJ750"/>
      <c r="DCK750"/>
      <c r="DCL750"/>
      <c r="DCM750"/>
      <c r="DCN750"/>
      <c r="DCO750"/>
      <c r="DCP750"/>
      <c r="DCQ750"/>
      <c r="DCR750"/>
      <c r="DCS750"/>
      <c r="DCT750"/>
      <c r="DCU750"/>
      <c r="DCV750"/>
      <c r="DCW750"/>
      <c r="DCX750"/>
      <c r="DCY750"/>
      <c r="DCZ750"/>
      <c r="DDA750"/>
      <c r="DDB750"/>
      <c r="DDC750"/>
      <c r="DDD750"/>
      <c r="DDE750"/>
      <c r="DDF750"/>
      <c r="DDG750"/>
      <c r="DDH750"/>
      <c r="DDI750"/>
      <c r="DDJ750"/>
      <c r="DDK750"/>
      <c r="DDL750"/>
      <c r="DDM750"/>
      <c r="DDN750"/>
      <c r="DDO750"/>
      <c r="DDP750"/>
      <c r="DDQ750"/>
      <c r="DDR750"/>
      <c r="DDS750"/>
      <c r="DDT750"/>
      <c r="DDU750"/>
      <c r="DDV750"/>
      <c r="DDW750"/>
      <c r="DDX750"/>
      <c r="DDY750"/>
      <c r="DDZ750"/>
      <c r="DEA750"/>
      <c r="DEB750"/>
      <c r="DEC750"/>
      <c r="DED750"/>
      <c r="DEE750"/>
      <c r="DEF750"/>
      <c r="DEG750"/>
      <c r="DEH750"/>
      <c r="DEI750"/>
      <c r="DEJ750"/>
      <c r="DEK750"/>
      <c r="DEL750"/>
      <c r="DEM750"/>
      <c r="DEN750"/>
      <c r="DEO750"/>
      <c r="DEP750"/>
      <c r="DEQ750"/>
      <c r="DER750"/>
      <c r="DES750"/>
      <c r="DET750"/>
      <c r="DEU750"/>
      <c r="DEV750"/>
      <c r="DEW750"/>
      <c r="DEX750"/>
      <c r="DEY750"/>
      <c r="DEZ750"/>
      <c r="DFA750"/>
      <c r="DFB750"/>
      <c r="DFC750"/>
      <c r="DFD750"/>
      <c r="DFE750"/>
      <c r="DFF750"/>
      <c r="DFG750"/>
      <c r="DFH750"/>
      <c r="DFI750"/>
      <c r="DFJ750"/>
      <c r="DFK750"/>
      <c r="DFL750"/>
      <c r="DFM750"/>
      <c r="DFN750"/>
      <c r="DFO750"/>
      <c r="DFP750"/>
      <c r="DFQ750"/>
      <c r="DFR750"/>
      <c r="DFS750"/>
      <c r="DFT750"/>
      <c r="DFU750"/>
      <c r="DFV750"/>
      <c r="DFW750"/>
      <c r="DFX750"/>
      <c r="DFY750"/>
      <c r="DFZ750"/>
      <c r="DGA750"/>
      <c r="DGB750"/>
      <c r="DGC750"/>
      <c r="DGD750"/>
      <c r="DGE750"/>
      <c r="DGF750"/>
      <c r="DGG750"/>
      <c r="DGH750"/>
      <c r="DGI750"/>
      <c r="DGJ750"/>
      <c r="DGK750"/>
      <c r="DGL750"/>
      <c r="DGM750"/>
      <c r="DGN750"/>
      <c r="DGO750"/>
      <c r="DGP750"/>
      <c r="DGQ750"/>
      <c r="DGR750"/>
      <c r="DGS750"/>
      <c r="DGT750"/>
      <c r="DGU750"/>
      <c r="DGV750"/>
      <c r="DGW750"/>
      <c r="DGX750"/>
      <c r="DGY750"/>
      <c r="DGZ750"/>
      <c r="DHA750"/>
      <c r="DHB750"/>
      <c r="DHC750"/>
      <c r="DHD750"/>
      <c r="DHE750"/>
      <c r="DHF750"/>
      <c r="DHG750"/>
      <c r="DHH750"/>
      <c r="DHI750"/>
      <c r="DHJ750"/>
      <c r="DHK750"/>
      <c r="DHL750"/>
      <c r="DHM750"/>
      <c r="DHN750"/>
      <c r="DHO750"/>
      <c r="DHP750"/>
      <c r="DHQ750"/>
      <c r="DHR750"/>
      <c r="DHS750"/>
      <c r="DHT750"/>
      <c r="DHU750"/>
      <c r="DHV750"/>
      <c r="DHW750"/>
      <c r="DHX750"/>
      <c r="DHY750"/>
      <c r="DHZ750"/>
      <c r="DIA750"/>
      <c r="DIB750"/>
      <c r="DIC750"/>
      <c r="DID750"/>
      <c r="DIE750"/>
      <c r="DIF750"/>
      <c r="DIG750"/>
      <c r="DIH750"/>
      <c r="DII750"/>
      <c r="DIJ750"/>
      <c r="DIK750"/>
      <c r="DIL750"/>
      <c r="DIM750"/>
      <c r="DIN750"/>
      <c r="DIO750"/>
      <c r="DIP750"/>
      <c r="DIQ750"/>
      <c r="DIR750"/>
      <c r="DIS750"/>
      <c r="DIT750"/>
      <c r="DIU750"/>
      <c r="DIV750"/>
      <c r="DIW750"/>
      <c r="DIX750"/>
      <c r="DIY750"/>
      <c r="DIZ750"/>
      <c r="DJA750"/>
      <c r="DJB750"/>
      <c r="DJC750"/>
      <c r="DJD750"/>
      <c r="DJE750"/>
      <c r="DJF750"/>
      <c r="DJG750"/>
      <c r="DJH750"/>
      <c r="DJI750"/>
      <c r="DJJ750"/>
      <c r="DJK750"/>
      <c r="DJL750"/>
      <c r="DJM750"/>
      <c r="DJN750"/>
      <c r="DJO750"/>
      <c r="DJP750"/>
      <c r="DJQ750"/>
      <c r="DJR750"/>
      <c r="DJS750"/>
      <c r="DJT750"/>
      <c r="DJU750"/>
      <c r="DJV750"/>
      <c r="DJW750"/>
      <c r="DJX750"/>
      <c r="DJY750"/>
      <c r="DJZ750"/>
      <c r="DKA750"/>
      <c r="DKB750"/>
      <c r="DKC750"/>
      <c r="DKD750"/>
      <c r="DKE750"/>
      <c r="DKF750"/>
      <c r="DKG750"/>
      <c r="DKH750"/>
      <c r="DKI750"/>
      <c r="DKJ750"/>
      <c r="DKK750"/>
      <c r="DKL750"/>
      <c r="DKM750"/>
      <c r="DKN750"/>
      <c r="DKO750"/>
      <c r="DKP750"/>
      <c r="DKQ750"/>
      <c r="DKR750"/>
      <c r="DKS750"/>
      <c r="DKT750"/>
      <c r="DKU750"/>
      <c r="DKV750"/>
      <c r="DKW750"/>
      <c r="DKX750"/>
      <c r="DKY750"/>
      <c r="DKZ750"/>
      <c r="DLA750"/>
      <c r="DLB750"/>
      <c r="DLC750"/>
      <c r="DLD750"/>
      <c r="DLE750"/>
      <c r="DLF750"/>
      <c r="DLG750"/>
      <c r="DLH750"/>
      <c r="DLI750"/>
      <c r="DLJ750"/>
      <c r="DLK750"/>
      <c r="DLL750"/>
      <c r="DLM750"/>
      <c r="DLN750"/>
      <c r="DLO750"/>
      <c r="DLP750"/>
      <c r="DLQ750"/>
      <c r="DLR750"/>
      <c r="DLS750"/>
      <c r="DLT750"/>
      <c r="DLU750"/>
      <c r="DLV750"/>
      <c r="DLW750"/>
      <c r="DLX750"/>
      <c r="DLY750"/>
      <c r="DLZ750"/>
      <c r="DMA750"/>
      <c r="DMB750"/>
      <c r="DMC750"/>
      <c r="DMD750"/>
      <c r="DME750"/>
      <c r="DMF750"/>
      <c r="DMG750"/>
      <c r="DMH750"/>
      <c r="DMI750"/>
      <c r="DMJ750"/>
      <c r="DMK750"/>
      <c r="DML750"/>
      <c r="DMM750"/>
      <c r="DMN750"/>
      <c r="DMO750"/>
      <c r="DMP750"/>
      <c r="DMQ750"/>
      <c r="DMR750"/>
      <c r="DMS750"/>
      <c r="DMT750"/>
      <c r="DMU750"/>
      <c r="DMV750"/>
      <c r="DMW750"/>
      <c r="DMX750"/>
      <c r="DMY750"/>
      <c r="DMZ750"/>
      <c r="DNA750"/>
      <c r="DNB750"/>
      <c r="DNC750"/>
      <c r="DND750"/>
      <c r="DNE750"/>
      <c r="DNF750"/>
      <c r="DNG750"/>
      <c r="DNH750"/>
      <c r="DNI750"/>
      <c r="DNJ750"/>
      <c r="DNK750"/>
      <c r="DNL750"/>
      <c r="DNM750"/>
      <c r="DNN750"/>
      <c r="DNO750"/>
      <c r="DNP750"/>
      <c r="DNQ750"/>
      <c r="DNR750"/>
      <c r="DNS750"/>
      <c r="DNT750"/>
      <c r="DNU750"/>
      <c r="DNV750"/>
      <c r="DNW750"/>
      <c r="DNX750"/>
      <c r="DNY750"/>
      <c r="DNZ750"/>
      <c r="DOA750"/>
      <c r="DOB750"/>
      <c r="DOC750"/>
      <c r="DOD750"/>
      <c r="DOE750"/>
      <c r="DOF750"/>
      <c r="DOG750"/>
      <c r="DOH750"/>
      <c r="DOI750"/>
      <c r="DOJ750"/>
      <c r="DOK750"/>
      <c r="DOL750"/>
      <c r="DOM750"/>
      <c r="DON750"/>
      <c r="DOO750"/>
      <c r="DOP750"/>
      <c r="DOQ750"/>
      <c r="DOR750"/>
      <c r="DOS750"/>
      <c r="DOT750"/>
      <c r="DOU750"/>
      <c r="DOV750"/>
      <c r="DOW750"/>
      <c r="DOX750"/>
      <c r="DOY750"/>
      <c r="DOZ750"/>
      <c r="DPA750"/>
      <c r="DPB750"/>
      <c r="DPC750"/>
      <c r="DPD750"/>
      <c r="DPE750"/>
      <c r="DPF750"/>
      <c r="DPG750"/>
      <c r="DPH750"/>
      <c r="DPI750"/>
      <c r="DPJ750"/>
      <c r="DPK750"/>
      <c r="DPL750"/>
      <c r="DPM750"/>
      <c r="DPN750"/>
      <c r="DPO750"/>
      <c r="DPP750"/>
      <c r="DPQ750"/>
      <c r="DPR750"/>
      <c r="DPS750"/>
      <c r="DPT750"/>
      <c r="DPU750"/>
      <c r="DPV750"/>
      <c r="DPW750"/>
      <c r="DPX750"/>
      <c r="DPY750"/>
      <c r="DPZ750"/>
      <c r="DQA750"/>
      <c r="DQB750"/>
      <c r="DQC750"/>
      <c r="DQD750"/>
      <c r="DQE750"/>
      <c r="DQF750"/>
      <c r="DQG750"/>
      <c r="DQH750"/>
      <c r="DQI750"/>
      <c r="DQJ750"/>
      <c r="DQK750"/>
      <c r="DQL750"/>
      <c r="DQM750"/>
      <c r="DQN750"/>
      <c r="DQO750"/>
      <c r="DQP750"/>
      <c r="DQQ750"/>
      <c r="DQR750"/>
      <c r="DQS750"/>
      <c r="DQT750"/>
      <c r="DQU750"/>
      <c r="DQV750"/>
      <c r="DQW750"/>
      <c r="DQX750"/>
      <c r="DQY750"/>
      <c r="DQZ750"/>
      <c r="DRA750"/>
      <c r="DRB750"/>
      <c r="DRC750"/>
      <c r="DRD750"/>
      <c r="DRE750"/>
      <c r="DRF750"/>
      <c r="DRG750"/>
      <c r="DRH750"/>
      <c r="DRI750"/>
      <c r="DRJ750"/>
      <c r="DRK750"/>
      <c r="DRL750"/>
      <c r="DRM750"/>
      <c r="DRN750"/>
      <c r="DRO750"/>
      <c r="DRP750"/>
      <c r="DRQ750"/>
      <c r="DRR750"/>
      <c r="DRS750"/>
      <c r="DRT750"/>
      <c r="DRU750"/>
      <c r="DRV750"/>
      <c r="DRW750"/>
      <c r="DRX750"/>
      <c r="DRY750"/>
      <c r="DRZ750"/>
      <c r="DSA750"/>
      <c r="DSB750"/>
      <c r="DSC750"/>
      <c r="DSD750"/>
      <c r="DSE750"/>
      <c r="DSF750"/>
      <c r="DSG750"/>
      <c r="DSH750"/>
      <c r="DSI750"/>
      <c r="DSJ750"/>
      <c r="DSK750"/>
      <c r="DSL750"/>
      <c r="DSM750"/>
      <c r="DSN750"/>
      <c r="DSO750"/>
      <c r="DSP750"/>
      <c r="DSQ750"/>
      <c r="DSR750"/>
      <c r="DSS750"/>
      <c r="DST750"/>
      <c r="DSU750"/>
      <c r="DSV750"/>
      <c r="DSW750"/>
      <c r="DSX750"/>
      <c r="DSY750"/>
      <c r="DSZ750"/>
      <c r="DTA750"/>
      <c r="DTB750"/>
      <c r="DTC750"/>
      <c r="DTD750"/>
      <c r="DTE750"/>
      <c r="DTF750"/>
      <c r="DTG750"/>
      <c r="DTH750"/>
      <c r="DTI750"/>
      <c r="DTJ750"/>
      <c r="DTK750"/>
      <c r="DTL750"/>
      <c r="DTM750"/>
      <c r="DTN750"/>
      <c r="DTO750"/>
      <c r="DTP750"/>
      <c r="DTQ750"/>
      <c r="DTR750"/>
      <c r="DTS750"/>
      <c r="DTT750"/>
      <c r="DTU750"/>
      <c r="DTV750"/>
      <c r="DTW750"/>
      <c r="DTX750"/>
      <c r="DTY750"/>
      <c r="DTZ750"/>
      <c r="DUA750"/>
      <c r="DUB750"/>
      <c r="DUC750"/>
      <c r="DUD750"/>
      <c r="DUE750"/>
      <c r="DUF750"/>
      <c r="DUG750"/>
      <c r="DUH750"/>
      <c r="DUI750"/>
      <c r="DUJ750"/>
      <c r="DUK750"/>
      <c r="DUL750"/>
      <c r="DUM750"/>
      <c r="DUN750"/>
      <c r="DUO750"/>
      <c r="DUP750"/>
      <c r="DUQ750"/>
      <c r="DUR750"/>
      <c r="DUS750"/>
      <c r="DUT750"/>
      <c r="DUU750"/>
      <c r="DUV750"/>
      <c r="DUW750"/>
      <c r="DUX750"/>
      <c r="DUY750"/>
      <c r="DUZ750"/>
      <c r="DVA750"/>
      <c r="DVB750"/>
      <c r="DVC750"/>
      <c r="DVD750"/>
      <c r="DVE750"/>
      <c r="DVF750"/>
      <c r="DVG750"/>
      <c r="DVH750"/>
      <c r="DVI750"/>
      <c r="DVJ750"/>
      <c r="DVK750"/>
      <c r="DVL750"/>
      <c r="DVM750"/>
      <c r="DVN750"/>
      <c r="DVO750"/>
      <c r="DVP750"/>
      <c r="DVQ750"/>
      <c r="DVR750"/>
      <c r="DVS750"/>
      <c r="DVT750"/>
      <c r="DVU750"/>
      <c r="DVV750"/>
      <c r="DVW750"/>
      <c r="DVX750"/>
      <c r="DVY750"/>
      <c r="DVZ750"/>
      <c r="DWA750"/>
      <c r="DWB750"/>
      <c r="DWC750"/>
      <c r="DWD750"/>
      <c r="DWE750"/>
      <c r="DWF750"/>
      <c r="DWG750"/>
      <c r="DWH750"/>
      <c r="DWI750"/>
      <c r="DWJ750"/>
      <c r="DWK750"/>
      <c r="DWL750"/>
      <c r="DWM750"/>
      <c r="DWN750"/>
      <c r="DWO750"/>
      <c r="DWP750"/>
      <c r="DWQ750"/>
      <c r="DWR750"/>
      <c r="DWS750"/>
      <c r="DWT750"/>
      <c r="DWU750"/>
      <c r="DWV750"/>
      <c r="DWW750"/>
      <c r="DWX750"/>
      <c r="DWY750"/>
      <c r="DWZ750"/>
      <c r="DXA750"/>
      <c r="DXB750"/>
      <c r="DXC750"/>
      <c r="DXD750"/>
      <c r="DXE750"/>
      <c r="DXF750"/>
      <c r="DXG750"/>
      <c r="DXH750"/>
      <c r="DXI750"/>
      <c r="DXJ750"/>
      <c r="DXK750"/>
      <c r="DXL750"/>
      <c r="DXM750"/>
      <c r="DXN750"/>
      <c r="DXO750"/>
      <c r="DXP750"/>
      <c r="DXQ750"/>
      <c r="DXR750"/>
      <c r="DXS750"/>
      <c r="DXT750"/>
      <c r="DXU750"/>
      <c r="DXV750"/>
      <c r="DXW750"/>
      <c r="DXX750"/>
      <c r="DXY750"/>
      <c r="DXZ750"/>
      <c r="DYA750"/>
      <c r="DYB750"/>
      <c r="DYC750"/>
      <c r="DYD750"/>
      <c r="DYE750"/>
      <c r="DYF750"/>
      <c r="DYG750"/>
      <c r="DYH750"/>
      <c r="DYI750"/>
      <c r="DYJ750"/>
      <c r="DYK750"/>
      <c r="DYL750"/>
      <c r="DYM750"/>
      <c r="DYN750"/>
      <c r="DYO750"/>
      <c r="DYP750"/>
      <c r="DYQ750"/>
      <c r="DYR750"/>
      <c r="DYS750"/>
      <c r="DYT750"/>
      <c r="DYU750"/>
      <c r="DYV750"/>
      <c r="DYW750"/>
      <c r="DYX750"/>
      <c r="DYY750"/>
      <c r="DYZ750"/>
      <c r="DZA750"/>
      <c r="DZB750"/>
      <c r="DZC750"/>
      <c r="DZD750"/>
      <c r="DZE750"/>
      <c r="DZF750"/>
      <c r="DZG750"/>
      <c r="DZH750"/>
      <c r="DZI750"/>
      <c r="DZJ750"/>
      <c r="DZK750"/>
      <c r="DZL750"/>
      <c r="DZM750"/>
      <c r="DZN750"/>
      <c r="DZO750"/>
      <c r="DZP750"/>
      <c r="DZQ750"/>
      <c r="DZR750"/>
      <c r="DZS750"/>
      <c r="DZT750"/>
      <c r="DZU750"/>
      <c r="DZV750"/>
      <c r="DZW750"/>
      <c r="DZX750"/>
      <c r="DZY750"/>
      <c r="DZZ750"/>
      <c r="EAA750"/>
      <c r="EAB750"/>
      <c r="EAC750"/>
      <c r="EAD750"/>
      <c r="EAE750"/>
      <c r="EAF750"/>
      <c r="EAG750"/>
      <c r="EAH750"/>
      <c r="EAI750"/>
      <c r="EAJ750"/>
      <c r="EAK750"/>
      <c r="EAL750"/>
      <c r="EAM750"/>
      <c r="EAN750"/>
      <c r="EAO750"/>
      <c r="EAP750"/>
      <c r="EAQ750"/>
      <c r="EAR750"/>
      <c r="EAS750"/>
      <c r="EAT750"/>
      <c r="EAU750"/>
      <c r="EAV750"/>
      <c r="EAW750"/>
      <c r="EAX750"/>
      <c r="EAY750"/>
      <c r="EAZ750"/>
      <c r="EBA750"/>
      <c r="EBB750"/>
      <c r="EBC750"/>
      <c r="EBD750"/>
      <c r="EBE750"/>
      <c r="EBF750"/>
      <c r="EBG750"/>
      <c r="EBH750"/>
      <c r="EBI750"/>
      <c r="EBJ750"/>
      <c r="EBK750"/>
      <c r="EBL750"/>
      <c r="EBM750"/>
      <c r="EBN750"/>
      <c r="EBO750"/>
      <c r="EBP750"/>
      <c r="EBQ750"/>
      <c r="EBR750"/>
      <c r="EBS750"/>
      <c r="EBT750"/>
      <c r="EBU750"/>
      <c r="EBV750"/>
      <c r="EBW750"/>
      <c r="EBX750"/>
      <c r="EBY750"/>
      <c r="EBZ750"/>
      <c r="ECA750"/>
      <c r="ECB750"/>
      <c r="ECC750"/>
      <c r="ECD750"/>
      <c r="ECE750"/>
      <c r="ECF750"/>
      <c r="ECG750"/>
      <c r="ECH750"/>
      <c r="ECI750"/>
      <c r="ECJ750"/>
      <c r="ECK750"/>
      <c r="ECL750"/>
      <c r="ECM750"/>
      <c r="ECN750"/>
      <c r="ECO750"/>
      <c r="ECP750"/>
      <c r="ECQ750"/>
      <c r="ECR750"/>
      <c r="ECS750"/>
      <c r="ECT750"/>
      <c r="ECU750"/>
      <c r="ECV750"/>
      <c r="ECW750"/>
      <c r="ECX750"/>
      <c r="ECY750"/>
      <c r="ECZ750"/>
      <c r="EDA750"/>
      <c r="EDB750"/>
      <c r="EDC750"/>
      <c r="EDD750"/>
      <c r="EDE750"/>
      <c r="EDF750"/>
      <c r="EDG750"/>
      <c r="EDH750"/>
      <c r="EDI750"/>
      <c r="EDJ750"/>
      <c r="EDK750"/>
      <c r="EDL750"/>
      <c r="EDM750"/>
      <c r="EDN750"/>
      <c r="EDO750"/>
      <c r="EDP750"/>
      <c r="EDQ750"/>
      <c r="EDR750"/>
      <c r="EDS750"/>
      <c r="EDT750"/>
      <c r="EDU750"/>
      <c r="EDV750"/>
      <c r="EDW750"/>
      <c r="EDX750"/>
      <c r="EDY750"/>
      <c r="EDZ750"/>
      <c r="EEA750"/>
      <c r="EEB750"/>
      <c r="EEC750"/>
      <c r="EED750"/>
      <c r="EEE750"/>
      <c r="EEF750"/>
      <c r="EEG750"/>
      <c r="EEH750"/>
      <c r="EEI750"/>
      <c r="EEJ750"/>
      <c r="EEK750"/>
      <c r="EEL750"/>
      <c r="EEM750"/>
      <c r="EEN750"/>
      <c r="EEO750"/>
      <c r="EEP750"/>
      <c r="EEQ750"/>
      <c r="EER750"/>
      <c r="EES750"/>
      <c r="EET750"/>
      <c r="EEU750"/>
      <c r="EEV750"/>
      <c r="EEW750"/>
      <c r="EEX750"/>
      <c r="EEY750"/>
      <c r="EEZ750"/>
      <c r="EFA750"/>
      <c r="EFB750"/>
      <c r="EFC750"/>
      <c r="EFD750"/>
      <c r="EFE750"/>
      <c r="EFF750"/>
      <c r="EFG750"/>
      <c r="EFH750"/>
      <c r="EFI750"/>
      <c r="EFJ750"/>
      <c r="EFK750"/>
      <c r="EFL750"/>
      <c r="EFM750"/>
      <c r="EFN750"/>
      <c r="EFO750"/>
      <c r="EFP750"/>
      <c r="EFQ750"/>
      <c r="EFR750"/>
      <c r="EFS750"/>
      <c r="EFT750"/>
      <c r="EFU750"/>
      <c r="EFV750"/>
      <c r="EFW750"/>
      <c r="EFX750"/>
      <c r="EFY750"/>
      <c r="EFZ750"/>
      <c r="EGA750"/>
      <c r="EGB750"/>
      <c r="EGC750"/>
      <c r="EGD750"/>
      <c r="EGE750"/>
      <c r="EGF750"/>
      <c r="EGG750"/>
      <c r="EGH750"/>
      <c r="EGI750"/>
      <c r="EGJ750"/>
      <c r="EGK750"/>
      <c r="EGL750"/>
      <c r="EGM750"/>
      <c r="EGN750"/>
      <c r="EGO750"/>
      <c r="EGP750"/>
      <c r="EGQ750"/>
      <c r="EGR750"/>
      <c r="EGS750"/>
      <c r="EGT750"/>
      <c r="EGU750"/>
      <c r="EGV750"/>
      <c r="EGW750"/>
      <c r="EGX750"/>
      <c r="EGY750"/>
      <c r="EGZ750"/>
      <c r="EHA750"/>
      <c r="EHB750"/>
      <c r="EHC750"/>
      <c r="EHD750"/>
      <c r="EHE750"/>
      <c r="EHF750"/>
      <c r="EHG750"/>
      <c r="EHH750"/>
      <c r="EHI750"/>
      <c r="EHJ750"/>
      <c r="EHK750"/>
      <c r="EHL750"/>
      <c r="EHM750"/>
      <c r="EHN750"/>
      <c r="EHO750"/>
      <c r="EHP750"/>
      <c r="EHQ750"/>
      <c r="EHR750"/>
      <c r="EHS750"/>
      <c r="EHT750"/>
      <c r="EHU750"/>
      <c r="EHV750"/>
      <c r="EHW750"/>
      <c r="EHX750"/>
      <c r="EHY750"/>
      <c r="EHZ750"/>
      <c r="EIA750"/>
      <c r="EIB750"/>
      <c r="EIC750"/>
      <c r="EID750"/>
      <c r="EIE750"/>
      <c r="EIF750"/>
      <c r="EIG750"/>
      <c r="EIH750"/>
      <c r="EII750"/>
      <c r="EIJ750"/>
      <c r="EIK750"/>
      <c r="EIL750"/>
      <c r="EIM750"/>
      <c r="EIN750"/>
      <c r="EIO750"/>
      <c r="EIP750"/>
      <c r="EIQ750"/>
      <c r="EIR750"/>
      <c r="EIS750"/>
      <c r="EIT750"/>
      <c r="EIU750"/>
      <c r="EIV750"/>
      <c r="EIW750"/>
      <c r="EIX750"/>
      <c r="EIY750"/>
      <c r="EIZ750"/>
      <c r="EJA750"/>
      <c r="EJB750"/>
      <c r="EJC750"/>
      <c r="EJD750"/>
      <c r="EJE750"/>
      <c r="EJF750"/>
      <c r="EJG750"/>
      <c r="EJH750"/>
      <c r="EJI750"/>
      <c r="EJJ750"/>
      <c r="EJK750"/>
      <c r="EJL750"/>
      <c r="EJM750"/>
      <c r="EJN750"/>
      <c r="EJO750"/>
      <c r="EJP750"/>
      <c r="EJQ750"/>
      <c r="EJR750"/>
      <c r="EJS750"/>
      <c r="EJT750"/>
      <c r="EJU750"/>
      <c r="EJV750"/>
      <c r="EJW750"/>
      <c r="EJX750"/>
      <c r="EJY750"/>
      <c r="EJZ750"/>
      <c r="EKA750"/>
      <c r="EKB750"/>
      <c r="EKC750"/>
      <c r="EKD750"/>
      <c r="EKE750"/>
      <c r="EKF750"/>
      <c r="EKG750"/>
      <c r="EKH750"/>
      <c r="EKI750"/>
      <c r="EKJ750"/>
      <c r="EKK750"/>
      <c r="EKL750"/>
      <c r="EKM750"/>
      <c r="EKN750"/>
      <c r="EKO750"/>
      <c r="EKP750"/>
      <c r="EKQ750"/>
      <c r="EKR750"/>
      <c r="EKS750"/>
      <c r="EKT750"/>
      <c r="EKU750"/>
      <c r="EKV750"/>
      <c r="EKW750"/>
      <c r="EKX750"/>
      <c r="EKY750"/>
      <c r="EKZ750"/>
      <c r="ELA750"/>
      <c r="ELB750"/>
      <c r="ELC750"/>
      <c r="ELD750"/>
      <c r="ELE750"/>
      <c r="ELF750"/>
      <c r="ELG750"/>
      <c r="ELH750"/>
      <c r="ELI750"/>
      <c r="ELJ750"/>
      <c r="ELK750"/>
      <c r="ELL750"/>
      <c r="ELM750"/>
      <c r="ELN750"/>
      <c r="ELO750"/>
      <c r="ELP750"/>
      <c r="ELQ750"/>
      <c r="ELR750"/>
      <c r="ELS750"/>
      <c r="ELT750"/>
      <c r="ELU750"/>
      <c r="ELV750"/>
      <c r="ELW750"/>
      <c r="ELX750"/>
      <c r="ELY750"/>
      <c r="ELZ750"/>
      <c r="EMA750"/>
      <c r="EMB750"/>
      <c r="EMC750"/>
      <c r="EMD750"/>
      <c r="EME750"/>
      <c r="EMF750"/>
      <c r="EMG750"/>
      <c r="EMH750"/>
      <c r="EMI750"/>
      <c r="EMJ750"/>
      <c r="EMK750"/>
      <c r="EML750"/>
      <c r="EMM750"/>
      <c r="EMN750"/>
      <c r="EMO750"/>
      <c r="EMP750"/>
      <c r="EMQ750"/>
      <c r="EMR750"/>
      <c r="EMS750"/>
      <c r="EMT750"/>
      <c r="EMU750"/>
      <c r="EMV750"/>
      <c r="EMW750"/>
      <c r="EMX750"/>
      <c r="EMY750"/>
      <c r="EMZ750"/>
      <c r="ENA750"/>
      <c r="ENB750"/>
      <c r="ENC750"/>
      <c r="END750"/>
      <c r="ENE750"/>
      <c r="ENF750"/>
      <c r="ENG750"/>
      <c r="ENH750"/>
      <c r="ENI750"/>
      <c r="ENJ750"/>
      <c r="ENK750"/>
      <c r="ENL750"/>
      <c r="ENM750"/>
      <c r="ENN750"/>
      <c r="ENO750"/>
      <c r="ENP750"/>
      <c r="ENQ750"/>
      <c r="ENR750"/>
      <c r="ENS750"/>
      <c r="ENT750"/>
      <c r="ENU750"/>
      <c r="ENV750"/>
      <c r="ENW750"/>
      <c r="ENX750"/>
      <c r="ENY750"/>
      <c r="ENZ750"/>
      <c r="EOA750"/>
      <c r="EOB750"/>
      <c r="EOC750"/>
      <c r="EOD750"/>
      <c r="EOE750"/>
      <c r="EOF750"/>
      <c r="EOG750"/>
      <c r="EOH750"/>
      <c r="EOI750"/>
      <c r="EOJ750"/>
      <c r="EOK750"/>
      <c r="EOL750"/>
      <c r="EOM750"/>
      <c r="EON750"/>
      <c r="EOO750"/>
      <c r="EOP750"/>
      <c r="EOQ750"/>
      <c r="EOR750"/>
      <c r="EOS750"/>
      <c r="EOT750"/>
      <c r="EOU750"/>
      <c r="EOV750"/>
      <c r="EOW750"/>
      <c r="EOX750"/>
      <c r="EOY750"/>
      <c r="EOZ750"/>
      <c r="EPA750"/>
      <c r="EPB750"/>
      <c r="EPC750"/>
      <c r="EPD750"/>
      <c r="EPE750"/>
      <c r="EPF750"/>
      <c r="EPG750"/>
      <c r="EPH750"/>
      <c r="EPI750"/>
      <c r="EPJ750"/>
      <c r="EPK750"/>
      <c r="EPL750"/>
      <c r="EPM750"/>
      <c r="EPN750"/>
      <c r="EPO750"/>
      <c r="EPP750"/>
      <c r="EPQ750"/>
      <c r="EPR750"/>
      <c r="EPS750"/>
      <c r="EPT750"/>
      <c r="EPU750"/>
      <c r="EPV750"/>
      <c r="EPW750"/>
      <c r="EPX750"/>
      <c r="EPY750"/>
      <c r="EPZ750"/>
      <c r="EQA750"/>
      <c r="EQB750"/>
      <c r="EQC750"/>
      <c r="EQD750"/>
      <c r="EQE750"/>
      <c r="EQF750"/>
      <c r="EQG750"/>
      <c r="EQH750"/>
      <c r="EQI750"/>
      <c r="EQJ750"/>
      <c r="EQK750"/>
      <c r="EQL750"/>
      <c r="EQM750"/>
      <c r="EQN750"/>
      <c r="EQO750"/>
      <c r="EQP750"/>
      <c r="EQQ750"/>
      <c r="EQR750"/>
      <c r="EQS750"/>
      <c r="EQT750"/>
      <c r="EQU750"/>
      <c r="EQV750"/>
      <c r="EQW750"/>
      <c r="EQX750"/>
      <c r="EQY750"/>
      <c r="EQZ750"/>
      <c r="ERA750"/>
      <c r="ERB750"/>
      <c r="ERC750"/>
      <c r="ERD750"/>
      <c r="ERE750"/>
      <c r="ERF750"/>
      <c r="ERG750"/>
      <c r="ERH750"/>
      <c r="ERI750"/>
      <c r="ERJ750"/>
      <c r="ERK750"/>
      <c r="ERL750"/>
      <c r="ERM750"/>
      <c r="ERN750"/>
      <c r="ERO750"/>
      <c r="ERP750"/>
      <c r="ERQ750"/>
      <c r="ERR750"/>
      <c r="ERS750"/>
      <c r="ERT750"/>
      <c r="ERU750"/>
      <c r="ERV750"/>
      <c r="ERW750"/>
      <c r="ERX750"/>
      <c r="ERY750"/>
      <c r="ERZ750"/>
      <c r="ESA750"/>
      <c r="ESB750"/>
      <c r="ESC750"/>
      <c r="ESD750"/>
      <c r="ESE750"/>
      <c r="ESF750"/>
      <c r="ESG750"/>
      <c r="ESH750"/>
      <c r="ESI750"/>
      <c r="ESJ750"/>
      <c r="ESK750"/>
      <c r="ESL750"/>
      <c r="ESM750"/>
      <c r="ESN750"/>
      <c r="ESO750"/>
      <c r="ESP750"/>
      <c r="ESQ750"/>
      <c r="ESR750"/>
      <c r="ESS750"/>
      <c r="EST750"/>
      <c r="ESU750"/>
      <c r="ESV750"/>
      <c r="ESW750"/>
      <c r="ESX750"/>
      <c r="ESY750"/>
      <c r="ESZ750"/>
      <c r="ETA750"/>
      <c r="ETB750"/>
      <c r="ETC750"/>
      <c r="ETD750"/>
      <c r="ETE750"/>
      <c r="ETF750"/>
      <c r="ETG750"/>
      <c r="ETH750"/>
      <c r="ETI750"/>
      <c r="ETJ750"/>
      <c r="ETK750"/>
      <c r="ETL750"/>
      <c r="ETM750"/>
      <c r="ETN750"/>
      <c r="ETO750"/>
      <c r="ETP750"/>
      <c r="ETQ750"/>
      <c r="ETR750"/>
      <c r="ETS750"/>
      <c r="ETT750"/>
      <c r="ETU750"/>
      <c r="ETV750"/>
      <c r="ETW750"/>
      <c r="ETX750"/>
      <c r="ETY750"/>
      <c r="ETZ750"/>
      <c r="EUA750"/>
      <c r="EUB750"/>
      <c r="EUC750"/>
      <c r="EUD750"/>
      <c r="EUE750"/>
      <c r="EUF750"/>
      <c r="EUG750"/>
      <c r="EUH750"/>
      <c r="EUI750"/>
      <c r="EUJ750"/>
      <c r="EUK750"/>
      <c r="EUL750"/>
      <c r="EUM750"/>
      <c r="EUN750"/>
      <c r="EUO750"/>
      <c r="EUP750"/>
      <c r="EUQ750"/>
      <c r="EUR750"/>
      <c r="EUS750"/>
      <c r="EUT750"/>
      <c r="EUU750"/>
      <c r="EUV750"/>
      <c r="EUW750"/>
      <c r="EUX750"/>
      <c r="EUY750"/>
      <c r="EUZ750"/>
      <c r="EVA750"/>
      <c r="EVB750"/>
      <c r="EVC750"/>
      <c r="EVD750"/>
      <c r="EVE750"/>
      <c r="EVF750"/>
      <c r="EVG750"/>
      <c r="EVH750"/>
      <c r="EVI750"/>
      <c r="EVJ750"/>
      <c r="EVK750"/>
      <c r="EVL750"/>
      <c r="EVM750"/>
      <c r="EVN750"/>
      <c r="EVO750"/>
      <c r="EVP750"/>
      <c r="EVQ750"/>
      <c r="EVR750"/>
      <c r="EVS750"/>
      <c r="EVT750"/>
      <c r="EVU750"/>
      <c r="EVV750"/>
      <c r="EVW750"/>
      <c r="EVX750"/>
      <c r="EVY750"/>
      <c r="EVZ750"/>
      <c r="EWA750"/>
      <c r="EWB750"/>
      <c r="EWC750"/>
      <c r="EWD750"/>
      <c r="EWE750"/>
      <c r="EWF750"/>
      <c r="EWG750"/>
      <c r="EWH750"/>
      <c r="EWI750"/>
      <c r="EWJ750"/>
      <c r="EWK750"/>
      <c r="EWL750"/>
      <c r="EWM750"/>
      <c r="EWN750"/>
      <c r="EWO750"/>
      <c r="EWP750"/>
      <c r="EWQ750"/>
      <c r="EWR750"/>
      <c r="EWS750"/>
      <c r="EWT750"/>
      <c r="EWU750"/>
      <c r="EWV750"/>
      <c r="EWW750"/>
      <c r="EWX750"/>
      <c r="EWY750"/>
      <c r="EWZ750"/>
      <c r="EXA750"/>
      <c r="EXB750"/>
      <c r="EXC750"/>
      <c r="EXD750"/>
      <c r="EXE750"/>
      <c r="EXF750"/>
      <c r="EXG750"/>
      <c r="EXH750"/>
      <c r="EXI750"/>
      <c r="EXJ750"/>
      <c r="EXK750"/>
      <c r="EXL750"/>
      <c r="EXM750"/>
      <c r="EXN750"/>
      <c r="EXO750"/>
      <c r="EXP750"/>
      <c r="EXQ750"/>
      <c r="EXR750"/>
      <c r="EXS750"/>
      <c r="EXT750"/>
      <c r="EXU750"/>
      <c r="EXV750"/>
      <c r="EXW750"/>
      <c r="EXX750"/>
      <c r="EXY750"/>
      <c r="EXZ750"/>
      <c r="EYA750"/>
      <c r="EYB750"/>
      <c r="EYC750"/>
      <c r="EYD750"/>
      <c r="EYE750"/>
      <c r="EYF750"/>
      <c r="EYG750"/>
      <c r="EYH750"/>
      <c r="EYI750"/>
      <c r="EYJ750"/>
      <c r="EYK750"/>
      <c r="EYL750"/>
      <c r="EYM750"/>
      <c r="EYN750"/>
      <c r="EYO750"/>
      <c r="EYP750"/>
      <c r="EYQ750"/>
      <c r="EYR750"/>
      <c r="EYS750"/>
      <c r="EYT750"/>
      <c r="EYU750"/>
      <c r="EYV750"/>
      <c r="EYW750"/>
      <c r="EYX750"/>
      <c r="EYY750"/>
      <c r="EYZ750"/>
      <c r="EZA750"/>
      <c r="EZB750"/>
      <c r="EZC750"/>
      <c r="EZD750"/>
      <c r="EZE750"/>
      <c r="EZF750"/>
      <c r="EZG750"/>
      <c r="EZH750"/>
      <c r="EZI750"/>
      <c r="EZJ750"/>
      <c r="EZK750"/>
      <c r="EZL750"/>
      <c r="EZM750"/>
      <c r="EZN750"/>
      <c r="EZO750"/>
      <c r="EZP750"/>
      <c r="EZQ750"/>
      <c r="EZR750"/>
      <c r="EZS750"/>
      <c r="EZT750"/>
      <c r="EZU750"/>
      <c r="EZV750"/>
      <c r="EZW750"/>
      <c r="EZX750"/>
      <c r="EZY750"/>
      <c r="EZZ750"/>
      <c r="FAA750"/>
      <c r="FAB750"/>
      <c r="FAC750"/>
      <c r="FAD750"/>
      <c r="FAE750"/>
      <c r="FAF750"/>
      <c r="FAG750"/>
      <c r="FAH750"/>
      <c r="FAI750"/>
      <c r="FAJ750"/>
      <c r="FAK750"/>
      <c r="FAL750"/>
      <c r="FAM750"/>
      <c r="FAN750"/>
      <c r="FAO750"/>
      <c r="FAP750"/>
      <c r="FAQ750"/>
      <c r="FAR750"/>
      <c r="FAS750"/>
      <c r="FAT750"/>
      <c r="FAU750"/>
      <c r="FAV750"/>
      <c r="FAW750"/>
      <c r="FAX750"/>
      <c r="FAY750"/>
      <c r="FAZ750"/>
      <c r="FBA750"/>
      <c r="FBB750"/>
      <c r="FBC750"/>
      <c r="FBD750"/>
      <c r="FBE750"/>
      <c r="FBF750"/>
      <c r="FBG750"/>
      <c r="FBH750"/>
      <c r="FBI750"/>
      <c r="FBJ750"/>
      <c r="FBK750"/>
      <c r="FBL750"/>
      <c r="FBM750"/>
      <c r="FBN750"/>
      <c r="FBO750"/>
      <c r="FBP750"/>
      <c r="FBQ750"/>
      <c r="FBR750"/>
      <c r="FBS750"/>
      <c r="FBT750"/>
      <c r="FBU750"/>
      <c r="FBV750"/>
      <c r="FBW750"/>
      <c r="FBX750"/>
      <c r="FBY750"/>
      <c r="FBZ750"/>
      <c r="FCA750"/>
      <c r="FCB750"/>
      <c r="FCC750"/>
      <c r="FCD750"/>
      <c r="FCE750"/>
      <c r="FCF750"/>
      <c r="FCG750"/>
      <c r="FCH750"/>
      <c r="FCI750"/>
      <c r="FCJ750"/>
      <c r="FCK750"/>
      <c r="FCL750"/>
      <c r="FCM750"/>
      <c r="FCN750"/>
      <c r="FCO750"/>
      <c r="FCP750"/>
      <c r="FCQ750"/>
      <c r="FCR750"/>
      <c r="FCS750"/>
      <c r="FCT750"/>
      <c r="FCU750"/>
      <c r="FCV750"/>
      <c r="FCW750"/>
      <c r="FCX750"/>
      <c r="FCY750"/>
      <c r="FCZ750"/>
      <c r="FDA750"/>
      <c r="FDB750"/>
      <c r="FDC750"/>
      <c r="FDD750"/>
      <c r="FDE750"/>
      <c r="FDF750"/>
      <c r="FDG750"/>
      <c r="FDH750"/>
      <c r="FDI750"/>
      <c r="FDJ750"/>
      <c r="FDK750"/>
      <c r="FDL750"/>
      <c r="FDM750"/>
      <c r="FDN750"/>
      <c r="FDO750"/>
      <c r="FDP750"/>
      <c r="FDQ750"/>
      <c r="FDR750"/>
      <c r="FDS750"/>
      <c r="FDT750"/>
      <c r="FDU750"/>
      <c r="FDV750"/>
      <c r="FDW750"/>
      <c r="FDX750"/>
      <c r="FDY750"/>
      <c r="FDZ750"/>
      <c r="FEA750"/>
      <c r="FEB750"/>
      <c r="FEC750"/>
      <c r="FED750"/>
      <c r="FEE750"/>
      <c r="FEF750"/>
      <c r="FEG750"/>
      <c r="FEH750"/>
      <c r="FEI750"/>
      <c r="FEJ750"/>
      <c r="FEK750"/>
      <c r="FEL750"/>
      <c r="FEM750"/>
      <c r="FEN750"/>
      <c r="FEO750"/>
      <c r="FEP750"/>
      <c r="FEQ750"/>
      <c r="FER750"/>
      <c r="FES750"/>
      <c r="FET750"/>
      <c r="FEU750"/>
      <c r="FEV750"/>
      <c r="FEW750"/>
      <c r="FEX750"/>
      <c r="FEY750"/>
      <c r="FEZ750"/>
      <c r="FFA750"/>
      <c r="FFB750"/>
      <c r="FFC750"/>
      <c r="FFD750"/>
      <c r="FFE750"/>
      <c r="FFF750"/>
      <c r="FFG750"/>
      <c r="FFH750"/>
      <c r="FFI750"/>
      <c r="FFJ750"/>
      <c r="FFK750"/>
      <c r="FFL750"/>
      <c r="FFM750"/>
      <c r="FFN750"/>
      <c r="FFO750"/>
      <c r="FFP750"/>
      <c r="FFQ750"/>
      <c r="FFR750"/>
      <c r="FFS750"/>
      <c r="FFT750"/>
      <c r="FFU750"/>
      <c r="FFV750"/>
      <c r="FFW750"/>
      <c r="FFX750"/>
      <c r="FFY750"/>
      <c r="FFZ750"/>
      <c r="FGA750"/>
      <c r="FGB750"/>
      <c r="FGC750"/>
      <c r="FGD750"/>
      <c r="FGE750"/>
      <c r="FGF750"/>
      <c r="FGG750"/>
      <c r="FGH750"/>
      <c r="FGI750"/>
      <c r="FGJ750"/>
      <c r="FGK750"/>
      <c r="FGL750"/>
      <c r="FGM750"/>
      <c r="FGN750"/>
      <c r="FGO750"/>
      <c r="FGP750"/>
      <c r="FGQ750"/>
      <c r="FGR750"/>
      <c r="FGS750"/>
      <c r="FGT750"/>
      <c r="FGU750"/>
      <c r="FGV750"/>
      <c r="FGW750"/>
      <c r="FGX750"/>
      <c r="FGY750"/>
      <c r="FGZ750"/>
      <c r="FHA750"/>
      <c r="FHB750"/>
      <c r="FHC750"/>
      <c r="FHD750"/>
      <c r="FHE750"/>
      <c r="FHF750"/>
      <c r="FHG750"/>
      <c r="FHH750"/>
      <c r="FHI750"/>
      <c r="FHJ750"/>
      <c r="FHK750"/>
      <c r="FHL750"/>
      <c r="FHM750"/>
      <c r="FHN750"/>
      <c r="FHO750"/>
      <c r="FHP750"/>
      <c r="FHQ750"/>
      <c r="FHR750"/>
      <c r="FHS750"/>
      <c r="FHT750"/>
      <c r="FHU750"/>
      <c r="FHV750"/>
      <c r="FHW750"/>
      <c r="FHX750"/>
      <c r="FHY750"/>
      <c r="FHZ750"/>
      <c r="FIA750"/>
      <c r="FIB750"/>
      <c r="FIC750"/>
      <c r="FID750"/>
      <c r="FIE750"/>
      <c r="FIF750"/>
      <c r="FIG750"/>
      <c r="FIH750"/>
      <c r="FII750"/>
      <c r="FIJ750"/>
      <c r="FIK750"/>
      <c r="FIL750"/>
      <c r="FIM750"/>
      <c r="FIN750"/>
      <c r="FIO750"/>
      <c r="FIP750"/>
      <c r="FIQ750"/>
      <c r="FIR750"/>
      <c r="FIS750"/>
      <c r="FIT750"/>
      <c r="FIU750"/>
      <c r="FIV750"/>
      <c r="FIW750"/>
      <c r="FIX750"/>
      <c r="FIY750"/>
      <c r="FIZ750"/>
      <c r="FJA750"/>
      <c r="FJB750"/>
      <c r="FJC750"/>
      <c r="FJD750"/>
      <c r="FJE750"/>
      <c r="FJF750"/>
      <c r="FJG750"/>
      <c r="FJH750"/>
      <c r="FJI750"/>
      <c r="FJJ750"/>
      <c r="FJK750"/>
      <c r="FJL750"/>
      <c r="FJM750"/>
      <c r="FJN750"/>
      <c r="FJO750"/>
      <c r="FJP750"/>
      <c r="FJQ750"/>
      <c r="FJR750"/>
      <c r="FJS750"/>
      <c r="FJT750"/>
      <c r="FJU750"/>
      <c r="FJV750"/>
      <c r="FJW750"/>
      <c r="FJX750"/>
      <c r="FJY750"/>
      <c r="FJZ750"/>
      <c r="FKA750"/>
      <c r="FKB750"/>
      <c r="FKC750"/>
      <c r="FKD750"/>
      <c r="FKE750"/>
      <c r="FKF750"/>
      <c r="FKG750"/>
      <c r="FKH750"/>
      <c r="FKI750"/>
      <c r="FKJ750"/>
      <c r="FKK750"/>
      <c r="FKL750"/>
      <c r="FKM750"/>
      <c r="FKN750"/>
      <c r="FKO750"/>
      <c r="FKP750"/>
      <c r="FKQ750"/>
      <c r="FKR750"/>
      <c r="FKS750"/>
      <c r="FKT750"/>
      <c r="FKU750"/>
      <c r="FKV750"/>
      <c r="FKW750"/>
      <c r="FKX750"/>
      <c r="FKY750"/>
      <c r="FKZ750"/>
      <c r="FLA750"/>
      <c r="FLB750"/>
      <c r="FLC750"/>
      <c r="FLD750"/>
      <c r="FLE750"/>
      <c r="FLF750"/>
      <c r="FLG750"/>
      <c r="FLH750"/>
      <c r="FLI750"/>
      <c r="FLJ750"/>
      <c r="FLK750"/>
      <c r="FLL750"/>
      <c r="FLM750"/>
      <c r="FLN750"/>
      <c r="FLO750"/>
      <c r="FLP750"/>
      <c r="FLQ750"/>
      <c r="FLR750"/>
      <c r="FLS750"/>
      <c r="FLT750"/>
      <c r="FLU750"/>
      <c r="FLV750"/>
      <c r="FLW750"/>
      <c r="FLX750"/>
      <c r="FLY750"/>
      <c r="FLZ750"/>
      <c r="FMA750"/>
      <c r="FMB750"/>
      <c r="FMC750"/>
      <c r="FMD750"/>
      <c r="FME750"/>
      <c r="FMF750"/>
      <c r="FMG750"/>
      <c r="FMH750"/>
      <c r="FMI750"/>
      <c r="FMJ750"/>
      <c r="FMK750"/>
      <c r="FML750"/>
      <c r="FMM750"/>
      <c r="FMN750"/>
      <c r="FMO750"/>
      <c r="FMP750"/>
      <c r="FMQ750"/>
      <c r="FMR750"/>
      <c r="FMS750"/>
      <c r="FMT750"/>
      <c r="FMU750"/>
      <c r="FMV750"/>
      <c r="FMW750"/>
      <c r="FMX750"/>
      <c r="FMY750"/>
      <c r="FMZ750"/>
      <c r="FNA750"/>
      <c r="FNB750"/>
      <c r="FNC750"/>
      <c r="FND750"/>
      <c r="FNE750"/>
      <c r="FNF750"/>
      <c r="FNG750"/>
      <c r="FNH750"/>
      <c r="FNI750"/>
      <c r="FNJ750"/>
      <c r="FNK750"/>
      <c r="FNL750"/>
      <c r="FNM750"/>
      <c r="FNN750"/>
      <c r="FNO750"/>
      <c r="FNP750"/>
      <c r="FNQ750"/>
      <c r="FNR750"/>
      <c r="FNS750"/>
      <c r="FNT750"/>
      <c r="FNU750"/>
      <c r="FNV750"/>
      <c r="FNW750"/>
      <c r="FNX750"/>
      <c r="FNY750"/>
      <c r="FNZ750"/>
      <c r="FOA750"/>
      <c r="FOB750"/>
      <c r="FOC750"/>
      <c r="FOD750"/>
      <c r="FOE750"/>
      <c r="FOF750"/>
      <c r="FOG750"/>
      <c r="FOH750"/>
      <c r="FOI750"/>
      <c r="FOJ750"/>
      <c r="FOK750"/>
      <c r="FOL750"/>
      <c r="FOM750"/>
      <c r="FON750"/>
      <c r="FOO750"/>
      <c r="FOP750"/>
      <c r="FOQ750"/>
      <c r="FOR750"/>
      <c r="FOS750"/>
      <c r="FOT750"/>
      <c r="FOU750"/>
      <c r="FOV750"/>
      <c r="FOW750"/>
      <c r="FOX750"/>
      <c r="FOY750"/>
      <c r="FOZ750"/>
      <c r="FPA750"/>
      <c r="FPB750"/>
      <c r="FPC750"/>
      <c r="FPD750"/>
      <c r="FPE750"/>
      <c r="FPF750"/>
      <c r="FPG750"/>
      <c r="FPH750"/>
      <c r="FPI750"/>
      <c r="FPJ750"/>
      <c r="FPK750"/>
      <c r="FPL750"/>
      <c r="FPM750"/>
      <c r="FPN750"/>
      <c r="FPO750"/>
      <c r="FPP750"/>
      <c r="FPQ750"/>
      <c r="FPR750"/>
      <c r="FPS750"/>
      <c r="FPT750"/>
      <c r="FPU750"/>
      <c r="FPV750"/>
      <c r="FPW750"/>
      <c r="FPX750"/>
      <c r="FPY750"/>
      <c r="FPZ750"/>
      <c r="FQA750"/>
      <c r="FQB750"/>
      <c r="FQC750"/>
      <c r="FQD750"/>
      <c r="FQE750"/>
      <c r="FQF750"/>
      <c r="FQG750"/>
      <c r="FQH750"/>
      <c r="FQI750"/>
      <c r="FQJ750"/>
      <c r="FQK750"/>
      <c r="FQL750"/>
      <c r="FQM750"/>
      <c r="FQN750"/>
      <c r="FQO750"/>
      <c r="FQP750"/>
      <c r="FQQ750"/>
      <c r="FQR750"/>
      <c r="FQS750"/>
      <c r="FQT750"/>
      <c r="FQU750"/>
      <c r="FQV750"/>
      <c r="FQW750"/>
      <c r="FQX750"/>
      <c r="FQY750"/>
      <c r="FQZ750"/>
      <c r="FRA750"/>
      <c r="FRB750"/>
      <c r="FRC750"/>
      <c r="FRD750"/>
      <c r="FRE750"/>
      <c r="FRF750"/>
      <c r="FRG750"/>
      <c r="FRH750"/>
      <c r="FRI750"/>
      <c r="FRJ750"/>
      <c r="FRK750"/>
      <c r="FRL750"/>
      <c r="FRM750"/>
      <c r="FRN750"/>
      <c r="FRO750"/>
      <c r="FRP750"/>
      <c r="FRQ750"/>
      <c r="FRR750"/>
      <c r="FRS750"/>
      <c r="FRT750"/>
      <c r="FRU750"/>
      <c r="FRV750"/>
      <c r="FRW750"/>
      <c r="FRX750"/>
      <c r="FRY750"/>
      <c r="FRZ750"/>
      <c r="FSA750"/>
      <c r="FSB750"/>
      <c r="FSC750"/>
      <c r="FSD750"/>
      <c r="FSE750"/>
      <c r="FSF750"/>
      <c r="FSG750"/>
      <c r="FSH750"/>
      <c r="FSI750"/>
      <c r="FSJ750"/>
      <c r="FSK750"/>
      <c r="FSL750"/>
      <c r="FSM750"/>
      <c r="FSN750"/>
      <c r="FSO750"/>
      <c r="FSP750"/>
      <c r="FSQ750"/>
      <c r="FSR750"/>
      <c r="FSS750"/>
      <c r="FST750"/>
      <c r="FSU750"/>
      <c r="FSV750"/>
      <c r="FSW750"/>
      <c r="FSX750"/>
      <c r="FSY750"/>
      <c r="FSZ750"/>
      <c r="FTA750"/>
      <c r="FTB750"/>
      <c r="FTC750"/>
      <c r="FTD750"/>
      <c r="FTE750"/>
      <c r="FTF750"/>
      <c r="FTG750"/>
      <c r="FTH750"/>
      <c r="FTI750"/>
      <c r="FTJ750"/>
      <c r="FTK750"/>
      <c r="FTL750"/>
      <c r="FTM750"/>
      <c r="FTN750"/>
      <c r="FTO750"/>
      <c r="FTP750"/>
      <c r="FTQ750"/>
      <c r="FTR750"/>
      <c r="FTS750"/>
      <c r="FTT750"/>
      <c r="FTU750"/>
      <c r="FTV750"/>
      <c r="FTW750"/>
      <c r="FTX750"/>
      <c r="FTY750"/>
      <c r="FTZ750"/>
      <c r="FUA750"/>
      <c r="FUB750"/>
      <c r="FUC750"/>
      <c r="FUD750"/>
      <c r="FUE750"/>
      <c r="FUF750"/>
      <c r="FUG750"/>
      <c r="FUH750"/>
      <c r="FUI750"/>
      <c r="FUJ750"/>
      <c r="FUK750"/>
      <c r="FUL750"/>
      <c r="FUM750"/>
      <c r="FUN750"/>
      <c r="FUO750"/>
      <c r="FUP750"/>
      <c r="FUQ750"/>
      <c r="FUR750"/>
      <c r="FUS750"/>
      <c r="FUT750"/>
      <c r="FUU750"/>
      <c r="FUV750"/>
      <c r="FUW750"/>
      <c r="FUX750"/>
      <c r="FUY750"/>
      <c r="FUZ750"/>
      <c r="FVA750"/>
      <c r="FVB750"/>
      <c r="FVC750"/>
      <c r="FVD750"/>
      <c r="FVE750"/>
      <c r="FVF750"/>
      <c r="FVG750"/>
      <c r="FVH750"/>
      <c r="FVI750"/>
      <c r="FVJ750"/>
      <c r="FVK750"/>
      <c r="FVL750"/>
      <c r="FVM750"/>
      <c r="FVN750"/>
      <c r="FVO750"/>
      <c r="FVP750"/>
      <c r="FVQ750"/>
      <c r="FVR750"/>
      <c r="FVS750"/>
      <c r="FVT750"/>
      <c r="FVU750"/>
      <c r="FVV750"/>
      <c r="FVW750"/>
      <c r="FVX750"/>
      <c r="FVY750"/>
      <c r="FVZ750"/>
      <c r="FWA750"/>
      <c r="FWB750"/>
      <c r="FWC750"/>
      <c r="FWD750"/>
      <c r="FWE750"/>
      <c r="FWF750"/>
      <c r="FWG750"/>
      <c r="FWH750"/>
      <c r="FWI750"/>
      <c r="FWJ750"/>
      <c r="FWK750"/>
      <c r="FWL750"/>
      <c r="FWM750"/>
      <c r="FWN750"/>
      <c r="FWO750"/>
      <c r="FWP750"/>
      <c r="FWQ750"/>
      <c r="FWR750"/>
      <c r="FWS750"/>
      <c r="FWT750"/>
      <c r="FWU750"/>
      <c r="FWV750"/>
      <c r="FWW750"/>
      <c r="FWX750"/>
      <c r="FWY750"/>
      <c r="FWZ750"/>
      <c r="FXA750"/>
      <c r="FXB750"/>
      <c r="FXC750"/>
      <c r="FXD750"/>
      <c r="FXE750"/>
      <c r="FXF750"/>
      <c r="FXG750"/>
      <c r="FXH750"/>
      <c r="FXI750"/>
      <c r="FXJ750"/>
      <c r="FXK750"/>
      <c r="FXL750"/>
      <c r="FXM750"/>
      <c r="FXN750"/>
      <c r="FXO750"/>
      <c r="FXP750"/>
      <c r="FXQ750"/>
      <c r="FXR750"/>
      <c r="FXS750"/>
      <c r="FXT750"/>
      <c r="FXU750"/>
      <c r="FXV750"/>
      <c r="FXW750"/>
      <c r="FXX750"/>
      <c r="FXY750"/>
      <c r="FXZ750"/>
      <c r="FYA750"/>
      <c r="FYB750"/>
      <c r="FYC750"/>
      <c r="FYD750"/>
      <c r="FYE750"/>
      <c r="FYF750"/>
      <c r="FYG750"/>
      <c r="FYH750"/>
      <c r="FYI750"/>
      <c r="FYJ750"/>
      <c r="FYK750"/>
      <c r="FYL750"/>
      <c r="FYM750"/>
      <c r="FYN750"/>
      <c r="FYO750"/>
      <c r="FYP750"/>
      <c r="FYQ750"/>
      <c r="FYR750"/>
      <c r="FYS750"/>
      <c r="FYT750"/>
      <c r="FYU750"/>
      <c r="FYV750"/>
      <c r="FYW750"/>
      <c r="FYX750"/>
      <c r="FYY750"/>
      <c r="FYZ750"/>
      <c r="FZA750"/>
      <c r="FZB750"/>
      <c r="FZC750"/>
      <c r="FZD750"/>
      <c r="FZE750"/>
      <c r="FZF750"/>
      <c r="FZG750"/>
      <c r="FZH750"/>
      <c r="FZI750"/>
      <c r="FZJ750"/>
      <c r="FZK750"/>
      <c r="FZL750"/>
      <c r="FZM750"/>
      <c r="FZN750"/>
      <c r="FZO750"/>
      <c r="FZP750"/>
      <c r="FZQ750"/>
      <c r="FZR750"/>
      <c r="FZS750"/>
      <c r="FZT750"/>
      <c r="FZU750"/>
      <c r="FZV750"/>
      <c r="FZW750"/>
      <c r="FZX750"/>
      <c r="FZY750"/>
      <c r="FZZ750"/>
      <c r="GAA750"/>
      <c r="GAB750"/>
      <c r="GAC750"/>
      <c r="GAD750"/>
      <c r="GAE750"/>
      <c r="GAF750"/>
      <c r="GAG750"/>
      <c r="GAH750"/>
      <c r="GAI750"/>
      <c r="GAJ750"/>
      <c r="GAK750"/>
      <c r="GAL750"/>
      <c r="GAM750"/>
      <c r="GAN750"/>
      <c r="GAO750"/>
      <c r="GAP750"/>
      <c r="GAQ750"/>
      <c r="GAR750"/>
      <c r="GAS750"/>
      <c r="GAT750"/>
      <c r="GAU750"/>
      <c r="GAV750"/>
      <c r="GAW750"/>
      <c r="GAX750"/>
      <c r="GAY750"/>
      <c r="GAZ750"/>
      <c r="GBA750"/>
      <c r="GBB750"/>
      <c r="GBC750"/>
      <c r="GBD750"/>
      <c r="GBE750"/>
      <c r="GBF750"/>
      <c r="GBG750"/>
      <c r="GBH750"/>
      <c r="GBI750"/>
      <c r="GBJ750"/>
      <c r="GBK750"/>
      <c r="GBL750"/>
      <c r="GBM750"/>
      <c r="GBN750"/>
      <c r="GBO750"/>
      <c r="GBP750"/>
      <c r="GBQ750"/>
      <c r="GBR750"/>
      <c r="GBS750"/>
      <c r="GBT750"/>
      <c r="GBU750"/>
      <c r="GBV750"/>
      <c r="GBW750"/>
      <c r="GBX750"/>
      <c r="GBY750"/>
      <c r="GBZ750"/>
      <c r="GCA750"/>
      <c r="GCB750"/>
      <c r="GCC750"/>
      <c r="GCD750"/>
      <c r="GCE750"/>
      <c r="GCF750"/>
      <c r="GCG750"/>
      <c r="GCH750"/>
      <c r="GCI750"/>
      <c r="GCJ750"/>
      <c r="GCK750"/>
      <c r="GCL750"/>
      <c r="GCM750"/>
      <c r="GCN750"/>
      <c r="GCO750"/>
      <c r="GCP750"/>
      <c r="GCQ750"/>
      <c r="GCR750"/>
      <c r="GCS750"/>
      <c r="GCT750"/>
      <c r="GCU750"/>
      <c r="GCV750"/>
      <c r="GCW750"/>
      <c r="GCX750"/>
      <c r="GCY750"/>
      <c r="GCZ750"/>
      <c r="GDA750"/>
      <c r="GDB750"/>
      <c r="GDC750"/>
      <c r="GDD750"/>
      <c r="GDE750"/>
      <c r="GDF750"/>
      <c r="GDG750"/>
      <c r="GDH750"/>
      <c r="GDI750"/>
      <c r="GDJ750"/>
      <c r="GDK750"/>
      <c r="GDL750"/>
      <c r="GDM750"/>
      <c r="GDN750"/>
      <c r="GDO750"/>
      <c r="GDP750"/>
      <c r="GDQ750"/>
      <c r="GDR750"/>
      <c r="GDS750"/>
      <c r="GDT750"/>
      <c r="GDU750"/>
      <c r="GDV750"/>
      <c r="GDW750"/>
      <c r="GDX750"/>
      <c r="GDY750"/>
      <c r="GDZ750"/>
      <c r="GEA750"/>
      <c r="GEB750"/>
      <c r="GEC750"/>
      <c r="GED750"/>
      <c r="GEE750"/>
      <c r="GEF750"/>
      <c r="GEG750"/>
      <c r="GEH750"/>
      <c r="GEI750"/>
      <c r="GEJ750"/>
      <c r="GEK750"/>
      <c r="GEL750"/>
      <c r="GEM750"/>
      <c r="GEN750"/>
      <c r="GEO750"/>
      <c r="GEP750"/>
      <c r="GEQ750"/>
      <c r="GER750"/>
      <c r="GES750"/>
      <c r="GET750"/>
      <c r="GEU750"/>
      <c r="GEV750"/>
      <c r="GEW750"/>
      <c r="GEX750"/>
      <c r="GEY750"/>
      <c r="GEZ750"/>
      <c r="GFA750"/>
      <c r="GFB750"/>
      <c r="GFC750"/>
      <c r="GFD750"/>
      <c r="GFE750"/>
      <c r="GFF750"/>
      <c r="GFG750"/>
      <c r="GFH750"/>
      <c r="GFI750"/>
      <c r="GFJ750"/>
      <c r="GFK750"/>
      <c r="GFL750"/>
      <c r="GFM750"/>
      <c r="GFN750"/>
      <c r="GFO750"/>
      <c r="GFP750"/>
      <c r="GFQ750"/>
      <c r="GFR750"/>
      <c r="GFS750"/>
      <c r="GFT750"/>
      <c r="GFU750"/>
      <c r="GFV750"/>
      <c r="GFW750"/>
      <c r="GFX750"/>
      <c r="GFY750"/>
      <c r="GFZ750"/>
      <c r="GGA750"/>
      <c r="GGB750"/>
      <c r="GGC750"/>
      <c r="GGD750"/>
      <c r="GGE750"/>
      <c r="GGF750"/>
      <c r="GGG750"/>
      <c r="GGH750"/>
      <c r="GGI750"/>
      <c r="GGJ750"/>
      <c r="GGK750"/>
      <c r="GGL750"/>
      <c r="GGM750"/>
      <c r="GGN750"/>
      <c r="GGO750"/>
      <c r="GGP750"/>
      <c r="GGQ750"/>
      <c r="GGR750"/>
      <c r="GGS750"/>
      <c r="GGT750"/>
      <c r="GGU750"/>
      <c r="GGV750"/>
      <c r="GGW750"/>
      <c r="GGX750"/>
      <c r="GGY750"/>
      <c r="GGZ750"/>
      <c r="GHA750"/>
      <c r="GHB750"/>
      <c r="GHC750"/>
      <c r="GHD750"/>
      <c r="GHE750"/>
      <c r="GHF750"/>
      <c r="GHG750"/>
      <c r="GHH750"/>
      <c r="GHI750"/>
      <c r="GHJ750"/>
      <c r="GHK750"/>
      <c r="GHL750"/>
      <c r="GHM750"/>
      <c r="GHN750"/>
      <c r="GHO750"/>
      <c r="GHP750"/>
      <c r="GHQ750"/>
      <c r="GHR750"/>
      <c r="GHS750"/>
      <c r="GHT750"/>
      <c r="GHU750"/>
      <c r="GHV750"/>
      <c r="GHW750"/>
      <c r="GHX750"/>
      <c r="GHY750"/>
      <c r="GHZ750"/>
      <c r="GIA750"/>
      <c r="GIB750"/>
      <c r="GIC750"/>
      <c r="GID750"/>
      <c r="GIE750"/>
      <c r="GIF750"/>
      <c r="GIG750"/>
      <c r="GIH750"/>
      <c r="GII750"/>
      <c r="GIJ750"/>
      <c r="GIK750"/>
      <c r="GIL750"/>
      <c r="GIM750"/>
      <c r="GIN750"/>
      <c r="GIO750"/>
      <c r="GIP750"/>
      <c r="GIQ750"/>
      <c r="GIR750"/>
      <c r="GIS750"/>
      <c r="GIT750"/>
      <c r="GIU750"/>
      <c r="GIV750"/>
      <c r="GIW750"/>
      <c r="GIX750"/>
      <c r="GIY750"/>
      <c r="GIZ750"/>
      <c r="GJA750"/>
      <c r="GJB750"/>
      <c r="GJC750"/>
      <c r="GJD750"/>
      <c r="GJE750"/>
      <c r="GJF750"/>
      <c r="GJG750"/>
      <c r="GJH750"/>
      <c r="GJI750"/>
      <c r="GJJ750"/>
      <c r="GJK750"/>
      <c r="GJL750"/>
      <c r="GJM750"/>
      <c r="GJN750"/>
      <c r="GJO750"/>
      <c r="GJP750"/>
      <c r="GJQ750"/>
      <c r="GJR750"/>
      <c r="GJS750"/>
      <c r="GJT750"/>
      <c r="GJU750"/>
      <c r="GJV750"/>
      <c r="GJW750"/>
      <c r="GJX750"/>
      <c r="GJY750"/>
      <c r="GJZ750"/>
      <c r="GKA750"/>
      <c r="GKB750"/>
      <c r="GKC750"/>
      <c r="GKD750"/>
      <c r="GKE750"/>
      <c r="GKF750"/>
      <c r="GKG750"/>
      <c r="GKH750"/>
      <c r="GKI750"/>
      <c r="GKJ750"/>
      <c r="GKK750"/>
      <c r="GKL750"/>
      <c r="GKM750"/>
      <c r="GKN750"/>
      <c r="GKO750"/>
      <c r="GKP750"/>
      <c r="GKQ750"/>
      <c r="GKR750"/>
      <c r="GKS750"/>
      <c r="GKT750"/>
      <c r="GKU750"/>
      <c r="GKV750"/>
      <c r="GKW750"/>
      <c r="GKX750"/>
      <c r="GKY750"/>
      <c r="GKZ750"/>
      <c r="GLA750"/>
      <c r="GLB750"/>
      <c r="GLC750"/>
      <c r="GLD750"/>
      <c r="GLE750"/>
      <c r="GLF750"/>
      <c r="GLG750"/>
      <c r="GLH750"/>
      <c r="GLI750"/>
      <c r="GLJ750"/>
      <c r="GLK750"/>
      <c r="GLL750"/>
      <c r="GLM750"/>
      <c r="GLN750"/>
      <c r="GLO750"/>
      <c r="GLP750"/>
      <c r="GLQ750"/>
      <c r="GLR750"/>
      <c r="GLS750"/>
      <c r="GLT750"/>
      <c r="GLU750"/>
      <c r="GLV750"/>
      <c r="GLW750"/>
      <c r="GLX750"/>
      <c r="GLY750"/>
      <c r="GLZ750"/>
      <c r="GMA750"/>
      <c r="GMB750"/>
      <c r="GMC750"/>
      <c r="GMD750"/>
      <c r="GME750"/>
      <c r="GMF750"/>
      <c r="GMG750"/>
      <c r="GMH750"/>
      <c r="GMI750"/>
      <c r="GMJ750"/>
      <c r="GMK750"/>
      <c r="GML750"/>
      <c r="GMM750"/>
      <c r="GMN750"/>
      <c r="GMO750"/>
      <c r="GMP750"/>
      <c r="GMQ750"/>
      <c r="GMR750"/>
      <c r="GMS750"/>
      <c r="GMT750"/>
      <c r="GMU750"/>
      <c r="GMV750"/>
      <c r="GMW750"/>
      <c r="GMX750"/>
      <c r="GMY750"/>
      <c r="GMZ750"/>
      <c r="GNA750"/>
      <c r="GNB750"/>
      <c r="GNC750"/>
      <c r="GND750"/>
      <c r="GNE750"/>
      <c r="GNF750"/>
      <c r="GNG750"/>
      <c r="GNH750"/>
      <c r="GNI750"/>
      <c r="GNJ750"/>
      <c r="GNK750"/>
      <c r="GNL750"/>
      <c r="GNM750"/>
      <c r="GNN750"/>
      <c r="GNO750"/>
      <c r="GNP750"/>
      <c r="GNQ750"/>
      <c r="GNR750"/>
      <c r="GNS750"/>
      <c r="GNT750"/>
      <c r="GNU750"/>
      <c r="GNV750"/>
      <c r="GNW750"/>
      <c r="GNX750"/>
      <c r="GNY750"/>
      <c r="GNZ750"/>
      <c r="GOA750"/>
      <c r="GOB750"/>
      <c r="GOC750"/>
      <c r="GOD750"/>
      <c r="GOE750"/>
      <c r="GOF750"/>
      <c r="GOG750"/>
      <c r="GOH750"/>
      <c r="GOI750"/>
      <c r="GOJ750"/>
      <c r="GOK750"/>
      <c r="GOL750"/>
      <c r="GOM750"/>
      <c r="GON750"/>
      <c r="GOO750"/>
      <c r="GOP750"/>
      <c r="GOQ750"/>
      <c r="GOR750"/>
      <c r="GOS750"/>
      <c r="GOT750"/>
      <c r="GOU750"/>
      <c r="GOV750"/>
      <c r="GOW750"/>
      <c r="GOX750"/>
      <c r="GOY750"/>
      <c r="GOZ750"/>
      <c r="GPA750"/>
      <c r="GPB750"/>
      <c r="GPC750"/>
      <c r="GPD750"/>
      <c r="GPE750"/>
      <c r="GPF750"/>
      <c r="GPG750"/>
      <c r="GPH750"/>
      <c r="GPI750"/>
      <c r="GPJ750"/>
      <c r="GPK750"/>
      <c r="GPL750"/>
      <c r="GPM750"/>
      <c r="GPN750"/>
      <c r="GPO750"/>
      <c r="GPP750"/>
      <c r="GPQ750"/>
      <c r="GPR750"/>
      <c r="GPS750"/>
      <c r="GPT750"/>
      <c r="GPU750"/>
      <c r="GPV750"/>
      <c r="GPW750"/>
      <c r="GPX750"/>
      <c r="GPY750"/>
      <c r="GPZ750"/>
      <c r="GQA750"/>
      <c r="GQB750"/>
      <c r="GQC750"/>
      <c r="GQD750"/>
      <c r="GQE750"/>
      <c r="GQF750"/>
      <c r="GQG750"/>
      <c r="GQH750"/>
      <c r="GQI750"/>
      <c r="GQJ750"/>
      <c r="GQK750"/>
      <c r="GQL750"/>
      <c r="GQM750"/>
      <c r="GQN750"/>
      <c r="GQO750"/>
      <c r="GQP750"/>
      <c r="GQQ750"/>
      <c r="GQR750"/>
      <c r="GQS750"/>
      <c r="GQT750"/>
      <c r="GQU750"/>
      <c r="GQV750"/>
      <c r="GQW750"/>
      <c r="GQX750"/>
      <c r="GQY750"/>
      <c r="GQZ750"/>
      <c r="GRA750"/>
      <c r="GRB750"/>
      <c r="GRC750"/>
      <c r="GRD750"/>
      <c r="GRE750"/>
      <c r="GRF750"/>
      <c r="GRG750"/>
      <c r="GRH750"/>
      <c r="GRI750"/>
      <c r="GRJ750"/>
      <c r="GRK750"/>
      <c r="GRL750"/>
      <c r="GRM750"/>
      <c r="GRN750"/>
      <c r="GRO750"/>
      <c r="GRP750"/>
      <c r="GRQ750"/>
      <c r="GRR750"/>
      <c r="GRS750"/>
      <c r="GRT750"/>
      <c r="GRU750"/>
      <c r="GRV750"/>
      <c r="GRW750"/>
      <c r="GRX750"/>
      <c r="GRY750"/>
      <c r="GRZ750"/>
      <c r="GSA750"/>
      <c r="GSB750"/>
      <c r="GSC750"/>
      <c r="GSD750"/>
      <c r="GSE750"/>
      <c r="GSF750"/>
      <c r="GSG750"/>
      <c r="GSH750"/>
      <c r="GSI750"/>
      <c r="GSJ750"/>
      <c r="GSK750"/>
      <c r="GSL750"/>
      <c r="GSM750"/>
      <c r="GSN750"/>
      <c r="GSO750"/>
      <c r="GSP750"/>
      <c r="GSQ750"/>
      <c r="GSR750"/>
      <c r="GSS750"/>
      <c r="GST750"/>
      <c r="GSU750"/>
      <c r="GSV750"/>
      <c r="GSW750"/>
      <c r="GSX750"/>
      <c r="GSY750"/>
      <c r="GSZ750"/>
      <c r="GTA750"/>
      <c r="GTB750"/>
      <c r="GTC750"/>
      <c r="GTD750"/>
      <c r="GTE750"/>
      <c r="GTF750"/>
      <c r="GTG750"/>
      <c r="GTH750"/>
      <c r="GTI750"/>
      <c r="GTJ750"/>
      <c r="GTK750"/>
      <c r="GTL750"/>
      <c r="GTM750"/>
      <c r="GTN750"/>
      <c r="GTO750"/>
      <c r="GTP750"/>
      <c r="GTQ750"/>
      <c r="GTR750"/>
      <c r="GTS750"/>
      <c r="GTT750"/>
      <c r="GTU750"/>
      <c r="GTV750"/>
      <c r="GTW750"/>
      <c r="GTX750"/>
      <c r="GTY750"/>
      <c r="GTZ750"/>
      <c r="GUA750"/>
      <c r="GUB750"/>
      <c r="GUC750"/>
      <c r="GUD750"/>
      <c r="GUE750"/>
      <c r="GUF750"/>
      <c r="GUG750"/>
      <c r="GUH750"/>
      <c r="GUI750"/>
      <c r="GUJ750"/>
      <c r="GUK750"/>
      <c r="GUL750"/>
      <c r="GUM750"/>
      <c r="GUN750"/>
      <c r="GUO750"/>
      <c r="GUP750"/>
      <c r="GUQ750"/>
      <c r="GUR750"/>
      <c r="GUS750"/>
      <c r="GUT750"/>
      <c r="GUU750"/>
      <c r="GUV750"/>
      <c r="GUW750"/>
      <c r="GUX750"/>
      <c r="GUY750"/>
      <c r="GUZ750"/>
      <c r="GVA750"/>
      <c r="GVB750"/>
      <c r="GVC750"/>
      <c r="GVD750"/>
      <c r="GVE750"/>
      <c r="GVF750"/>
      <c r="GVG750"/>
      <c r="GVH750"/>
      <c r="GVI750"/>
      <c r="GVJ750"/>
      <c r="GVK750"/>
      <c r="GVL750"/>
      <c r="GVM750"/>
      <c r="GVN750"/>
      <c r="GVO750"/>
      <c r="GVP750"/>
      <c r="GVQ750"/>
      <c r="GVR750"/>
      <c r="GVS750"/>
      <c r="GVT750"/>
      <c r="GVU750"/>
      <c r="GVV750"/>
      <c r="GVW750"/>
      <c r="GVX750"/>
      <c r="GVY750"/>
      <c r="GVZ750"/>
      <c r="GWA750"/>
      <c r="GWB750"/>
      <c r="GWC750"/>
      <c r="GWD750"/>
      <c r="GWE750"/>
      <c r="GWF750"/>
      <c r="GWG750"/>
      <c r="GWH750"/>
      <c r="GWI750"/>
      <c r="GWJ750"/>
      <c r="GWK750"/>
      <c r="GWL750"/>
      <c r="GWM750"/>
      <c r="GWN750"/>
      <c r="GWO750"/>
      <c r="GWP750"/>
      <c r="GWQ750"/>
      <c r="GWR750"/>
      <c r="GWS750"/>
      <c r="GWT750"/>
      <c r="GWU750"/>
      <c r="GWV750"/>
      <c r="GWW750"/>
      <c r="GWX750"/>
      <c r="GWY750"/>
      <c r="GWZ750"/>
      <c r="GXA750"/>
      <c r="GXB750"/>
      <c r="GXC750"/>
      <c r="GXD750"/>
      <c r="GXE750"/>
      <c r="GXF750"/>
      <c r="GXG750"/>
      <c r="GXH750"/>
      <c r="GXI750"/>
      <c r="GXJ750"/>
      <c r="GXK750"/>
      <c r="GXL750"/>
      <c r="GXM750"/>
      <c r="GXN750"/>
      <c r="GXO750"/>
      <c r="GXP750"/>
      <c r="GXQ750"/>
      <c r="GXR750"/>
      <c r="GXS750"/>
      <c r="GXT750"/>
      <c r="GXU750"/>
      <c r="GXV750"/>
      <c r="GXW750"/>
      <c r="GXX750"/>
      <c r="GXY750"/>
      <c r="GXZ750"/>
      <c r="GYA750"/>
      <c r="GYB750"/>
      <c r="GYC750"/>
      <c r="GYD750"/>
      <c r="GYE750"/>
      <c r="GYF750"/>
      <c r="GYG750"/>
      <c r="GYH750"/>
      <c r="GYI750"/>
      <c r="GYJ750"/>
      <c r="GYK750"/>
      <c r="GYL750"/>
      <c r="GYM750"/>
      <c r="GYN750"/>
      <c r="GYO750"/>
      <c r="GYP750"/>
      <c r="GYQ750"/>
      <c r="GYR750"/>
      <c r="GYS750"/>
      <c r="GYT750"/>
      <c r="GYU750"/>
      <c r="GYV750"/>
      <c r="GYW750"/>
      <c r="GYX750"/>
      <c r="GYY750"/>
      <c r="GYZ750"/>
      <c r="GZA750"/>
      <c r="GZB750"/>
      <c r="GZC750"/>
      <c r="GZD750"/>
      <c r="GZE750"/>
      <c r="GZF750"/>
      <c r="GZG750"/>
      <c r="GZH750"/>
      <c r="GZI750"/>
      <c r="GZJ750"/>
      <c r="GZK750"/>
      <c r="GZL750"/>
      <c r="GZM750"/>
      <c r="GZN750"/>
      <c r="GZO750"/>
      <c r="GZP750"/>
      <c r="GZQ750"/>
      <c r="GZR750"/>
      <c r="GZS750"/>
      <c r="GZT750"/>
      <c r="GZU750"/>
      <c r="GZV750"/>
      <c r="GZW750"/>
      <c r="GZX750"/>
      <c r="GZY750"/>
      <c r="GZZ750"/>
      <c r="HAA750"/>
      <c r="HAB750"/>
      <c r="HAC750"/>
      <c r="HAD750"/>
      <c r="HAE750"/>
      <c r="HAF750"/>
      <c r="HAG750"/>
      <c r="HAH750"/>
      <c r="HAI750"/>
      <c r="HAJ750"/>
      <c r="HAK750"/>
      <c r="HAL750"/>
      <c r="HAM750"/>
      <c r="HAN750"/>
      <c r="HAO750"/>
      <c r="HAP750"/>
      <c r="HAQ750"/>
      <c r="HAR750"/>
      <c r="HAS750"/>
      <c r="HAT750"/>
      <c r="HAU750"/>
      <c r="HAV750"/>
      <c r="HAW750"/>
      <c r="HAX750"/>
      <c r="HAY750"/>
      <c r="HAZ750"/>
      <c r="HBA750"/>
      <c r="HBB750"/>
      <c r="HBC750"/>
      <c r="HBD750"/>
      <c r="HBE750"/>
      <c r="HBF750"/>
      <c r="HBG750"/>
      <c r="HBH750"/>
      <c r="HBI750"/>
      <c r="HBJ750"/>
      <c r="HBK750"/>
      <c r="HBL750"/>
      <c r="HBM750"/>
      <c r="HBN750"/>
      <c r="HBO750"/>
      <c r="HBP750"/>
      <c r="HBQ750"/>
      <c r="HBR750"/>
      <c r="HBS750"/>
      <c r="HBT750"/>
      <c r="HBU750"/>
      <c r="HBV750"/>
      <c r="HBW750"/>
      <c r="HBX750"/>
      <c r="HBY750"/>
      <c r="HBZ750"/>
      <c r="HCA750"/>
      <c r="HCB750"/>
      <c r="HCC750"/>
      <c r="HCD750"/>
      <c r="HCE750"/>
      <c r="HCF750"/>
      <c r="HCG750"/>
      <c r="HCH750"/>
      <c r="HCI750"/>
      <c r="HCJ750"/>
      <c r="HCK750"/>
      <c r="HCL750"/>
      <c r="HCM750"/>
      <c r="HCN750"/>
      <c r="HCO750"/>
      <c r="HCP750"/>
      <c r="HCQ750"/>
      <c r="HCR750"/>
      <c r="HCS750"/>
      <c r="HCT750"/>
      <c r="HCU750"/>
      <c r="HCV750"/>
      <c r="HCW750"/>
      <c r="HCX750"/>
      <c r="HCY750"/>
      <c r="HCZ750"/>
      <c r="HDA750"/>
      <c r="HDB750"/>
      <c r="HDC750"/>
      <c r="HDD750"/>
      <c r="HDE750"/>
      <c r="HDF750"/>
      <c r="HDG750"/>
      <c r="HDH750"/>
      <c r="HDI750"/>
      <c r="HDJ750"/>
      <c r="HDK750"/>
      <c r="HDL750"/>
      <c r="HDM750"/>
      <c r="HDN750"/>
      <c r="HDO750"/>
      <c r="HDP750"/>
      <c r="HDQ750"/>
      <c r="HDR750"/>
      <c r="HDS750"/>
      <c r="HDT750"/>
      <c r="HDU750"/>
      <c r="HDV750"/>
      <c r="HDW750"/>
      <c r="HDX750"/>
      <c r="HDY750"/>
      <c r="HDZ750"/>
      <c r="HEA750"/>
      <c r="HEB750"/>
      <c r="HEC750"/>
      <c r="HED750"/>
      <c r="HEE750"/>
      <c r="HEF750"/>
      <c r="HEG750"/>
      <c r="HEH750"/>
      <c r="HEI750"/>
      <c r="HEJ750"/>
      <c r="HEK750"/>
      <c r="HEL750"/>
      <c r="HEM750"/>
      <c r="HEN750"/>
      <c r="HEO750"/>
      <c r="HEP750"/>
      <c r="HEQ750"/>
      <c r="HER750"/>
      <c r="HES750"/>
      <c r="HET750"/>
      <c r="HEU750"/>
      <c r="HEV750"/>
      <c r="HEW750"/>
      <c r="HEX750"/>
      <c r="HEY750"/>
      <c r="HEZ750"/>
      <c r="HFA750"/>
      <c r="HFB750"/>
      <c r="HFC750"/>
      <c r="HFD750"/>
      <c r="HFE750"/>
      <c r="HFF750"/>
      <c r="HFG750"/>
      <c r="HFH750"/>
      <c r="HFI750"/>
      <c r="HFJ750"/>
      <c r="HFK750"/>
      <c r="HFL750"/>
      <c r="HFM750"/>
      <c r="HFN750"/>
      <c r="HFO750"/>
      <c r="HFP750"/>
      <c r="HFQ750"/>
      <c r="HFR750"/>
      <c r="HFS750"/>
      <c r="HFT750"/>
      <c r="HFU750"/>
      <c r="HFV750"/>
      <c r="HFW750"/>
      <c r="HFX750"/>
      <c r="HFY750"/>
      <c r="HFZ750"/>
      <c r="HGA750"/>
      <c r="HGB750"/>
      <c r="HGC750"/>
      <c r="HGD750"/>
      <c r="HGE750"/>
      <c r="HGF750"/>
      <c r="HGG750"/>
      <c r="HGH750"/>
      <c r="HGI750"/>
      <c r="HGJ750"/>
      <c r="HGK750"/>
      <c r="HGL750"/>
      <c r="HGM750"/>
      <c r="HGN750"/>
      <c r="HGO750"/>
      <c r="HGP750"/>
      <c r="HGQ750"/>
      <c r="HGR750"/>
      <c r="HGS750"/>
      <c r="HGT750"/>
      <c r="HGU750"/>
      <c r="HGV750"/>
      <c r="HGW750"/>
      <c r="HGX750"/>
      <c r="HGY750"/>
      <c r="HGZ750"/>
      <c r="HHA750"/>
      <c r="HHB750"/>
      <c r="HHC750"/>
      <c r="HHD750"/>
      <c r="HHE750"/>
      <c r="HHF750"/>
      <c r="HHG750"/>
      <c r="HHH750"/>
      <c r="HHI750"/>
      <c r="HHJ750"/>
      <c r="HHK750"/>
      <c r="HHL750"/>
      <c r="HHM750"/>
      <c r="HHN750"/>
      <c r="HHO750"/>
      <c r="HHP750"/>
      <c r="HHQ750"/>
      <c r="HHR750"/>
      <c r="HHS750"/>
      <c r="HHT750"/>
      <c r="HHU750"/>
      <c r="HHV750"/>
      <c r="HHW750"/>
      <c r="HHX750"/>
      <c r="HHY750"/>
      <c r="HHZ750"/>
      <c r="HIA750"/>
      <c r="HIB750"/>
      <c r="HIC750"/>
      <c r="HID750"/>
      <c r="HIE750"/>
      <c r="HIF750"/>
      <c r="HIG750"/>
      <c r="HIH750"/>
      <c r="HII750"/>
      <c r="HIJ750"/>
      <c r="HIK750"/>
      <c r="HIL750"/>
      <c r="HIM750"/>
      <c r="HIN750"/>
      <c r="HIO750"/>
      <c r="HIP750"/>
      <c r="HIQ750"/>
      <c r="HIR750"/>
      <c r="HIS750"/>
      <c r="HIT750"/>
      <c r="HIU750"/>
      <c r="HIV750"/>
      <c r="HIW750"/>
      <c r="HIX750"/>
      <c r="HIY750"/>
      <c r="HIZ750"/>
      <c r="HJA750"/>
      <c r="HJB750"/>
      <c r="HJC750"/>
      <c r="HJD750"/>
      <c r="HJE750"/>
      <c r="HJF750"/>
      <c r="HJG750"/>
      <c r="HJH750"/>
      <c r="HJI750"/>
      <c r="HJJ750"/>
      <c r="HJK750"/>
      <c r="HJL750"/>
      <c r="HJM750"/>
      <c r="HJN750"/>
      <c r="HJO750"/>
      <c r="HJP750"/>
      <c r="HJQ750"/>
      <c r="HJR750"/>
      <c r="HJS750"/>
      <c r="HJT750"/>
      <c r="HJU750"/>
      <c r="HJV750"/>
      <c r="HJW750"/>
      <c r="HJX750"/>
      <c r="HJY750"/>
      <c r="HJZ750"/>
      <c r="HKA750"/>
      <c r="HKB750"/>
      <c r="HKC750"/>
      <c r="HKD750"/>
      <c r="HKE750"/>
      <c r="HKF750"/>
      <c r="HKG750"/>
      <c r="HKH750"/>
      <c r="HKI750"/>
      <c r="HKJ750"/>
      <c r="HKK750"/>
      <c r="HKL750"/>
      <c r="HKM750"/>
      <c r="HKN750"/>
      <c r="HKO750"/>
      <c r="HKP750"/>
      <c r="HKQ750"/>
      <c r="HKR750"/>
      <c r="HKS750"/>
      <c r="HKT750"/>
      <c r="HKU750"/>
      <c r="HKV750"/>
      <c r="HKW750"/>
      <c r="HKX750"/>
      <c r="HKY750"/>
      <c r="HKZ750"/>
      <c r="HLA750"/>
      <c r="HLB750"/>
      <c r="HLC750"/>
      <c r="HLD750"/>
      <c r="HLE750"/>
      <c r="HLF750"/>
      <c r="HLG750"/>
      <c r="HLH750"/>
      <c r="HLI750"/>
      <c r="HLJ750"/>
      <c r="HLK750"/>
      <c r="HLL750"/>
      <c r="HLM750"/>
      <c r="HLN750"/>
      <c r="HLO750"/>
      <c r="HLP750"/>
      <c r="HLQ750"/>
      <c r="HLR750"/>
      <c r="HLS750"/>
      <c r="HLT750"/>
      <c r="HLU750"/>
      <c r="HLV750"/>
      <c r="HLW750"/>
      <c r="HLX750"/>
      <c r="HLY750"/>
      <c r="HLZ750"/>
      <c r="HMA750"/>
      <c r="HMB750"/>
      <c r="HMC750"/>
      <c r="HMD750"/>
      <c r="HME750"/>
      <c r="HMF750"/>
      <c r="HMG750"/>
      <c r="HMH750"/>
      <c r="HMI750"/>
      <c r="HMJ750"/>
      <c r="HMK750"/>
      <c r="HML750"/>
      <c r="HMM750"/>
      <c r="HMN750"/>
      <c r="HMO750"/>
      <c r="HMP750"/>
      <c r="HMQ750"/>
      <c r="HMR750"/>
      <c r="HMS750"/>
      <c r="HMT750"/>
      <c r="HMU750"/>
      <c r="HMV750"/>
      <c r="HMW750"/>
      <c r="HMX750"/>
      <c r="HMY750"/>
      <c r="HMZ750"/>
      <c r="HNA750"/>
      <c r="HNB750"/>
      <c r="HNC750"/>
      <c r="HND750"/>
      <c r="HNE750"/>
      <c r="HNF750"/>
      <c r="HNG750"/>
      <c r="HNH750"/>
      <c r="HNI750"/>
      <c r="HNJ750"/>
      <c r="HNK750"/>
      <c r="HNL750"/>
      <c r="HNM750"/>
      <c r="HNN750"/>
      <c r="HNO750"/>
      <c r="HNP750"/>
      <c r="HNQ750"/>
      <c r="HNR750"/>
      <c r="HNS750"/>
      <c r="HNT750"/>
      <c r="HNU750"/>
      <c r="HNV750"/>
      <c r="HNW750"/>
      <c r="HNX750"/>
      <c r="HNY750"/>
      <c r="HNZ750"/>
      <c r="HOA750"/>
      <c r="HOB750"/>
      <c r="HOC750"/>
      <c r="HOD750"/>
      <c r="HOE750"/>
      <c r="HOF750"/>
      <c r="HOG750"/>
      <c r="HOH750"/>
      <c r="HOI750"/>
      <c r="HOJ750"/>
      <c r="HOK750"/>
      <c r="HOL750"/>
      <c r="HOM750"/>
      <c r="HON750"/>
      <c r="HOO750"/>
      <c r="HOP750"/>
      <c r="HOQ750"/>
      <c r="HOR750"/>
      <c r="HOS750"/>
      <c r="HOT750"/>
      <c r="HOU750"/>
      <c r="HOV750"/>
      <c r="HOW750"/>
      <c r="HOX750"/>
      <c r="HOY750"/>
      <c r="HOZ750"/>
      <c r="HPA750"/>
      <c r="HPB750"/>
      <c r="HPC750"/>
      <c r="HPD750"/>
      <c r="HPE750"/>
      <c r="HPF750"/>
      <c r="HPG750"/>
      <c r="HPH750"/>
      <c r="HPI750"/>
      <c r="HPJ750"/>
      <c r="HPK750"/>
      <c r="HPL750"/>
      <c r="HPM750"/>
      <c r="HPN750"/>
      <c r="HPO750"/>
      <c r="HPP750"/>
      <c r="HPQ750"/>
      <c r="HPR750"/>
      <c r="HPS750"/>
      <c r="HPT750"/>
      <c r="HPU750"/>
      <c r="HPV750"/>
      <c r="HPW750"/>
      <c r="HPX750"/>
      <c r="HPY750"/>
      <c r="HPZ750"/>
      <c r="HQA750"/>
      <c r="HQB750"/>
      <c r="HQC750"/>
      <c r="HQD750"/>
      <c r="HQE750"/>
      <c r="HQF750"/>
      <c r="HQG750"/>
      <c r="HQH750"/>
      <c r="HQI750"/>
      <c r="HQJ750"/>
      <c r="HQK750"/>
      <c r="HQL750"/>
      <c r="HQM750"/>
      <c r="HQN750"/>
      <c r="HQO750"/>
      <c r="HQP750"/>
      <c r="HQQ750"/>
      <c r="HQR750"/>
      <c r="HQS750"/>
      <c r="HQT750"/>
      <c r="HQU750"/>
      <c r="HQV750"/>
      <c r="HQW750"/>
      <c r="HQX750"/>
      <c r="HQY750"/>
      <c r="HQZ750"/>
      <c r="HRA750"/>
      <c r="HRB750"/>
      <c r="HRC750"/>
      <c r="HRD750"/>
      <c r="HRE750"/>
      <c r="HRF750"/>
      <c r="HRG750"/>
      <c r="HRH750"/>
      <c r="HRI750"/>
      <c r="HRJ750"/>
      <c r="HRK750"/>
      <c r="HRL750"/>
      <c r="HRM750"/>
      <c r="HRN750"/>
      <c r="HRO750"/>
      <c r="HRP750"/>
      <c r="HRQ750"/>
      <c r="HRR750"/>
      <c r="HRS750"/>
      <c r="HRT750"/>
      <c r="HRU750"/>
      <c r="HRV750"/>
      <c r="HRW750"/>
      <c r="HRX750"/>
      <c r="HRY750"/>
      <c r="HRZ750"/>
      <c r="HSA750"/>
      <c r="HSB750"/>
      <c r="HSC750"/>
      <c r="HSD750"/>
      <c r="HSE750"/>
      <c r="HSF750"/>
      <c r="HSG750"/>
      <c r="HSH750"/>
      <c r="HSI750"/>
      <c r="HSJ750"/>
      <c r="HSK750"/>
      <c r="HSL750"/>
      <c r="HSM750"/>
      <c r="HSN750"/>
      <c r="HSO750"/>
      <c r="HSP750"/>
      <c r="HSQ750"/>
      <c r="HSR750"/>
      <c r="HSS750"/>
      <c r="HST750"/>
      <c r="HSU750"/>
      <c r="HSV750"/>
      <c r="HSW750"/>
      <c r="HSX750"/>
      <c r="HSY750"/>
      <c r="HSZ750"/>
      <c r="HTA750"/>
      <c r="HTB750"/>
      <c r="HTC750"/>
      <c r="HTD750"/>
      <c r="HTE750"/>
      <c r="HTF750"/>
      <c r="HTG750"/>
      <c r="HTH750"/>
      <c r="HTI750"/>
      <c r="HTJ750"/>
      <c r="HTK750"/>
      <c r="HTL750"/>
      <c r="HTM750"/>
      <c r="HTN750"/>
      <c r="HTO750"/>
      <c r="HTP750"/>
      <c r="HTQ750"/>
      <c r="HTR750"/>
      <c r="HTS750"/>
      <c r="HTT750"/>
      <c r="HTU750"/>
      <c r="HTV750"/>
      <c r="HTW750"/>
      <c r="HTX750"/>
      <c r="HTY750"/>
      <c r="HTZ750"/>
      <c r="HUA750"/>
      <c r="HUB750"/>
      <c r="HUC750"/>
      <c r="HUD750"/>
      <c r="HUE750"/>
      <c r="HUF750"/>
      <c r="HUG750"/>
      <c r="HUH750"/>
      <c r="HUI750"/>
      <c r="HUJ750"/>
      <c r="HUK750"/>
      <c r="HUL750"/>
      <c r="HUM750"/>
      <c r="HUN750"/>
      <c r="HUO750"/>
      <c r="HUP750"/>
      <c r="HUQ750"/>
      <c r="HUR750"/>
      <c r="HUS750"/>
      <c r="HUT750"/>
      <c r="HUU750"/>
      <c r="HUV750"/>
      <c r="HUW750"/>
      <c r="HUX750"/>
      <c r="HUY750"/>
      <c r="HUZ750"/>
      <c r="HVA750"/>
      <c r="HVB750"/>
      <c r="HVC750"/>
      <c r="HVD750"/>
      <c r="HVE750"/>
      <c r="HVF750"/>
      <c r="HVG750"/>
      <c r="HVH750"/>
      <c r="HVI750"/>
      <c r="HVJ750"/>
      <c r="HVK750"/>
      <c r="HVL750"/>
      <c r="HVM750"/>
      <c r="HVN750"/>
      <c r="HVO750"/>
      <c r="HVP750"/>
      <c r="HVQ750"/>
      <c r="HVR750"/>
      <c r="HVS750"/>
      <c r="HVT750"/>
      <c r="HVU750"/>
      <c r="HVV750"/>
      <c r="HVW750"/>
      <c r="HVX750"/>
      <c r="HVY750"/>
      <c r="HVZ750"/>
      <c r="HWA750"/>
      <c r="HWB750"/>
      <c r="HWC750"/>
      <c r="HWD750"/>
      <c r="HWE750"/>
      <c r="HWF750"/>
      <c r="HWG750"/>
      <c r="HWH750"/>
      <c r="HWI750"/>
      <c r="HWJ750"/>
      <c r="HWK750"/>
      <c r="HWL750"/>
      <c r="HWM750"/>
      <c r="HWN750"/>
      <c r="HWO750"/>
      <c r="HWP750"/>
      <c r="HWQ750"/>
      <c r="HWR750"/>
      <c r="HWS750"/>
      <c r="HWT750"/>
      <c r="HWU750"/>
      <c r="HWV750"/>
      <c r="HWW750"/>
      <c r="HWX750"/>
      <c r="HWY750"/>
      <c r="HWZ750"/>
      <c r="HXA750"/>
      <c r="HXB750"/>
      <c r="HXC750"/>
      <c r="HXD750"/>
      <c r="HXE750"/>
      <c r="HXF750"/>
      <c r="HXG750"/>
      <c r="HXH750"/>
      <c r="HXI750"/>
      <c r="HXJ750"/>
      <c r="HXK750"/>
      <c r="HXL750"/>
      <c r="HXM750"/>
      <c r="HXN750"/>
      <c r="HXO750"/>
      <c r="HXP750"/>
      <c r="HXQ750"/>
      <c r="HXR750"/>
      <c r="HXS750"/>
      <c r="HXT750"/>
      <c r="HXU750"/>
      <c r="HXV750"/>
      <c r="HXW750"/>
      <c r="HXX750"/>
      <c r="HXY750"/>
      <c r="HXZ750"/>
      <c r="HYA750"/>
      <c r="HYB750"/>
      <c r="HYC750"/>
      <c r="HYD750"/>
      <c r="HYE750"/>
      <c r="HYF750"/>
      <c r="HYG750"/>
      <c r="HYH750"/>
      <c r="HYI750"/>
      <c r="HYJ750"/>
      <c r="HYK750"/>
      <c r="HYL750"/>
      <c r="HYM750"/>
      <c r="HYN750"/>
      <c r="HYO750"/>
      <c r="HYP750"/>
      <c r="HYQ750"/>
      <c r="HYR750"/>
      <c r="HYS750"/>
      <c r="HYT750"/>
      <c r="HYU750"/>
      <c r="HYV750"/>
      <c r="HYW750"/>
      <c r="HYX750"/>
      <c r="HYY750"/>
      <c r="HYZ750"/>
      <c r="HZA750"/>
      <c r="HZB750"/>
      <c r="HZC750"/>
      <c r="HZD750"/>
      <c r="HZE750"/>
      <c r="HZF750"/>
      <c r="HZG750"/>
      <c r="HZH750"/>
      <c r="HZI750"/>
      <c r="HZJ750"/>
      <c r="HZK750"/>
      <c r="HZL750"/>
      <c r="HZM750"/>
      <c r="HZN750"/>
      <c r="HZO750"/>
      <c r="HZP750"/>
      <c r="HZQ750"/>
      <c r="HZR750"/>
      <c r="HZS750"/>
      <c r="HZT750"/>
      <c r="HZU750"/>
      <c r="HZV750"/>
      <c r="HZW750"/>
      <c r="HZX750"/>
      <c r="HZY750"/>
      <c r="HZZ750"/>
      <c r="IAA750"/>
      <c r="IAB750"/>
      <c r="IAC750"/>
      <c r="IAD750"/>
      <c r="IAE750"/>
      <c r="IAF750"/>
      <c r="IAG750"/>
      <c r="IAH750"/>
      <c r="IAI750"/>
      <c r="IAJ750"/>
      <c r="IAK750"/>
      <c r="IAL750"/>
      <c r="IAM750"/>
      <c r="IAN750"/>
      <c r="IAO750"/>
      <c r="IAP750"/>
      <c r="IAQ750"/>
      <c r="IAR750"/>
      <c r="IAS750"/>
      <c r="IAT750"/>
      <c r="IAU750"/>
      <c r="IAV750"/>
      <c r="IAW750"/>
      <c r="IAX750"/>
      <c r="IAY750"/>
      <c r="IAZ750"/>
      <c r="IBA750"/>
      <c r="IBB750"/>
      <c r="IBC750"/>
      <c r="IBD750"/>
      <c r="IBE750"/>
      <c r="IBF750"/>
      <c r="IBG750"/>
      <c r="IBH750"/>
      <c r="IBI750"/>
      <c r="IBJ750"/>
      <c r="IBK750"/>
      <c r="IBL750"/>
      <c r="IBM750"/>
      <c r="IBN750"/>
      <c r="IBO750"/>
      <c r="IBP750"/>
      <c r="IBQ750"/>
      <c r="IBR750"/>
      <c r="IBS750"/>
      <c r="IBT750"/>
      <c r="IBU750"/>
      <c r="IBV750"/>
      <c r="IBW750"/>
      <c r="IBX750"/>
      <c r="IBY750"/>
      <c r="IBZ750"/>
      <c r="ICA750"/>
      <c r="ICB750"/>
      <c r="ICC750"/>
      <c r="ICD750"/>
      <c r="ICE750"/>
      <c r="ICF750"/>
      <c r="ICG750"/>
      <c r="ICH750"/>
      <c r="ICI750"/>
      <c r="ICJ750"/>
      <c r="ICK750"/>
      <c r="ICL750"/>
      <c r="ICM750"/>
      <c r="ICN750"/>
      <c r="ICO750"/>
      <c r="ICP750"/>
      <c r="ICQ750"/>
      <c r="ICR750"/>
      <c r="ICS750"/>
      <c r="ICT750"/>
      <c r="ICU750"/>
      <c r="ICV750"/>
      <c r="ICW750"/>
      <c r="ICX750"/>
      <c r="ICY750"/>
      <c r="ICZ750"/>
      <c r="IDA750"/>
      <c r="IDB750"/>
      <c r="IDC750"/>
      <c r="IDD750"/>
      <c r="IDE750"/>
      <c r="IDF750"/>
      <c r="IDG750"/>
      <c r="IDH750"/>
      <c r="IDI750"/>
      <c r="IDJ750"/>
      <c r="IDK750"/>
      <c r="IDL750"/>
      <c r="IDM750"/>
      <c r="IDN750"/>
      <c r="IDO750"/>
      <c r="IDP750"/>
      <c r="IDQ750"/>
      <c r="IDR750"/>
      <c r="IDS750"/>
      <c r="IDT750"/>
      <c r="IDU750"/>
      <c r="IDV750"/>
      <c r="IDW750"/>
      <c r="IDX750"/>
      <c r="IDY750"/>
      <c r="IDZ750"/>
      <c r="IEA750"/>
      <c r="IEB750"/>
      <c r="IEC750"/>
      <c r="IED750"/>
      <c r="IEE750"/>
      <c r="IEF750"/>
      <c r="IEG750"/>
      <c r="IEH750"/>
      <c r="IEI750"/>
      <c r="IEJ750"/>
      <c r="IEK750"/>
      <c r="IEL750"/>
      <c r="IEM750"/>
      <c r="IEN750"/>
      <c r="IEO750"/>
      <c r="IEP750"/>
      <c r="IEQ750"/>
      <c r="IER750"/>
      <c r="IES750"/>
      <c r="IET750"/>
      <c r="IEU750"/>
      <c r="IEV750"/>
      <c r="IEW750"/>
      <c r="IEX750"/>
      <c r="IEY750"/>
      <c r="IEZ750"/>
      <c r="IFA750"/>
      <c r="IFB750"/>
      <c r="IFC750"/>
      <c r="IFD750"/>
      <c r="IFE750"/>
      <c r="IFF750"/>
      <c r="IFG750"/>
      <c r="IFH750"/>
      <c r="IFI750"/>
      <c r="IFJ750"/>
      <c r="IFK750"/>
      <c r="IFL750"/>
      <c r="IFM750"/>
      <c r="IFN750"/>
      <c r="IFO750"/>
      <c r="IFP750"/>
      <c r="IFQ750"/>
      <c r="IFR750"/>
      <c r="IFS750"/>
      <c r="IFT750"/>
      <c r="IFU750"/>
      <c r="IFV750"/>
      <c r="IFW750"/>
      <c r="IFX750"/>
      <c r="IFY750"/>
      <c r="IFZ750"/>
      <c r="IGA750"/>
      <c r="IGB750"/>
      <c r="IGC750"/>
      <c r="IGD750"/>
      <c r="IGE750"/>
      <c r="IGF750"/>
      <c r="IGG750"/>
      <c r="IGH750"/>
      <c r="IGI750"/>
      <c r="IGJ750"/>
      <c r="IGK750"/>
      <c r="IGL750"/>
      <c r="IGM750"/>
      <c r="IGN750"/>
      <c r="IGO750"/>
      <c r="IGP750"/>
      <c r="IGQ750"/>
      <c r="IGR750"/>
      <c r="IGS750"/>
      <c r="IGT750"/>
      <c r="IGU750"/>
      <c r="IGV750"/>
      <c r="IGW750"/>
      <c r="IGX750"/>
      <c r="IGY750"/>
      <c r="IGZ750"/>
      <c r="IHA750"/>
      <c r="IHB750"/>
      <c r="IHC750"/>
      <c r="IHD750"/>
      <c r="IHE750"/>
      <c r="IHF750"/>
      <c r="IHG750"/>
      <c r="IHH750"/>
      <c r="IHI750"/>
      <c r="IHJ750"/>
      <c r="IHK750"/>
      <c r="IHL750"/>
      <c r="IHM750"/>
      <c r="IHN750"/>
      <c r="IHO750"/>
      <c r="IHP750"/>
      <c r="IHQ750"/>
      <c r="IHR750"/>
      <c r="IHS750"/>
      <c r="IHT750"/>
      <c r="IHU750"/>
      <c r="IHV750"/>
      <c r="IHW750"/>
      <c r="IHX750"/>
      <c r="IHY750"/>
      <c r="IHZ750"/>
      <c r="IIA750"/>
      <c r="IIB750"/>
      <c r="IIC750"/>
      <c r="IID750"/>
      <c r="IIE750"/>
      <c r="IIF750"/>
      <c r="IIG750"/>
      <c r="IIH750"/>
      <c r="III750"/>
      <c r="IIJ750"/>
      <c r="IIK750"/>
      <c r="IIL750"/>
      <c r="IIM750"/>
      <c r="IIN750"/>
      <c r="IIO750"/>
      <c r="IIP750"/>
      <c r="IIQ750"/>
      <c r="IIR750"/>
      <c r="IIS750"/>
      <c r="IIT750"/>
      <c r="IIU750"/>
      <c r="IIV750"/>
      <c r="IIW750"/>
      <c r="IIX750"/>
      <c r="IIY750"/>
      <c r="IIZ750"/>
      <c r="IJA750"/>
      <c r="IJB750"/>
      <c r="IJC750"/>
      <c r="IJD750"/>
      <c r="IJE750"/>
      <c r="IJF750"/>
      <c r="IJG750"/>
      <c r="IJH750"/>
      <c r="IJI750"/>
      <c r="IJJ750"/>
      <c r="IJK750"/>
      <c r="IJL750"/>
      <c r="IJM750"/>
      <c r="IJN750"/>
      <c r="IJO750"/>
      <c r="IJP750"/>
      <c r="IJQ750"/>
      <c r="IJR750"/>
      <c r="IJS750"/>
      <c r="IJT750"/>
      <c r="IJU750"/>
      <c r="IJV750"/>
      <c r="IJW750"/>
      <c r="IJX750"/>
      <c r="IJY750"/>
      <c r="IJZ750"/>
      <c r="IKA750"/>
      <c r="IKB750"/>
      <c r="IKC750"/>
      <c r="IKD750"/>
      <c r="IKE750"/>
      <c r="IKF750"/>
      <c r="IKG750"/>
      <c r="IKH750"/>
      <c r="IKI750"/>
      <c r="IKJ750"/>
      <c r="IKK750"/>
      <c r="IKL750"/>
      <c r="IKM750"/>
      <c r="IKN750"/>
      <c r="IKO750"/>
      <c r="IKP750"/>
      <c r="IKQ750"/>
      <c r="IKR750"/>
      <c r="IKS750"/>
      <c r="IKT750"/>
      <c r="IKU750"/>
      <c r="IKV750"/>
      <c r="IKW750"/>
      <c r="IKX750"/>
      <c r="IKY750"/>
      <c r="IKZ750"/>
      <c r="ILA750"/>
      <c r="ILB750"/>
      <c r="ILC750"/>
      <c r="ILD750"/>
      <c r="ILE750"/>
      <c r="ILF750"/>
      <c r="ILG750"/>
      <c r="ILH750"/>
      <c r="ILI750"/>
      <c r="ILJ750"/>
      <c r="ILK750"/>
      <c r="ILL750"/>
      <c r="ILM750"/>
      <c r="ILN750"/>
      <c r="ILO750"/>
      <c r="ILP750"/>
      <c r="ILQ750"/>
      <c r="ILR750"/>
      <c r="ILS750"/>
      <c r="ILT750"/>
      <c r="ILU750"/>
      <c r="ILV750"/>
      <c r="ILW750"/>
      <c r="ILX750"/>
      <c r="ILY750"/>
      <c r="ILZ750"/>
      <c r="IMA750"/>
      <c r="IMB750"/>
      <c r="IMC750"/>
      <c r="IMD750"/>
      <c r="IME750"/>
      <c r="IMF750"/>
      <c r="IMG750"/>
      <c r="IMH750"/>
      <c r="IMI750"/>
      <c r="IMJ750"/>
      <c r="IMK750"/>
      <c r="IML750"/>
      <c r="IMM750"/>
      <c r="IMN750"/>
      <c r="IMO750"/>
      <c r="IMP750"/>
      <c r="IMQ750"/>
      <c r="IMR750"/>
      <c r="IMS750"/>
      <c r="IMT750"/>
      <c r="IMU750"/>
      <c r="IMV750"/>
      <c r="IMW750"/>
      <c r="IMX750"/>
      <c r="IMY750"/>
      <c r="IMZ750"/>
      <c r="INA750"/>
      <c r="INB750"/>
      <c r="INC750"/>
      <c r="IND750"/>
      <c r="INE750"/>
      <c r="INF750"/>
      <c r="ING750"/>
      <c r="INH750"/>
      <c r="INI750"/>
      <c r="INJ750"/>
      <c r="INK750"/>
      <c r="INL750"/>
      <c r="INM750"/>
      <c r="INN750"/>
      <c r="INO750"/>
      <c r="INP750"/>
      <c r="INQ750"/>
      <c r="INR750"/>
      <c r="INS750"/>
      <c r="INT750"/>
      <c r="INU750"/>
      <c r="INV750"/>
      <c r="INW750"/>
      <c r="INX750"/>
      <c r="INY750"/>
      <c r="INZ750"/>
      <c r="IOA750"/>
      <c r="IOB750"/>
      <c r="IOC750"/>
      <c r="IOD750"/>
      <c r="IOE750"/>
      <c r="IOF750"/>
      <c r="IOG750"/>
      <c r="IOH750"/>
      <c r="IOI750"/>
      <c r="IOJ750"/>
      <c r="IOK750"/>
      <c r="IOL750"/>
      <c r="IOM750"/>
      <c r="ION750"/>
      <c r="IOO750"/>
      <c r="IOP750"/>
      <c r="IOQ750"/>
      <c r="IOR750"/>
      <c r="IOS750"/>
      <c r="IOT750"/>
      <c r="IOU750"/>
      <c r="IOV750"/>
      <c r="IOW750"/>
      <c r="IOX750"/>
      <c r="IOY750"/>
      <c r="IOZ750"/>
      <c r="IPA750"/>
      <c r="IPB750"/>
      <c r="IPC750"/>
      <c r="IPD750"/>
      <c r="IPE750"/>
      <c r="IPF750"/>
      <c r="IPG750"/>
      <c r="IPH750"/>
      <c r="IPI750"/>
      <c r="IPJ750"/>
      <c r="IPK750"/>
      <c r="IPL750"/>
      <c r="IPM750"/>
      <c r="IPN750"/>
      <c r="IPO750"/>
      <c r="IPP750"/>
      <c r="IPQ750"/>
      <c r="IPR750"/>
      <c r="IPS750"/>
      <c r="IPT750"/>
      <c r="IPU750"/>
      <c r="IPV750"/>
      <c r="IPW750"/>
      <c r="IPX750"/>
      <c r="IPY750"/>
      <c r="IPZ750"/>
      <c r="IQA750"/>
      <c r="IQB750"/>
      <c r="IQC750"/>
      <c r="IQD750"/>
      <c r="IQE750"/>
      <c r="IQF750"/>
      <c r="IQG750"/>
      <c r="IQH750"/>
      <c r="IQI750"/>
      <c r="IQJ750"/>
      <c r="IQK750"/>
      <c r="IQL750"/>
      <c r="IQM750"/>
      <c r="IQN750"/>
      <c r="IQO750"/>
      <c r="IQP750"/>
      <c r="IQQ750"/>
      <c r="IQR750"/>
      <c r="IQS750"/>
      <c r="IQT750"/>
      <c r="IQU750"/>
      <c r="IQV750"/>
      <c r="IQW750"/>
      <c r="IQX750"/>
      <c r="IQY750"/>
      <c r="IQZ750"/>
      <c r="IRA750"/>
      <c r="IRB750"/>
      <c r="IRC750"/>
      <c r="IRD750"/>
      <c r="IRE750"/>
      <c r="IRF750"/>
      <c r="IRG750"/>
      <c r="IRH750"/>
      <c r="IRI750"/>
      <c r="IRJ750"/>
      <c r="IRK750"/>
      <c r="IRL750"/>
      <c r="IRM750"/>
      <c r="IRN750"/>
      <c r="IRO750"/>
      <c r="IRP750"/>
      <c r="IRQ750"/>
      <c r="IRR750"/>
      <c r="IRS750"/>
      <c r="IRT750"/>
      <c r="IRU750"/>
      <c r="IRV750"/>
      <c r="IRW750"/>
      <c r="IRX750"/>
      <c r="IRY750"/>
      <c r="IRZ750"/>
      <c r="ISA750"/>
      <c r="ISB750"/>
      <c r="ISC750"/>
      <c r="ISD750"/>
      <c r="ISE750"/>
      <c r="ISF750"/>
      <c r="ISG750"/>
      <c r="ISH750"/>
      <c r="ISI750"/>
      <c r="ISJ750"/>
      <c r="ISK750"/>
      <c r="ISL750"/>
      <c r="ISM750"/>
      <c r="ISN750"/>
      <c r="ISO750"/>
      <c r="ISP750"/>
      <c r="ISQ750"/>
      <c r="ISR750"/>
      <c r="ISS750"/>
      <c r="IST750"/>
      <c r="ISU750"/>
      <c r="ISV750"/>
      <c r="ISW750"/>
      <c r="ISX750"/>
      <c r="ISY750"/>
      <c r="ISZ750"/>
      <c r="ITA750"/>
      <c r="ITB750"/>
      <c r="ITC750"/>
      <c r="ITD750"/>
      <c r="ITE750"/>
      <c r="ITF750"/>
      <c r="ITG750"/>
      <c r="ITH750"/>
      <c r="ITI750"/>
      <c r="ITJ750"/>
      <c r="ITK750"/>
      <c r="ITL750"/>
      <c r="ITM750"/>
      <c r="ITN750"/>
      <c r="ITO750"/>
      <c r="ITP750"/>
      <c r="ITQ750"/>
      <c r="ITR750"/>
      <c r="ITS750"/>
      <c r="ITT750"/>
      <c r="ITU750"/>
      <c r="ITV750"/>
      <c r="ITW750"/>
      <c r="ITX750"/>
      <c r="ITY750"/>
      <c r="ITZ750"/>
      <c r="IUA750"/>
      <c r="IUB750"/>
      <c r="IUC750"/>
      <c r="IUD750"/>
      <c r="IUE750"/>
      <c r="IUF750"/>
      <c r="IUG750"/>
      <c r="IUH750"/>
      <c r="IUI750"/>
      <c r="IUJ750"/>
      <c r="IUK750"/>
      <c r="IUL750"/>
      <c r="IUM750"/>
      <c r="IUN750"/>
      <c r="IUO750"/>
      <c r="IUP750"/>
      <c r="IUQ750"/>
      <c r="IUR750"/>
      <c r="IUS750"/>
      <c r="IUT750"/>
      <c r="IUU750"/>
      <c r="IUV750"/>
      <c r="IUW750"/>
      <c r="IUX750"/>
      <c r="IUY750"/>
      <c r="IUZ750"/>
      <c r="IVA750"/>
      <c r="IVB750"/>
      <c r="IVC750"/>
      <c r="IVD750"/>
      <c r="IVE750"/>
      <c r="IVF750"/>
      <c r="IVG750"/>
      <c r="IVH750"/>
      <c r="IVI750"/>
      <c r="IVJ750"/>
      <c r="IVK750"/>
      <c r="IVL750"/>
      <c r="IVM750"/>
      <c r="IVN750"/>
      <c r="IVO750"/>
      <c r="IVP750"/>
      <c r="IVQ750"/>
      <c r="IVR750"/>
      <c r="IVS750"/>
      <c r="IVT750"/>
      <c r="IVU750"/>
      <c r="IVV750"/>
      <c r="IVW750"/>
      <c r="IVX750"/>
      <c r="IVY750"/>
      <c r="IVZ750"/>
      <c r="IWA750"/>
      <c r="IWB750"/>
      <c r="IWC750"/>
      <c r="IWD750"/>
      <c r="IWE750"/>
      <c r="IWF750"/>
      <c r="IWG750"/>
      <c r="IWH750"/>
      <c r="IWI750"/>
      <c r="IWJ750"/>
      <c r="IWK750"/>
      <c r="IWL750"/>
      <c r="IWM750"/>
      <c r="IWN750"/>
      <c r="IWO750"/>
      <c r="IWP750"/>
      <c r="IWQ750"/>
      <c r="IWR750"/>
      <c r="IWS750"/>
      <c r="IWT750"/>
      <c r="IWU750"/>
      <c r="IWV750"/>
      <c r="IWW750"/>
      <c r="IWX750"/>
      <c r="IWY750"/>
      <c r="IWZ750"/>
      <c r="IXA750"/>
      <c r="IXB750"/>
      <c r="IXC750"/>
      <c r="IXD750"/>
      <c r="IXE750"/>
      <c r="IXF750"/>
      <c r="IXG750"/>
      <c r="IXH750"/>
      <c r="IXI750"/>
      <c r="IXJ750"/>
      <c r="IXK750"/>
      <c r="IXL750"/>
      <c r="IXM750"/>
      <c r="IXN750"/>
      <c r="IXO750"/>
      <c r="IXP750"/>
      <c r="IXQ750"/>
      <c r="IXR750"/>
      <c r="IXS750"/>
      <c r="IXT750"/>
      <c r="IXU750"/>
      <c r="IXV750"/>
      <c r="IXW750"/>
      <c r="IXX750"/>
      <c r="IXY750"/>
      <c r="IXZ750"/>
      <c r="IYA750"/>
      <c r="IYB750"/>
      <c r="IYC750"/>
      <c r="IYD750"/>
      <c r="IYE750"/>
      <c r="IYF750"/>
      <c r="IYG750"/>
      <c r="IYH750"/>
      <c r="IYI750"/>
      <c r="IYJ750"/>
      <c r="IYK750"/>
      <c r="IYL750"/>
      <c r="IYM750"/>
      <c r="IYN750"/>
      <c r="IYO750"/>
      <c r="IYP750"/>
      <c r="IYQ750"/>
      <c r="IYR750"/>
      <c r="IYS750"/>
      <c r="IYT750"/>
      <c r="IYU750"/>
      <c r="IYV750"/>
      <c r="IYW750"/>
      <c r="IYX750"/>
      <c r="IYY750"/>
      <c r="IYZ750"/>
      <c r="IZA750"/>
      <c r="IZB750"/>
      <c r="IZC750"/>
      <c r="IZD750"/>
      <c r="IZE750"/>
      <c r="IZF750"/>
      <c r="IZG750"/>
      <c r="IZH750"/>
      <c r="IZI750"/>
      <c r="IZJ750"/>
      <c r="IZK750"/>
      <c r="IZL750"/>
      <c r="IZM750"/>
      <c r="IZN750"/>
      <c r="IZO750"/>
      <c r="IZP750"/>
      <c r="IZQ750"/>
      <c r="IZR750"/>
      <c r="IZS750"/>
      <c r="IZT750"/>
      <c r="IZU750"/>
      <c r="IZV750"/>
      <c r="IZW750"/>
      <c r="IZX750"/>
      <c r="IZY750"/>
      <c r="IZZ750"/>
      <c r="JAA750"/>
      <c r="JAB750"/>
      <c r="JAC750"/>
      <c r="JAD750"/>
      <c r="JAE750"/>
      <c r="JAF750"/>
      <c r="JAG750"/>
      <c r="JAH750"/>
      <c r="JAI750"/>
      <c r="JAJ750"/>
      <c r="JAK750"/>
      <c r="JAL750"/>
      <c r="JAM750"/>
      <c r="JAN750"/>
      <c r="JAO750"/>
      <c r="JAP750"/>
      <c r="JAQ750"/>
      <c r="JAR750"/>
      <c r="JAS750"/>
      <c r="JAT750"/>
      <c r="JAU750"/>
      <c r="JAV750"/>
      <c r="JAW750"/>
      <c r="JAX750"/>
      <c r="JAY750"/>
      <c r="JAZ750"/>
      <c r="JBA750"/>
      <c r="JBB750"/>
      <c r="JBC750"/>
      <c r="JBD750"/>
      <c r="JBE750"/>
      <c r="JBF750"/>
      <c r="JBG750"/>
      <c r="JBH750"/>
      <c r="JBI750"/>
      <c r="JBJ750"/>
      <c r="JBK750"/>
      <c r="JBL750"/>
      <c r="JBM750"/>
      <c r="JBN750"/>
      <c r="JBO750"/>
      <c r="JBP750"/>
      <c r="JBQ750"/>
      <c r="JBR750"/>
      <c r="JBS750"/>
      <c r="JBT750"/>
      <c r="JBU750"/>
      <c r="JBV750"/>
      <c r="JBW750"/>
      <c r="JBX750"/>
      <c r="JBY750"/>
      <c r="JBZ750"/>
      <c r="JCA750"/>
      <c r="JCB750"/>
      <c r="JCC750"/>
      <c r="JCD750"/>
      <c r="JCE750"/>
      <c r="JCF750"/>
      <c r="JCG750"/>
      <c r="JCH750"/>
      <c r="JCI750"/>
      <c r="JCJ750"/>
      <c r="JCK750"/>
      <c r="JCL750"/>
      <c r="JCM750"/>
      <c r="JCN750"/>
      <c r="JCO750"/>
      <c r="JCP750"/>
      <c r="JCQ750"/>
      <c r="JCR750"/>
      <c r="JCS750"/>
      <c r="JCT750"/>
      <c r="JCU750"/>
      <c r="JCV750"/>
      <c r="JCW750"/>
      <c r="JCX750"/>
      <c r="JCY750"/>
      <c r="JCZ750"/>
      <c r="JDA750"/>
      <c r="JDB750"/>
      <c r="JDC750"/>
      <c r="JDD750"/>
      <c r="JDE750"/>
      <c r="JDF750"/>
      <c r="JDG750"/>
      <c r="JDH750"/>
      <c r="JDI750"/>
      <c r="JDJ750"/>
      <c r="JDK750"/>
      <c r="JDL750"/>
      <c r="JDM750"/>
      <c r="JDN750"/>
      <c r="JDO750"/>
      <c r="JDP750"/>
      <c r="JDQ750"/>
      <c r="JDR750"/>
      <c r="JDS750"/>
      <c r="JDT750"/>
      <c r="JDU750"/>
      <c r="JDV750"/>
      <c r="JDW750"/>
      <c r="JDX750"/>
      <c r="JDY750"/>
      <c r="JDZ750"/>
      <c r="JEA750"/>
      <c r="JEB750"/>
      <c r="JEC750"/>
      <c r="JED750"/>
      <c r="JEE750"/>
      <c r="JEF750"/>
      <c r="JEG750"/>
      <c r="JEH750"/>
      <c r="JEI750"/>
      <c r="JEJ750"/>
      <c r="JEK750"/>
      <c r="JEL750"/>
      <c r="JEM750"/>
      <c r="JEN750"/>
      <c r="JEO750"/>
      <c r="JEP750"/>
      <c r="JEQ750"/>
      <c r="JER750"/>
      <c r="JES750"/>
      <c r="JET750"/>
      <c r="JEU750"/>
      <c r="JEV750"/>
      <c r="JEW750"/>
      <c r="JEX750"/>
      <c r="JEY750"/>
      <c r="JEZ750"/>
      <c r="JFA750"/>
      <c r="JFB750"/>
      <c r="JFC750"/>
      <c r="JFD750"/>
      <c r="JFE750"/>
      <c r="JFF750"/>
      <c r="JFG750"/>
      <c r="JFH750"/>
      <c r="JFI750"/>
      <c r="JFJ750"/>
      <c r="JFK750"/>
      <c r="JFL750"/>
      <c r="JFM750"/>
      <c r="JFN750"/>
      <c r="JFO750"/>
      <c r="JFP750"/>
      <c r="JFQ750"/>
      <c r="JFR750"/>
      <c r="JFS750"/>
      <c r="JFT750"/>
      <c r="JFU750"/>
      <c r="JFV750"/>
      <c r="JFW750"/>
      <c r="JFX750"/>
      <c r="JFY750"/>
      <c r="JFZ750"/>
      <c r="JGA750"/>
      <c r="JGB750"/>
      <c r="JGC750"/>
      <c r="JGD750"/>
      <c r="JGE750"/>
      <c r="JGF750"/>
      <c r="JGG750"/>
      <c r="JGH750"/>
      <c r="JGI750"/>
      <c r="JGJ750"/>
      <c r="JGK750"/>
      <c r="JGL750"/>
      <c r="JGM750"/>
      <c r="JGN750"/>
      <c r="JGO750"/>
      <c r="JGP750"/>
      <c r="JGQ750"/>
      <c r="JGR750"/>
      <c r="JGS750"/>
      <c r="JGT750"/>
      <c r="JGU750"/>
      <c r="JGV750"/>
      <c r="JGW750"/>
      <c r="JGX750"/>
      <c r="JGY750"/>
      <c r="JGZ750"/>
      <c r="JHA750"/>
      <c r="JHB750"/>
      <c r="JHC750"/>
      <c r="JHD750"/>
      <c r="JHE750"/>
      <c r="JHF750"/>
      <c r="JHG750"/>
      <c r="JHH750"/>
      <c r="JHI750"/>
      <c r="JHJ750"/>
      <c r="JHK750"/>
      <c r="JHL750"/>
      <c r="JHM750"/>
      <c r="JHN750"/>
      <c r="JHO750"/>
      <c r="JHP750"/>
      <c r="JHQ750"/>
      <c r="JHR750"/>
      <c r="JHS750"/>
      <c r="JHT750"/>
      <c r="JHU750"/>
      <c r="JHV750"/>
      <c r="JHW750"/>
      <c r="JHX750"/>
      <c r="JHY750"/>
      <c r="JHZ750"/>
      <c r="JIA750"/>
      <c r="JIB750"/>
      <c r="JIC750"/>
      <c r="JID750"/>
      <c r="JIE750"/>
      <c r="JIF750"/>
      <c r="JIG750"/>
      <c r="JIH750"/>
      <c r="JII750"/>
      <c r="JIJ750"/>
      <c r="JIK750"/>
      <c r="JIL750"/>
      <c r="JIM750"/>
      <c r="JIN750"/>
      <c r="JIO750"/>
      <c r="JIP750"/>
      <c r="JIQ750"/>
      <c r="JIR750"/>
      <c r="JIS750"/>
      <c r="JIT750"/>
      <c r="JIU750"/>
      <c r="JIV750"/>
      <c r="JIW750"/>
      <c r="JIX750"/>
      <c r="JIY750"/>
      <c r="JIZ750"/>
      <c r="JJA750"/>
      <c r="JJB750"/>
      <c r="JJC750"/>
      <c r="JJD750"/>
      <c r="JJE750"/>
      <c r="JJF750"/>
      <c r="JJG750"/>
      <c r="JJH750"/>
      <c r="JJI750"/>
      <c r="JJJ750"/>
      <c r="JJK750"/>
      <c r="JJL750"/>
      <c r="JJM750"/>
      <c r="JJN750"/>
      <c r="JJO750"/>
      <c r="JJP750"/>
      <c r="JJQ750"/>
      <c r="JJR750"/>
      <c r="JJS750"/>
      <c r="JJT750"/>
      <c r="JJU750"/>
      <c r="JJV750"/>
      <c r="JJW750"/>
      <c r="JJX750"/>
      <c r="JJY750"/>
      <c r="JJZ750"/>
      <c r="JKA750"/>
      <c r="JKB750"/>
      <c r="JKC750"/>
      <c r="JKD750"/>
      <c r="JKE750"/>
      <c r="JKF750"/>
      <c r="JKG750"/>
      <c r="JKH750"/>
      <c r="JKI750"/>
      <c r="JKJ750"/>
      <c r="JKK750"/>
      <c r="JKL750"/>
      <c r="JKM750"/>
      <c r="JKN750"/>
      <c r="JKO750"/>
      <c r="JKP750"/>
      <c r="JKQ750"/>
      <c r="JKR750"/>
      <c r="JKS750"/>
      <c r="JKT750"/>
      <c r="JKU750"/>
      <c r="JKV750"/>
      <c r="JKW750"/>
      <c r="JKX750"/>
      <c r="JKY750"/>
      <c r="JKZ750"/>
      <c r="JLA750"/>
      <c r="JLB750"/>
      <c r="JLC750"/>
      <c r="JLD750"/>
      <c r="JLE750"/>
      <c r="JLF750"/>
      <c r="JLG750"/>
      <c r="JLH750"/>
      <c r="JLI750"/>
      <c r="JLJ750"/>
      <c r="JLK750"/>
      <c r="JLL750"/>
      <c r="JLM750"/>
      <c r="JLN750"/>
      <c r="JLO750"/>
      <c r="JLP750"/>
      <c r="JLQ750"/>
      <c r="JLR750"/>
      <c r="JLS750"/>
      <c r="JLT750"/>
      <c r="JLU750"/>
      <c r="JLV750"/>
      <c r="JLW750"/>
      <c r="JLX750"/>
      <c r="JLY750"/>
      <c r="JLZ750"/>
      <c r="JMA750"/>
      <c r="JMB750"/>
      <c r="JMC750"/>
      <c r="JMD750"/>
      <c r="JME750"/>
      <c r="JMF750"/>
      <c r="JMG750"/>
      <c r="JMH750"/>
      <c r="JMI750"/>
      <c r="JMJ750"/>
      <c r="JMK750"/>
      <c r="JML750"/>
      <c r="JMM750"/>
      <c r="JMN750"/>
      <c r="JMO750"/>
      <c r="JMP750"/>
      <c r="JMQ750"/>
      <c r="JMR750"/>
      <c r="JMS750"/>
      <c r="JMT750"/>
      <c r="JMU750"/>
      <c r="JMV750"/>
      <c r="JMW750"/>
      <c r="JMX750"/>
      <c r="JMY750"/>
      <c r="JMZ750"/>
      <c r="JNA750"/>
      <c r="JNB750"/>
      <c r="JNC750"/>
      <c r="JND750"/>
      <c r="JNE750"/>
      <c r="JNF750"/>
      <c r="JNG750"/>
      <c r="JNH750"/>
      <c r="JNI750"/>
      <c r="JNJ750"/>
      <c r="JNK750"/>
      <c r="JNL750"/>
      <c r="JNM750"/>
      <c r="JNN750"/>
      <c r="JNO750"/>
      <c r="JNP750"/>
      <c r="JNQ750"/>
      <c r="JNR750"/>
      <c r="JNS750"/>
      <c r="JNT750"/>
      <c r="JNU750"/>
      <c r="JNV750"/>
      <c r="JNW750"/>
      <c r="JNX750"/>
      <c r="JNY750"/>
      <c r="JNZ750"/>
      <c r="JOA750"/>
      <c r="JOB750"/>
      <c r="JOC750"/>
      <c r="JOD750"/>
      <c r="JOE750"/>
      <c r="JOF750"/>
      <c r="JOG750"/>
      <c r="JOH750"/>
      <c r="JOI750"/>
      <c r="JOJ750"/>
      <c r="JOK750"/>
      <c r="JOL750"/>
      <c r="JOM750"/>
      <c r="JON750"/>
      <c r="JOO750"/>
      <c r="JOP750"/>
      <c r="JOQ750"/>
      <c r="JOR750"/>
      <c r="JOS750"/>
      <c r="JOT750"/>
      <c r="JOU750"/>
      <c r="JOV750"/>
      <c r="JOW750"/>
      <c r="JOX750"/>
      <c r="JOY750"/>
      <c r="JOZ750"/>
      <c r="JPA750"/>
      <c r="JPB750"/>
      <c r="JPC750"/>
      <c r="JPD750"/>
      <c r="JPE750"/>
      <c r="JPF750"/>
      <c r="JPG750"/>
      <c r="JPH750"/>
      <c r="JPI750"/>
      <c r="JPJ750"/>
      <c r="JPK750"/>
      <c r="JPL750"/>
      <c r="JPM750"/>
      <c r="JPN750"/>
      <c r="JPO750"/>
      <c r="JPP750"/>
      <c r="JPQ750"/>
      <c r="JPR750"/>
      <c r="JPS750"/>
      <c r="JPT750"/>
      <c r="JPU750"/>
      <c r="JPV750"/>
      <c r="JPW750"/>
      <c r="JPX750"/>
      <c r="JPY750"/>
      <c r="JPZ750"/>
      <c r="JQA750"/>
      <c r="JQB750"/>
      <c r="JQC750"/>
      <c r="JQD750"/>
      <c r="JQE750"/>
      <c r="JQF750"/>
      <c r="JQG750"/>
      <c r="JQH750"/>
      <c r="JQI750"/>
      <c r="JQJ750"/>
      <c r="JQK750"/>
      <c r="JQL750"/>
      <c r="JQM750"/>
      <c r="JQN750"/>
      <c r="JQO750"/>
      <c r="JQP750"/>
      <c r="JQQ750"/>
      <c r="JQR750"/>
      <c r="JQS750"/>
      <c r="JQT750"/>
      <c r="JQU750"/>
      <c r="JQV750"/>
      <c r="JQW750"/>
      <c r="JQX750"/>
      <c r="JQY750"/>
      <c r="JQZ750"/>
      <c r="JRA750"/>
      <c r="JRB750"/>
      <c r="JRC750"/>
      <c r="JRD750"/>
      <c r="JRE750"/>
      <c r="JRF750"/>
      <c r="JRG750"/>
      <c r="JRH750"/>
      <c r="JRI750"/>
      <c r="JRJ750"/>
      <c r="JRK750"/>
      <c r="JRL750"/>
      <c r="JRM750"/>
      <c r="JRN750"/>
      <c r="JRO750"/>
      <c r="JRP750"/>
      <c r="JRQ750"/>
      <c r="JRR750"/>
      <c r="JRS750"/>
      <c r="JRT750"/>
      <c r="JRU750"/>
      <c r="JRV750"/>
      <c r="JRW750"/>
      <c r="JRX750"/>
      <c r="JRY750"/>
      <c r="JRZ750"/>
      <c r="JSA750"/>
      <c r="JSB750"/>
      <c r="JSC750"/>
      <c r="JSD750"/>
      <c r="JSE750"/>
      <c r="JSF750"/>
      <c r="JSG750"/>
      <c r="JSH750"/>
      <c r="JSI750"/>
      <c r="JSJ750"/>
      <c r="JSK750"/>
      <c r="JSL750"/>
      <c r="JSM750"/>
      <c r="JSN750"/>
      <c r="JSO750"/>
      <c r="JSP750"/>
      <c r="JSQ750"/>
      <c r="JSR750"/>
      <c r="JSS750"/>
      <c r="JST750"/>
      <c r="JSU750"/>
      <c r="JSV750"/>
      <c r="JSW750"/>
      <c r="JSX750"/>
      <c r="JSY750"/>
      <c r="JSZ750"/>
      <c r="JTA750"/>
      <c r="JTB750"/>
      <c r="JTC750"/>
      <c r="JTD750"/>
      <c r="JTE750"/>
      <c r="JTF750"/>
      <c r="JTG750"/>
      <c r="JTH750"/>
      <c r="JTI750"/>
      <c r="JTJ750"/>
      <c r="JTK750"/>
      <c r="JTL750"/>
      <c r="JTM750"/>
      <c r="JTN750"/>
      <c r="JTO750"/>
      <c r="JTP750"/>
      <c r="JTQ750"/>
      <c r="JTR750"/>
      <c r="JTS750"/>
      <c r="JTT750"/>
      <c r="JTU750"/>
      <c r="JTV750"/>
      <c r="JTW750"/>
      <c r="JTX750"/>
      <c r="JTY750"/>
      <c r="JTZ750"/>
      <c r="JUA750"/>
      <c r="JUB750"/>
      <c r="JUC750"/>
      <c r="JUD750"/>
      <c r="JUE750"/>
      <c r="JUF750"/>
      <c r="JUG750"/>
      <c r="JUH750"/>
      <c r="JUI750"/>
      <c r="JUJ750"/>
      <c r="JUK750"/>
      <c r="JUL750"/>
      <c r="JUM750"/>
      <c r="JUN750"/>
      <c r="JUO750"/>
      <c r="JUP750"/>
      <c r="JUQ750"/>
      <c r="JUR750"/>
      <c r="JUS750"/>
      <c r="JUT750"/>
      <c r="JUU750"/>
      <c r="JUV750"/>
      <c r="JUW750"/>
      <c r="JUX750"/>
      <c r="JUY750"/>
      <c r="JUZ750"/>
      <c r="JVA750"/>
      <c r="JVB750"/>
      <c r="JVC750"/>
      <c r="JVD750"/>
      <c r="JVE750"/>
      <c r="JVF750"/>
      <c r="JVG750"/>
      <c r="JVH750"/>
      <c r="JVI750"/>
      <c r="JVJ750"/>
      <c r="JVK750"/>
      <c r="JVL750"/>
      <c r="JVM750"/>
      <c r="JVN750"/>
      <c r="JVO750"/>
      <c r="JVP750"/>
      <c r="JVQ750"/>
      <c r="JVR750"/>
      <c r="JVS750"/>
      <c r="JVT750"/>
      <c r="JVU750"/>
      <c r="JVV750"/>
      <c r="JVW750"/>
      <c r="JVX750"/>
      <c r="JVY750"/>
      <c r="JVZ750"/>
      <c r="JWA750"/>
      <c r="JWB750"/>
      <c r="JWC750"/>
      <c r="JWD750"/>
      <c r="JWE750"/>
      <c r="JWF750"/>
      <c r="JWG750"/>
      <c r="JWH750"/>
      <c r="JWI750"/>
      <c r="JWJ750"/>
      <c r="JWK750"/>
      <c r="JWL750"/>
      <c r="JWM750"/>
      <c r="JWN750"/>
      <c r="JWO750"/>
      <c r="JWP750"/>
      <c r="JWQ750"/>
      <c r="JWR750"/>
      <c r="JWS750"/>
      <c r="JWT750"/>
      <c r="JWU750"/>
      <c r="JWV750"/>
      <c r="JWW750"/>
      <c r="JWX750"/>
      <c r="JWY750"/>
      <c r="JWZ750"/>
      <c r="JXA750"/>
      <c r="JXB750"/>
      <c r="JXC750"/>
      <c r="JXD750"/>
      <c r="JXE750"/>
      <c r="JXF750"/>
      <c r="JXG750"/>
      <c r="JXH750"/>
      <c r="JXI750"/>
      <c r="JXJ750"/>
      <c r="JXK750"/>
      <c r="JXL750"/>
      <c r="JXM750"/>
      <c r="JXN750"/>
      <c r="JXO750"/>
      <c r="JXP750"/>
      <c r="JXQ750"/>
      <c r="JXR750"/>
      <c r="JXS750"/>
      <c r="JXT750"/>
      <c r="JXU750"/>
      <c r="JXV750"/>
      <c r="JXW750"/>
      <c r="JXX750"/>
      <c r="JXY750"/>
      <c r="JXZ750"/>
      <c r="JYA750"/>
      <c r="JYB750"/>
      <c r="JYC750"/>
      <c r="JYD750"/>
      <c r="JYE750"/>
      <c r="JYF750"/>
      <c r="JYG750"/>
      <c r="JYH750"/>
      <c r="JYI750"/>
      <c r="JYJ750"/>
      <c r="JYK750"/>
      <c r="JYL750"/>
      <c r="JYM750"/>
      <c r="JYN750"/>
      <c r="JYO750"/>
      <c r="JYP750"/>
      <c r="JYQ750"/>
      <c r="JYR750"/>
      <c r="JYS750"/>
      <c r="JYT750"/>
      <c r="JYU750"/>
      <c r="JYV750"/>
      <c r="JYW750"/>
      <c r="JYX750"/>
      <c r="JYY750"/>
      <c r="JYZ750"/>
      <c r="JZA750"/>
      <c r="JZB750"/>
      <c r="JZC750"/>
      <c r="JZD750"/>
      <c r="JZE750"/>
      <c r="JZF750"/>
      <c r="JZG750"/>
      <c r="JZH750"/>
      <c r="JZI750"/>
      <c r="JZJ750"/>
      <c r="JZK750"/>
      <c r="JZL750"/>
      <c r="JZM750"/>
      <c r="JZN750"/>
      <c r="JZO750"/>
      <c r="JZP750"/>
      <c r="JZQ750"/>
      <c r="JZR750"/>
      <c r="JZS750"/>
      <c r="JZT750"/>
      <c r="JZU750"/>
      <c r="JZV750"/>
      <c r="JZW750"/>
      <c r="JZX750"/>
      <c r="JZY750"/>
      <c r="JZZ750"/>
      <c r="KAA750"/>
      <c r="KAB750"/>
      <c r="KAC750"/>
      <c r="KAD750"/>
      <c r="KAE750"/>
      <c r="KAF750"/>
      <c r="KAG750"/>
      <c r="KAH750"/>
      <c r="KAI750"/>
      <c r="KAJ750"/>
      <c r="KAK750"/>
      <c r="KAL750"/>
      <c r="KAM750"/>
      <c r="KAN750"/>
      <c r="KAO750"/>
      <c r="KAP750"/>
      <c r="KAQ750"/>
      <c r="KAR750"/>
      <c r="KAS750"/>
      <c r="KAT750"/>
      <c r="KAU750"/>
      <c r="KAV750"/>
      <c r="KAW750"/>
      <c r="KAX750"/>
      <c r="KAY750"/>
      <c r="KAZ750"/>
      <c r="KBA750"/>
      <c r="KBB750"/>
      <c r="KBC750"/>
      <c r="KBD750"/>
      <c r="KBE750"/>
      <c r="KBF750"/>
      <c r="KBG750"/>
      <c r="KBH750"/>
      <c r="KBI750"/>
      <c r="KBJ750"/>
      <c r="KBK750"/>
      <c r="KBL750"/>
      <c r="KBM750"/>
      <c r="KBN750"/>
      <c r="KBO750"/>
      <c r="KBP750"/>
      <c r="KBQ750"/>
      <c r="KBR750"/>
      <c r="KBS750"/>
      <c r="KBT750"/>
      <c r="KBU750"/>
      <c r="KBV750"/>
      <c r="KBW750"/>
      <c r="KBX750"/>
      <c r="KBY750"/>
      <c r="KBZ750"/>
      <c r="KCA750"/>
      <c r="KCB750"/>
      <c r="KCC750"/>
      <c r="KCD750"/>
      <c r="KCE750"/>
      <c r="KCF750"/>
      <c r="KCG750"/>
      <c r="KCH750"/>
      <c r="KCI750"/>
      <c r="KCJ750"/>
      <c r="KCK750"/>
      <c r="KCL750"/>
      <c r="KCM750"/>
      <c r="KCN750"/>
      <c r="KCO750"/>
      <c r="KCP750"/>
      <c r="KCQ750"/>
      <c r="KCR750"/>
      <c r="KCS750"/>
      <c r="KCT750"/>
      <c r="KCU750"/>
      <c r="KCV750"/>
      <c r="KCW750"/>
      <c r="KCX750"/>
      <c r="KCY750"/>
      <c r="KCZ750"/>
      <c r="KDA750"/>
      <c r="KDB750"/>
      <c r="KDC750"/>
      <c r="KDD750"/>
      <c r="KDE750"/>
      <c r="KDF750"/>
      <c r="KDG750"/>
      <c r="KDH750"/>
      <c r="KDI750"/>
      <c r="KDJ750"/>
      <c r="KDK750"/>
      <c r="KDL750"/>
      <c r="KDM750"/>
      <c r="KDN750"/>
      <c r="KDO750"/>
      <c r="KDP750"/>
      <c r="KDQ750"/>
      <c r="KDR750"/>
      <c r="KDS750"/>
      <c r="KDT750"/>
      <c r="KDU750"/>
      <c r="KDV750"/>
      <c r="KDW750"/>
      <c r="KDX750"/>
      <c r="KDY750"/>
      <c r="KDZ750"/>
      <c r="KEA750"/>
      <c r="KEB750"/>
      <c r="KEC750"/>
      <c r="KED750"/>
      <c r="KEE750"/>
      <c r="KEF750"/>
      <c r="KEG750"/>
      <c r="KEH750"/>
      <c r="KEI750"/>
      <c r="KEJ750"/>
      <c r="KEK750"/>
      <c r="KEL750"/>
      <c r="KEM750"/>
      <c r="KEN750"/>
      <c r="KEO750"/>
      <c r="KEP750"/>
      <c r="KEQ750"/>
      <c r="KER750"/>
      <c r="KES750"/>
      <c r="KET750"/>
      <c r="KEU750"/>
      <c r="KEV750"/>
      <c r="KEW750"/>
      <c r="KEX750"/>
      <c r="KEY750"/>
      <c r="KEZ750"/>
      <c r="KFA750"/>
      <c r="KFB750"/>
      <c r="KFC750"/>
      <c r="KFD750"/>
      <c r="KFE750"/>
      <c r="KFF750"/>
      <c r="KFG750"/>
      <c r="KFH750"/>
      <c r="KFI750"/>
      <c r="KFJ750"/>
      <c r="KFK750"/>
      <c r="KFL750"/>
      <c r="KFM750"/>
      <c r="KFN750"/>
      <c r="KFO750"/>
      <c r="KFP750"/>
      <c r="KFQ750"/>
      <c r="KFR750"/>
      <c r="KFS750"/>
      <c r="KFT750"/>
      <c r="KFU750"/>
      <c r="KFV750"/>
      <c r="KFW750"/>
      <c r="KFX750"/>
      <c r="KFY750"/>
      <c r="KFZ750"/>
      <c r="KGA750"/>
      <c r="KGB750"/>
      <c r="KGC750"/>
      <c r="KGD750"/>
      <c r="KGE750"/>
      <c r="KGF750"/>
      <c r="KGG750"/>
      <c r="KGH750"/>
      <c r="KGI750"/>
      <c r="KGJ750"/>
      <c r="KGK750"/>
      <c r="KGL750"/>
      <c r="KGM750"/>
      <c r="KGN750"/>
      <c r="KGO750"/>
      <c r="KGP750"/>
      <c r="KGQ750"/>
      <c r="KGR750"/>
      <c r="KGS750"/>
      <c r="KGT750"/>
      <c r="KGU750"/>
      <c r="KGV750"/>
      <c r="KGW750"/>
      <c r="KGX750"/>
      <c r="KGY750"/>
      <c r="KGZ750"/>
      <c r="KHA750"/>
      <c r="KHB750"/>
      <c r="KHC750"/>
      <c r="KHD750"/>
      <c r="KHE750"/>
      <c r="KHF750"/>
      <c r="KHG750"/>
      <c r="KHH750"/>
      <c r="KHI750"/>
      <c r="KHJ750"/>
      <c r="KHK750"/>
      <c r="KHL750"/>
      <c r="KHM750"/>
      <c r="KHN750"/>
      <c r="KHO750"/>
      <c r="KHP750"/>
      <c r="KHQ750"/>
      <c r="KHR750"/>
      <c r="KHS750"/>
      <c r="KHT750"/>
      <c r="KHU750"/>
      <c r="KHV750"/>
      <c r="KHW750"/>
      <c r="KHX750"/>
      <c r="KHY750"/>
      <c r="KHZ750"/>
      <c r="KIA750"/>
      <c r="KIB750"/>
      <c r="KIC750"/>
      <c r="KID750"/>
      <c r="KIE750"/>
      <c r="KIF750"/>
      <c r="KIG750"/>
      <c r="KIH750"/>
      <c r="KII750"/>
      <c r="KIJ750"/>
      <c r="KIK750"/>
      <c r="KIL750"/>
      <c r="KIM750"/>
      <c r="KIN750"/>
      <c r="KIO750"/>
      <c r="KIP750"/>
      <c r="KIQ750"/>
      <c r="KIR750"/>
      <c r="KIS750"/>
      <c r="KIT750"/>
      <c r="KIU750"/>
      <c r="KIV750"/>
      <c r="KIW750"/>
      <c r="KIX750"/>
      <c r="KIY750"/>
      <c r="KIZ750"/>
      <c r="KJA750"/>
      <c r="KJB750"/>
      <c r="KJC750"/>
      <c r="KJD750"/>
      <c r="KJE750"/>
      <c r="KJF750"/>
      <c r="KJG750"/>
      <c r="KJH750"/>
      <c r="KJI750"/>
      <c r="KJJ750"/>
      <c r="KJK750"/>
      <c r="KJL750"/>
      <c r="KJM750"/>
      <c r="KJN750"/>
      <c r="KJO750"/>
      <c r="KJP750"/>
      <c r="KJQ750"/>
      <c r="KJR750"/>
      <c r="KJS750"/>
      <c r="KJT750"/>
      <c r="KJU750"/>
      <c r="KJV750"/>
      <c r="KJW750"/>
      <c r="KJX750"/>
      <c r="KJY750"/>
      <c r="KJZ750"/>
      <c r="KKA750"/>
      <c r="KKB750"/>
      <c r="KKC750"/>
      <c r="KKD750"/>
      <c r="KKE750"/>
      <c r="KKF750"/>
      <c r="KKG750"/>
      <c r="KKH750"/>
      <c r="KKI750"/>
      <c r="KKJ750"/>
      <c r="KKK750"/>
      <c r="KKL750"/>
      <c r="KKM750"/>
      <c r="KKN750"/>
      <c r="KKO750"/>
      <c r="KKP750"/>
      <c r="KKQ750"/>
      <c r="KKR750"/>
      <c r="KKS750"/>
      <c r="KKT750"/>
      <c r="KKU750"/>
      <c r="KKV750"/>
      <c r="KKW750"/>
      <c r="KKX750"/>
      <c r="KKY750"/>
      <c r="KKZ750"/>
      <c r="KLA750"/>
      <c r="KLB750"/>
      <c r="KLC750"/>
      <c r="KLD750"/>
      <c r="KLE750"/>
      <c r="KLF750"/>
      <c r="KLG750"/>
      <c r="KLH750"/>
      <c r="KLI750"/>
      <c r="KLJ750"/>
      <c r="KLK750"/>
      <c r="KLL750"/>
      <c r="KLM750"/>
      <c r="KLN750"/>
      <c r="KLO750"/>
      <c r="KLP750"/>
      <c r="KLQ750"/>
      <c r="KLR750"/>
      <c r="KLS750"/>
      <c r="KLT750"/>
      <c r="KLU750"/>
      <c r="KLV750"/>
      <c r="KLW750"/>
      <c r="KLX750"/>
      <c r="KLY750"/>
      <c r="KLZ750"/>
      <c r="KMA750"/>
      <c r="KMB750"/>
      <c r="KMC750"/>
      <c r="KMD750"/>
      <c r="KME750"/>
      <c r="KMF750"/>
      <c r="KMG750"/>
      <c r="KMH750"/>
      <c r="KMI750"/>
      <c r="KMJ750"/>
      <c r="KMK750"/>
      <c r="KML750"/>
      <c r="KMM750"/>
      <c r="KMN750"/>
      <c r="KMO750"/>
      <c r="KMP750"/>
      <c r="KMQ750"/>
      <c r="KMR750"/>
      <c r="KMS750"/>
      <c r="KMT750"/>
      <c r="KMU750"/>
      <c r="KMV750"/>
      <c r="KMW750"/>
      <c r="KMX750"/>
      <c r="KMY750"/>
      <c r="KMZ750"/>
      <c r="KNA750"/>
      <c r="KNB750"/>
      <c r="KNC750"/>
      <c r="KND750"/>
      <c r="KNE750"/>
      <c r="KNF750"/>
      <c r="KNG750"/>
      <c r="KNH750"/>
      <c r="KNI750"/>
      <c r="KNJ750"/>
      <c r="KNK750"/>
      <c r="KNL750"/>
      <c r="KNM750"/>
      <c r="KNN750"/>
      <c r="KNO750"/>
      <c r="KNP750"/>
      <c r="KNQ750"/>
      <c r="KNR750"/>
      <c r="KNS750"/>
      <c r="KNT750"/>
      <c r="KNU750"/>
      <c r="KNV750"/>
      <c r="KNW750"/>
      <c r="KNX750"/>
      <c r="KNY750"/>
      <c r="KNZ750"/>
      <c r="KOA750"/>
      <c r="KOB750"/>
      <c r="KOC750"/>
      <c r="KOD750"/>
      <c r="KOE750"/>
      <c r="KOF750"/>
      <c r="KOG750"/>
      <c r="KOH750"/>
      <c r="KOI750"/>
      <c r="KOJ750"/>
      <c r="KOK750"/>
      <c r="KOL750"/>
      <c r="KOM750"/>
      <c r="KON750"/>
      <c r="KOO750"/>
      <c r="KOP750"/>
      <c r="KOQ750"/>
      <c r="KOR750"/>
      <c r="KOS750"/>
      <c r="KOT750"/>
      <c r="KOU750"/>
      <c r="KOV750"/>
      <c r="KOW750"/>
      <c r="KOX750"/>
      <c r="KOY750"/>
      <c r="KOZ750"/>
      <c r="KPA750"/>
      <c r="KPB750"/>
      <c r="KPC750"/>
      <c r="KPD750"/>
      <c r="KPE750"/>
      <c r="KPF750"/>
      <c r="KPG750"/>
      <c r="KPH750"/>
      <c r="KPI750"/>
      <c r="KPJ750"/>
      <c r="KPK750"/>
      <c r="KPL750"/>
      <c r="KPM750"/>
      <c r="KPN750"/>
      <c r="KPO750"/>
      <c r="KPP750"/>
      <c r="KPQ750"/>
      <c r="KPR750"/>
      <c r="KPS750"/>
      <c r="KPT750"/>
      <c r="KPU750"/>
      <c r="KPV750"/>
      <c r="KPW750"/>
      <c r="KPX750"/>
      <c r="KPY750"/>
      <c r="KPZ750"/>
      <c r="KQA750"/>
      <c r="KQB750"/>
      <c r="KQC750"/>
      <c r="KQD750"/>
      <c r="KQE750"/>
      <c r="KQF750"/>
      <c r="KQG750"/>
      <c r="KQH750"/>
      <c r="KQI750"/>
      <c r="KQJ750"/>
      <c r="KQK750"/>
      <c r="KQL750"/>
      <c r="KQM750"/>
      <c r="KQN750"/>
      <c r="KQO750"/>
      <c r="KQP750"/>
      <c r="KQQ750"/>
      <c r="KQR750"/>
      <c r="KQS750"/>
      <c r="KQT750"/>
      <c r="KQU750"/>
      <c r="KQV750"/>
      <c r="KQW750"/>
      <c r="KQX750"/>
      <c r="KQY750"/>
      <c r="KQZ750"/>
      <c r="KRA750"/>
      <c r="KRB750"/>
      <c r="KRC750"/>
      <c r="KRD750"/>
      <c r="KRE750"/>
      <c r="KRF750"/>
      <c r="KRG750"/>
      <c r="KRH750"/>
      <c r="KRI750"/>
      <c r="KRJ750"/>
      <c r="KRK750"/>
      <c r="KRL750"/>
      <c r="KRM750"/>
      <c r="KRN750"/>
      <c r="KRO750"/>
      <c r="KRP750"/>
      <c r="KRQ750"/>
      <c r="KRR750"/>
      <c r="KRS750"/>
      <c r="KRT750"/>
      <c r="KRU750"/>
      <c r="KRV750"/>
      <c r="KRW750"/>
      <c r="KRX750"/>
      <c r="KRY750"/>
      <c r="KRZ750"/>
      <c r="KSA750"/>
      <c r="KSB750"/>
      <c r="KSC750"/>
      <c r="KSD750"/>
      <c r="KSE750"/>
      <c r="KSF750"/>
      <c r="KSG750"/>
      <c r="KSH750"/>
      <c r="KSI750"/>
      <c r="KSJ750"/>
      <c r="KSK750"/>
      <c r="KSL750"/>
      <c r="KSM750"/>
      <c r="KSN750"/>
      <c r="KSO750"/>
      <c r="KSP750"/>
      <c r="KSQ750"/>
      <c r="KSR750"/>
      <c r="KSS750"/>
      <c r="KST750"/>
      <c r="KSU750"/>
      <c r="KSV750"/>
      <c r="KSW750"/>
      <c r="KSX750"/>
      <c r="KSY750"/>
      <c r="KSZ750"/>
      <c r="KTA750"/>
      <c r="KTB750"/>
      <c r="KTC750"/>
      <c r="KTD750"/>
      <c r="KTE750"/>
      <c r="KTF750"/>
      <c r="KTG750"/>
      <c r="KTH750"/>
      <c r="KTI750"/>
      <c r="KTJ750"/>
      <c r="KTK750"/>
      <c r="KTL750"/>
      <c r="KTM750"/>
      <c r="KTN750"/>
      <c r="KTO750"/>
      <c r="KTP750"/>
      <c r="KTQ750"/>
      <c r="KTR750"/>
      <c r="KTS750"/>
      <c r="KTT750"/>
      <c r="KTU750"/>
      <c r="KTV750"/>
      <c r="KTW750"/>
      <c r="KTX750"/>
      <c r="KTY750"/>
      <c r="KTZ750"/>
      <c r="KUA750"/>
      <c r="KUB750"/>
      <c r="KUC750"/>
      <c r="KUD750"/>
      <c r="KUE750"/>
      <c r="KUF750"/>
      <c r="KUG750"/>
      <c r="KUH750"/>
      <c r="KUI750"/>
      <c r="KUJ750"/>
      <c r="KUK750"/>
      <c r="KUL750"/>
      <c r="KUM750"/>
      <c r="KUN750"/>
      <c r="KUO750"/>
      <c r="KUP750"/>
      <c r="KUQ750"/>
      <c r="KUR750"/>
      <c r="KUS750"/>
      <c r="KUT750"/>
      <c r="KUU750"/>
      <c r="KUV750"/>
      <c r="KUW750"/>
      <c r="KUX750"/>
      <c r="KUY750"/>
      <c r="KUZ750"/>
      <c r="KVA750"/>
      <c r="KVB750"/>
      <c r="KVC750"/>
      <c r="KVD750"/>
      <c r="KVE750"/>
      <c r="KVF750"/>
      <c r="KVG750"/>
      <c r="KVH750"/>
      <c r="KVI750"/>
      <c r="KVJ750"/>
      <c r="KVK750"/>
      <c r="KVL750"/>
      <c r="KVM750"/>
      <c r="KVN750"/>
      <c r="KVO750"/>
      <c r="KVP750"/>
      <c r="KVQ750"/>
      <c r="KVR750"/>
      <c r="KVS750"/>
      <c r="KVT750"/>
      <c r="KVU750"/>
      <c r="KVV750"/>
      <c r="KVW750"/>
      <c r="KVX750"/>
      <c r="KVY750"/>
      <c r="KVZ750"/>
      <c r="KWA750"/>
      <c r="KWB750"/>
      <c r="KWC750"/>
      <c r="KWD750"/>
      <c r="KWE750"/>
      <c r="KWF750"/>
      <c r="KWG750"/>
      <c r="KWH750"/>
      <c r="KWI750"/>
      <c r="KWJ750"/>
      <c r="KWK750"/>
      <c r="KWL750"/>
      <c r="KWM750"/>
      <c r="KWN750"/>
      <c r="KWO750"/>
      <c r="KWP750"/>
      <c r="KWQ750"/>
      <c r="KWR750"/>
      <c r="KWS750"/>
      <c r="KWT750"/>
      <c r="KWU750"/>
      <c r="KWV750"/>
      <c r="KWW750"/>
      <c r="KWX750"/>
      <c r="KWY750"/>
      <c r="KWZ750"/>
      <c r="KXA750"/>
      <c r="KXB750"/>
      <c r="KXC750"/>
      <c r="KXD750"/>
      <c r="KXE750"/>
      <c r="KXF750"/>
      <c r="KXG750"/>
      <c r="KXH750"/>
      <c r="KXI750"/>
      <c r="KXJ750"/>
      <c r="KXK750"/>
      <c r="KXL750"/>
      <c r="KXM750"/>
      <c r="KXN750"/>
      <c r="KXO750"/>
      <c r="KXP750"/>
      <c r="KXQ750"/>
      <c r="KXR750"/>
      <c r="KXS750"/>
      <c r="KXT750"/>
      <c r="KXU750"/>
      <c r="KXV750"/>
      <c r="KXW750"/>
      <c r="KXX750"/>
      <c r="KXY750"/>
      <c r="KXZ750"/>
      <c r="KYA750"/>
      <c r="KYB750"/>
      <c r="KYC750"/>
      <c r="KYD750"/>
      <c r="KYE750"/>
      <c r="KYF750"/>
      <c r="KYG750"/>
      <c r="KYH750"/>
      <c r="KYI750"/>
      <c r="KYJ750"/>
      <c r="KYK750"/>
      <c r="KYL750"/>
      <c r="KYM750"/>
      <c r="KYN750"/>
      <c r="KYO750"/>
      <c r="KYP750"/>
      <c r="KYQ750"/>
      <c r="KYR750"/>
      <c r="KYS750"/>
      <c r="KYT750"/>
      <c r="KYU750"/>
      <c r="KYV750"/>
      <c r="KYW750"/>
      <c r="KYX750"/>
      <c r="KYY750"/>
      <c r="KYZ750"/>
      <c r="KZA750"/>
      <c r="KZB750"/>
      <c r="KZC750"/>
      <c r="KZD750"/>
      <c r="KZE750"/>
      <c r="KZF750"/>
      <c r="KZG750"/>
      <c r="KZH750"/>
      <c r="KZI750"/>
      <c r="KZJ750"/>
      <c r="KZK750"/>
      <c r="KZL750"/>
      <c r="KZM750"/>
      <c r="KZN750"/>
      <c r="KZO750"/>
      <c r="KZP750"/>
      <c r="KZQ750"/>
      <c r="KZR750"/>
      <c r="KZS750"/>
      <c r="KZT750"/>
      <c r="KZU750"/>
      <c r="KZV750"/>
      <c r="KZW750"/>
      <c r="KZX750"/>
      <c r="KZY750"/>
      <c r="KZZ750"/>
      <c r="LAA750"/>
      <c r="LAB750"/>
      <c r="LAC750"/>
      <c r="LAD750"/>
      <c r="LAE750"/>
      <c r="LAF750"/>
      <c r="LAG750"/>
      <c r="LAH750"/>
      <c r="LAI750"/>
      <c r="LAJ750"/>
      <c r="LAK750"/>
      <c r="LAL750"/>
      <c r="LAM750"/>
      <c r="LAN750"/>
      <c r="LAO750"/>
      <c r="LAP750"/>
      <c r="LAQ750"/>
      <c r="LAR750"/>
      <c r="LAS750"/>
      <c r="LAT750"/>
      <c r="LAU750"/>
      <c r="LAV750"/>
      <c r="LAW750"/>
      <c r="LAX750"/>
      <c r="LAY750"/>
      <c r="LAZ750"/>
      <c r="LBA750"/>
      <c r="LBB750"/>
      <c r="LBC750"/>
      <c r="LBD750"/>
      <c r="LBE750"/>
      <c r="LBF750"/>
      <c r="LBG750"/>
      <c r="LBH750"/>
      <c r="LBI750"/>
      <c r="LBJ750"/>
      <c r="LBK750"/>
      <c r="LBL750"/>
      <c r="LBM750"/>
      <c r="LBN750"/>
      <c r="LBO750"/>
      <c r="LBP750"/>
      <c r="LBQ750"/>
      <c r="LBR750"/>
      <c r="LBS750"/>
      <c r="LBT750"/>
      <c r="LBU750"/>
      <c r="LBV750"/>
      <c r="LBW750"/>
      <c r="LBX750"/>
      <c r="LBY750"/>
      <c r="LBZ750"/>
      <c r="LCA750"/>
      <c r="LCB750"/>
      <c r="LCC750"/>
      <c r="LCD750"/>
      <c r="LCE750"/>
      <c r="LCF750"/>
      <c r="LCG750"/>
      <c r="LCH750"/>
      <c r="LCI750"/>
      <c r="LCJ750"/>
      <c r="LCK750"/>
      <c r="LCL750"/>
      <c r="LCM750"/>
      <c r="LCN750"/>
      <c r="LCO750"/>
      <c r="LCP750"/>
      <c r="LCQ750"/>
      <c r="LCR750"/>
      <c r="LCS750"/>
      <c r="LCT750"/>
      <c r="LCU750"/>
      <c r="LCV750"/>
      <c r="LCW750"/>
      <c r="LCX750"/>
      <c r="LCY750"/>
      <c r="LCZ750"/>
      <c r="LDA750"/>
      <c r="LDB750"/>
      <c r="LDC750"/>
      <c r="LDD750"/>
      <c r="LDE750"/>
      <c r="LDF750"/>
      <c r="LDG750"/>
      <c r="LDH750"/>
      <c r="LDI750"/>
      <c r="LDJ750"/>
      <c r="LDK750"/>
      <c r="LDL750"/>
      <c r="LDM750"/>
      <c r="LDN750"/>
      <c r="LDO750"/>
      <c r="LDP750"/>
      <c r="LDQ750"/>
      <c r="LDR750"/>
      <c r="LDS750"/>
      <c r="LDT750"/>
      <c r="LDU750"/>
      <c r="LDV750"/>
      <c r="LDW750"/>
      <c r="LDX750"/>
      <c r="LDY750"/>
      <c r="LDZ750"/>
      <c r="LEA750"/>
      <c r="LEB750"/>
      <c r="LEC750"/>
      <c r="LED750"/>
      <c r="LEE750"/>
      <c r="LEF750"/>
      <c r="LEG750"/>
      <c r="LEH750"/>
      <c r="LEI750"/>
      <c r="LEJ750"/>
      <c r="LEK750"/>
      <c r="LEL750"/>
      <c r="LEM750"/>
      <c r="LEN750"/>
      <c r="LEO750"/>
      <c r="LEP750"/>
      <c r="LEQ750"/>
      <c r="LER750"/>
      <c r="LES750"/>
      <c r="LET750"/>
      <c r="LEU750"/>
      <c r="LEV750"/>
      <c r="LEW750"/>
      <c r="LEX750"/>
      <c r="LEY750"/>
      <c r="LEZ750"/>
      <c r="LFA750"/>
      <c r="LFB750"/>
      <c r="LFC750"/>
      <c r="LFD750"/>
      <c r="LFE750"/>
      <c r="LFF750"/>
      <c r="LFG750"/>
      <c r="LFH750"/>
      <c r="LFI750"/>
      <c r="LFJ750"/>
      <c r="LFK750"/>
      <c r="LFL750"/>
      <c r="LFM750"/>
      <c r="LFN750"/>
      <c r="LFO750"/>
      <c r="LFP750"/>
      <c r="LFQ750"/>
      <c r="LFR750"/>
      <c r="LFS750"/>
      <c r="LFT750"/>
      <c r="LFU750"/>
      <c r="LFV750"/>
      <c r="LFW750"/>
      <c r="LFX750"/>
      <c r="LFY750"/>
      <c r="LFZ750"/>
      <c r="LGA750"/>
      <c r="LGB750"/>
      <c r="LGC750"/>
      <c r="LGD750"/>
      <c r="LGE750"/>
      <c r="LGF750"/>
      <c r="LGG750"/>
      <c r="LGH750"/>
      <c r="LGI750"/>
      <c r="LGJ750"/>
      <c r="LGK750"/>
      <c r="LGL750"/>
      <c r="LGM750"/>
      <c r="LGN750"/>
      <c r="LGO750"/>
      <c r="LGP750"/>
      <c r="LGQ750"/>
      <c r="LGR750"/>
      <c r="LGS750"/>
      <c r="LGT750"/>
      <c r="LGU750"/>
      <c r="LGV750"/>
      <c r="LGW750"/>
      <c r="LGX750"/>
      <c r="LGY750"/>
      <c r="LGZ750"/>
      <c r="LHA750"/>
      <c r="LHB750"/>
      <c r="LHC750"/>
      <c r="LHD750"/>
      <c r="LHE750"/>
      <c r="LHF750"/>
      <c r="LHG750"/>
      <c r="LHH750"/>
      <c r="LHI750"/>
      <c r="LHJ750"/>
      <c r="LHK750"/>
      <c r="LHL750"/>
      <c r="LHM750"/>
      <c r="LHN750"/>
      <c r="LHO750"/>
      <c r="LHP750"/>
      <c r="LHQ750"/>
      <c r="LHR750"/>
      <c r="LHS750"/>
      <c r="LHT750"/>
      <c r="LHU750"/>
      <c r="LHV750"/>
      <c r="LHW750"/>
      <c r="LHX750"/>
      <c r="LHY750"/>
      <c r="LHZ750"/>
      <c r="LIA750"/>
      <c r="LIB750"/>
      <c r="LIC750"/>
      <c r="LID750"/>
      <c r="LIE750"/>
      <c r="LIF750"/>
      <c r="LIG750"/>
      <c r="LIH750"/>
      <c r="LII750"/>
      <c r="LIJ750"/>
      <c r="LIK750"/>
      <c r="LIL750"/>
      <c r="LIM750"/>
      <c r="LIN750"/>
      <c r="LIO750"/>
      <c r="LIP750"/>
      <c r="LIQ750"/>
      <c r="LIR750"/>
      <c r="LIS750"/>
      <c r="LIT750"/>
      <c r="LIU750"/>
      <c r="LIV750"/>
      <c r="LIW750"/>
      <c r="LIX750"/>
      <c r="LIY750"/>
      <c r="LIZ750"/>
      <c r="LJA750"/>
      <c r="LJB750"/>
      <c r="LJC750"/>
      <c r="LJD750"/>
      <c r="LJE750"/>
      <c r="LJF750"/>
      <c r="LJG750"/>
      <c r="LJH750"/>
      <c r="LJI750"/>
      <c r="LJJ750"/>
      <c r="LJK750"/>
      <c r="LJL750"/>
      <c r="LJM750"/>
      <c r="LJN750"/>
      <c r="LJO750"/>
      <c r="LJP750"/>
      <c r="LJQ750"/>
      <c r="LJR750"/>
      <c r="LJS750"/>
      <c r="LJT750"/>
      <c r="LJU750"/>
      <c r="LJV750"/>
      <c r="LJW750"/>
      <c r="LJX750"/>
      <c r="LJY750"/>
      <c r="LJZ750"/>
      <c r="LKA750"/>
      <c r="LKB750"/>
      <c r="LKC750"/>
      <c r="LKD750"/>
      <c r="LKE750"/>
      <c r="LKF750"/>
      <c r="LKG750"/>
      <c r="LKH750"/>
      <c r="LKI750"/>
      <c r="LKJ750"/>
      <c r="LKK750"/>
      <c r="LKL750"/>
      <c r="LKM750"/>
      <c r="LKN750"/>
      <c r="LKO750"/>
      <c r="LKP750"/>
      <c r="LKQ750"/>
      <c r="LKR750"/>
      <c r="LKS750"/>
      <c r="LKT750"/>
      <c r="LKU750"/>
      <c r="LKV750"/>
      <c r="LKW750"/>
      <c r="LKX750"/>
      <c r="LKY750"/>
      <c r="LKZ750"/>
      <c r="LLA750"/>
      <c r="LLB750"/>
      <c r="LLC750"/>
      <c r="LLD750"/>
      <c r="LLE750"/>
      <c r="LLF750"/>
      <c r="LLG750"/>
      <c r="LLH750"/>
      <c r="LLI750"/>
      <c r="LLJ750"/>
      <c r="LLK750"/>
      <c r="LLL750"/>
      <c r="LLM750"/>
      <c r="LLN750"/>
      <c r="LLO750"/>
      <c r="LLP750"/>
      <c r="LLQ750"/>
      <c r="LLR750"/>
      <c r="LLS750"/>
      <c r="LLT750"/>
      <c r="LLU750"/>
      <c r="LLV750"/>
      <c r="LLW750"/>
      <c r="LLX750"/>
      <c r="LLY750"/>
      <c r="LLZ750"/>
      <c r="LMA750"/>
      <c r="LMB750"/>
      <c r="LMC750"/>
      <c r="LMD750"/>
      <c r="LME750"/>
      <c r="LMF750"/>
      <c r="LMG750"/>
      <c r="LMH750"/>
      <c r="LMI750"/>
      <c r="LMJ750"/>
      <c r="LMK750"/>
      <c r="LML750"/>
      <c r="LMM750"/>
      <c r="LMN750"/>
      <c r="LMO750"/>
      <c r="LMP750"/>
      <c r="LMQ750"/>
      <c r="LMR750"/>
      <c r="LMS750"/>
      <c r="LMT750"/>
      <c r="LMU750"/>
      <c r="LMV750"/>
      <c r="LMW750"/>
      <c r="LMX750"/>
      <c r="LMY750"/>
      <c r="LMZ750"/>
      <c r="LNA750"/>
      <c r="LNB750"/>
      <c r="LNC750"/>
      <c r="LND750"/>
      <c r="LNE750"/>
      <c r="LNF750"/>
      <c r="LNG750"/>
      <c r="LNH750"/>
      <c r="LNI750"/>
      <c r="LNJ750"/>
      <c r="LNK750"/>
      <c r="LNL750"/>
      <c r="LNM750"/>
      <c r="LNN750"/>
      <c r="LNO750"/>
      <c r="LNP750"/>
      <c r="LNQ750"/>
      <c r="LNR750"/>
      <c r="LNS750"/>
      <c r="LNT750"/>
      <c r="LNU750"/>
      <c r="LNV750"/>
      <c r="LNW750"/>
      <c r="LNX750"/>
      <c r="LNY750"/>
      <c r="LNZ750"/>
      <c r="LOA750"/>
      <c r="LOB750"/>
      <c r="LOC750"/>
      <c r="LOD750"/>
      <c r="LOE750"/>
      <c r="LOF750"/>
      <c r="LOG750"/>
      <c r="LOH750"/>
      <c r="LOI750"/>
      <c r="LOJ750"/>
      <c r="LOK750"/>
      <c r="LOL750"/>
      <c r="LOM750"/>
      <c r="LON750"/>
      <c r="LOO750"/>
      <c r="LOP750"/>
      <c r="LOQ750"/>
      <c r="LOR750"/>
      <c r="LOS750"/>
      <c r="LOT750"/>
      <c r="LOU750"/>
      <c r="LOV750"/>
      <c r="LOW750"/>
      <c r="LOX750"/>
      <c r="LOY750"/>
      <c r="LOZ750"/>
      <c r="LPA750"/>
      <c r="LPB750"/>
      <c r="LPC750"/>
      <c r="LPD750"/>
      <c r="LPE750"/>
      <c r="LPF750"/>
      <c r="LPG750"/>
      <c r="LPH750"/>
      <c r="LPI750"/>
      <c r="LPJ750"/>
      <c r="LPK750"/>
      <c r="LPL750"/>
      <c r="LPM750"/>
      <c r="LPN750"/>
      <c r="LPO750"/>
      <c r="LPP750"/>
      <c r="LPQ750"/>
      <c r="LPR750"/>
      <c r="LPS750"/>
      <c r="LPT750"/>
      <c r="LPU750"/>
      <c r="LPV750"/>
      <c r="LPW750"/>
      <c r="LPX750"/>
      <c r="LPY750"/>
      <c r="LPZ750"/>
      <c r="LQA750"/>
      <c r="LQB750"/>
      <c r="LQC750"/>
      <c r="LQD750"/>
      <c r="LQE750"/>
      <c r="LQF750"/>
      <c r="LQG750"/>
      <c r="LQH750"/>
      <c r="LQI750"/>
      <c r="LQJ750"/>
      <c r="LQK750"/>
      <c r="LQL750"/>
      <c r="LQM750"/>
      <c r="LQN750"/>
      <c r="LQO750"/>
      <c r="LQP750"/>
      <c r="LQQ750"/>
      <c r="LQR750"/>
      <c r="LQS750"/>
      <c r="LQT750"/>
      <c r="LQU750"/>
      <c r="LQV750"/>
      <c r="LQW750"/>
      <c r="LQX750"/>
      <c r="LQY750"/>
      <c r="LQZ750"/>
      <c r="LRA750"/>
      <c r="LRB750"/>
      <c r="LRC750"/>
      <c r="LRD750"/>
      <c r="LRE750"/>
      <c r="LRF750"/>
      <c r="LRG750"/>
      <c r="LRH750"/>
      <c r="LRI750"/>
      <c r="LRJ750"/>
      <c r="LRK750"/>
      <c r="LRL750"/>
      <c r="LRM750"/>
      <c r="LRN750"/>
      <c r="LRO750"/>
      <c r="LRP750"/>
      <c r="LRQ750"/>
      <c r="LRR750"/>
      <c r="LRS750"/>
      <c r="LRT750"/>
      <c r="LRU750"/>
      <c r="LRV750"/>
      <c r="LRW750"/>
      <c r="LRX750"/>
      <c r="LRY750"/>
      <c r="LRZ750"/>
      <c r="LSA750"/>
      <c r="LSB750"/>
      <c r="LSC750"/>
      <c r="LSD750"/>
      <c r="LSE750"/>
      <c r="LSF750"/>
      <c r="LSG750"/>
      <c r="LSH750"/>
      <c r="LSI750"/>
      <c r="LSJ750"/>
      <c r="LSK750"/>
      <c r="LSL750"/>
      <c r="LSM750"/>
      <c r="LSN750"/>
      <c r="LSO750"/>
      <c r="LSP750"/>
      <c r="LSQ750"/>
      <c r="LSR750"/>
      <c r="LSS750"/>
      <c r="LST750"/>
      <c r="LSU750"/>
      <c r="LSV750"/>
      <c r="LSW750"/>
      <c r="LSX750"/>
      <c r="LSY750"/>
      <c r="LSZ750"/>
      <c r="LTA750"/>
      <c r="LTB750"/>
      <c r="LTC750"/>
      <c r="LTD750"/>
      <c r="LTE750"/>
      <c r="LTF750"/>
      <c r="LTG750"/>
      <c r="LTH750"/>
      <c r="LTI750"/>
      <c r="LTJ750"/>
      <c r="LTK750"/>
      <c r="LTL750"/>
      <c r="LTM750"/>
      <c r="LTN750"/>
      <c r="LTO750"/>
      <c r="LTP750"/>
      <c r="LTQ750"/>
      <c r="LTR750"/>
      <c r="LTS750"/>
      <c r="LTT750"/>
      <c r="LTU750"/>
      <c r="LTV750"/>
      <c r="LTW750"/>
      <c r="LTX750"/>
      <c r="LTY750"/>
      <c r="LTZ750"/>
      <c r="LUA750"/>
      <c r="LUB750"/>
      <c r="LUC750"/>
      <c r="LUD750"/>
      <c r="LUE750"/>
      <c r="LUF750"/>
      <c r="LUG750"/>
      <c r="LUH750"/>
      <c r="LUI750"/>
      <c r="LUJ750"/>
      <c r="LUK750"/>
      <c r="LUL750"/>
      <c r="LUM750"/>
      <c r="LUN750"/>
      <c r="LUO750"/>
      <c r="LUP750"/>
      <c r="LUQ750"/>
      <c r="LUR750"/>
      <c r="LUS750"/>
      <c r="LUT750"/>
      <c r="LUU750"/>
      <c r="LUV750"/>
      <c r="LUW750"/>
      <c r="LUX750"/>
      <c r="LUY750"/>
      <c r="LUZ750"/>
      <c r="LVA750"/>
      <c r="LVB750"/>
      <c r="LVC750"/>
      <c r="LVD750"/>
      <c r="LVE750"/>
      <c r="LVF750"/>
      <c r="LVG750"/>
      <c r="LVH750"/>
      <c r="LVI750"/>
      <c r="LVJ750"/>
      <c r="LVK750"/>
      <c r="LVL750"/>
      <c r="LVM750"/>
      <c r="LVN750"/>
      <c r="LVO750"/>
      <c r="LVP750"/>
      <c r="LVQ750"/>
      <c r="LVR750"/>
      <c r="LVS750"/>
      <c r="LVT750"/>
      <c r="LVU750"/>
      <c r="LVV750"/>
      <c r="LVW750"/>
      <c r="LVX750"/>
      <c r="LVY750"/>
      <c r="LVZ750"/>
      <c r="LWA750"/>
      <c r="LWB750"/>
      <c r="LWC750"/>
      <c r="LWD750"/>
      <c r="LWE750"/>
      <c r="LWF750"/>
      <c r="LWG750"/>
      <c r="LWH750"/>
      <c r="LWI750"/>
      <c r="LWJ750"/>
      <c r="LWK750"/>
      <c r="LWL750"/>
      <c r="LWM750"/>
      <c r="LWN750"/>
      <c r="LWO750"/>
      <c r="LWP750"/>
      <c r="LWQ750"/>
      <c r="LWR750"/>
      <c r="LWS750"/>
      <c r="LWT750"/>
      <c r="LWU750"/>
      <c r="LWV750"/>
      <c r="LWW750"/>
      <c r="LWX750"/>
      <c r="LWY750"/>
      <c r="LWZ750"/>
      <c r="LXA750"/>
      <c r="LXB750"/>
      <c r="LXC750"/>
      <c r="LXD750"/>
      <c r="LXE750"/>
      <c r="LXF750"/>
      <c r="LXG750"/>
      <c r="LXH750"/>
      <c r="LXI750"/>
      <c r="LXJ750"/>
      <c r="LXK750"/>
      <c r="LXL750"/>
      <c r="LXM750"/>
      <c r="LXN750"/>
      <c r="LXO750"/>
      <c r="LXP750"/>
      <c r="LXQ750"/>
      <c r="LXR750"/>
      <c r="LXS750"/>
      <c r="LXT750"/>
      <c r="LXU750"/>
      <c r="LXV750"/>
      <c r="LXW750"/>
      <c r="LXX750"/>
      <c r="LXY750"/>
      <c r="LXZ750"/>
      <c r="LYA750"/>
      <c r="LYB750"/>
      <c r="LYC750"/>
      <c r="LYD750"/>
      <c r="LYE750"/>
      <c r="LYF750"/>
      <c r="LYG750"/>
      <c r="LYH750"/>
      <c r="LYI750"/>
      <c r="LYJ750"/>
      <c r="LYK750"/>
      <c r="LYL750"/>
      <c r="LYM750"/>
      <c r="LYN750"/>
      <c r="LYO750"/>
      <c r="LYP750"/>
      <c r="LYQ750"/>
      <c r="LYR750"/>
      <c r="LYS750"/>
      <c r="LYT750"/>
      <c r="LYU750"/>
      <c r="LYV750"/>
      <c r="LYW750"/>
      <c r="LYX750"/>
      <c r="LYY750"/>
      <c r="LYZ750"/>
      <c r="LZA750"/>
      <c r="LZB750"/>
      <c r="LZC750"/>
      <c r="LZD750"/>
      <c r="LZE750"/>
      <c r="LZF750"/>
      <c r="LZG750"/>
      <c r="LZH750"/>
      <c r="LZI750"/>
      <c r="LZJ750"/>
      <c r="LZK750"/>
      <c r="LZL750"/>
      <c r="LZM750"/>
      <c r="LZN750"/>
      <c r="LZO750"/>
      <c r="LZP750"/>
      <c r="LZQ750"/>
      <c r="LZR750"/>
      <c r="LZS750"/>
      <c r="LZT750"/>
      <c r="LZU750"/>
      <c r="LZV750"/>
      <c r="LZW750"/>
      <c r="LZX750"/>
      <c r="LZY750"/>
      <c r="LZZ750"/>
      <c r="MAA750"/>
      <c r="MAB750"/>
      <c r="MAC750"/>
      <c r="MAD750"/>
      <c r="MAE750"/>
      <c r="MAF750"/>
      <c r="MAG750"/>
      <c r="MAH750"/>
      <c r="MAI750"/>
      <c r="MAJ750"/>
      <c r="MAK750"/>
      <c r="MAL750"/>
      <c r="MAM750"/>
      <c r="MAN750"/>
      <c r="MAO750"/>
      <c r="MAP750"/>
      <c r="MAQ750"/>
      <c r="MAR750"/>
      <c r="MAS750"/>
      <c r="MAT750"/>
      <c r="MAU750"/>
      <c r="MAV750"/>
      <c r="MAW750"/>
      <c r="MAX750"/>
      <c r="MAY750"/>
      <c r="MAZ750"/>
      <c r="MBA750"/>
      <c r="MBB750"/>
      <c r="MBC750"/>
      <c r="MBD750"/>
      <c r="MBE750"/>
      <c r="MBF750"/>
      <c r="MBG750"/>
      <c r="MBH750"/>
      <c r="MBI750"/>
      <c r="MBJ750"/>
      <c r="MBK750"/>
      <c r="MBL750"/>
      <c r="MBM750"/>
      <c r="MBN750"/>
      <c r="MBO750"/>
      <c r="MBP750"/>
      <c r="MBQ750"/>
      <c r="MBR750"/>
      <c r="MBS750"/>
      <c r="MBT750"/>
      <c r="MBU750"/>
      <c r="MBV750"/>
      <c r="MBW750"/>
      <c r="MBX750"/>
      <c r="MBY750"/>
      <c r="MBZ750"/>
      <c r="MCA750"/>
      <c r="MCB750"/>
      <c r="MCC750"/>
      <c r="MCD750"/>
      <c r="MCE750"/>
      <c r="MCF750"/>
      <c r="MCG750"/>
      <c r="MCH750"/>
      <c r="MCI750"/>
      <c r="MCJ750"/>
      <c r="MCK750"/>
      <c r="MCL750"/>
      <c r="MCM750"/>
      <c r="MCN750"/>
      <c r="MCO750"/>
      <c r="MCP750"/>
      <c r="MCQ750"/>
      <c r="MCR750"/>
      <c r="MCS750"/>
      <c r="MCT750"/>
      <c r="MCU750"/>
      <c r="MCV750"/>
      <c r="MCW750"/>
      <c r="MCX750"/>
      <c r="MCY750"/>
      <c r="MCZ750"/>
      <c r="MDA750"/>
      <c r="MDB750"/>
      <c r="MDC750"/>
      <c r="MDD750"/>
      <c r="MDE750"/>
      <c r="MDF750"/>
      <c r="MDG750"/>
      <c r="MDH750"/>
      <c r="MDI750"/>
      <c r="MDJ750"/>
      <c r="MDK750"/>
      <c r="MDL750"/>
      <c r="MDM750"/>
      <c r="MDN750"/>
      <c r="MDO750"/>
      <c r="MDP750"/>
      <c r="MDQ750"/>
      <c r="MDR750"/>
      <c r="MDS750"/>
      <c r="MDT750"/>
      <c r="MDU750"/>
      <c r="MDV750"/>
      <c r="MDW750"/>
      <c r="MDX750"/>
      <c r="MDY750"/>
      <c r="MDZ750"/>
      <c r="MEA750"/>
      <c r="MEB750"/>
      <c r="MEC750"/>
      <c r="MED750"/>
      <c r="MEE750"/>
      <c r="MEF750"/>
      <c r="MEG750"/>
      <c r="MEH750"/>
      <c r="MEI750"/>
      <c r="MEJ750"/>
      <c r="MEK750"/>
      <c r="MEL750"/>
      <c r="MEM750"/>
      <c r="MEN750"/>
      <c r="MEO750"/>
      <c r="MEP750"/>
      <c r="MEQ750"/>
      <c r="MER750"/>
      <c r="MES750"/>
      <c r="MET750"/>
      <c r="MEU750"/>
      <c r="MEV750"/>
      <c r="MEW750"/>
      <c r="MEX750"/>
      <c r="MEY750"/>
      <c r="MEZ750"/>
      <c r="MFA750"/>
      <c r="MFB750"/>
      <c r="MFC750"/>
      <c r="MFD750"/>
      <c r="MFE750"/>
      <c r="MFF750"/>
      <c r="MFG750"/>
      <c r="MFH750"/>
      <c r="MFI750"/>
      <c r="MFJ750"/>
      <c r="MFK750"/>
      <c r="MFL750"/>
      <c r="MFM750"/>
      <c r="MFN750"/>
      <c r="MFO750"/>
      <c r="MFP750"/>
      <c r="MFQ750"/>
      <c r="MFR750"/>
      <c r="MFS750"/>
      <c r="MFT750"/>
      <c r="MFU750"/>
      <c r="MFV750"/>
      <c r="MFW750"/>
      <c r="MFX750"/>
      <c r="MFY750"/>
      <c r="MFZ750"/>
      <c r="MGA750"/>
      <c r="MGB750"/>
      <c r="MGC750"/>
      <c r="MGD750"/>
      <c r="MGE750"/>
      <c r="MGF750"/>
      <c r="MGG750"/>
      <c r="MGH750"/>
      <c r="MGI750"/>
      <c r="MGJ750"/>
      <c r="MGK750"/>
      <c r="MGL750"/>
      <c r="MGM750"/>
      <c r="MGN750"/>
      <c r="MGO750"/>
      <c r="MGP750"/>
      <c r="MGQ750"/>
      <c r="MGR750"/>
      <c r="MGS750"/>
      <c r="MGT750"/>
      <c r="MGU750"/>
      <c r="MGV750"/>
      <c r="MGW750"/>
      <c r="MGX750"/>
      <c r="MGY750"/>
      <c r="MGZ750"/>
      <c r="MHA750"/>
      <c r="MHB750"/>
      <c r="MHC750"/>
      <c r="MHD750"/>
      <c r="MHE750"/>
      <c r="MHF750"/>
      <c r="MHG750"/>
      <c r="MHH750"/>
      <c r="MHI750"/>
      <c r="MHJ750"/>
      <c r="MHK750"/>
      <c r="MHL750"/>
      <c r="MHM750"/>
      <c r="MHN750"/>
      <c r="MHO750"/>
      <c r="MHP750"/>
      <c r="MHQ750"/>
      <c r="MHR750"/>
      <c r="MHS750"/>
      <c r="MHT750"/>
      <c r="MHU750"/>
      <c r="MHV750"/>
      <c r="MHW750"/>
      <c r="MHX750"/>
      <c r="MHY750"/>
      <c r="MHZ750"/>
      <c r="MIA750"/>
      <c r="MIB750"/>
      <c r="MIC750"/>
      <c r="MID750"/>
      <c r="MIE750"/>
      <c r="MIF750"/>
      <c r="MIG750"/>
      <c r="MIH750"/>
      <c r="MII750"/>
      <c r="MIJ750"/>
      <c r="MIK750"/>
      <c r="MIL750"/>
      <c r="MIM750"/>
      <c r="MIN750"/>
      <c r="MIO750"/>
      <c r="MIP750"/>
      <c r="MIQ750"/>
      <c r="MIR750"/>
      <c r="MIS750"/>
      <c r="MIT750"/>
      <c r="MIU750"/>
      <c r="MIV750"/>
      <c r="MIW750"/>
      <c r="MIX750"/>
      <c r="MIY750"/>
      <c r="MIZ750"/>
      <c r="MJA750"/>
      <c r="MJB750"/>
      <c r="MJC750"/>
      <c r="MJD750"/>
      <c r="MJE750"/>
      <c r="MJF750"/>
      <c r="MJG750"/>
      <c r="MJH750"/>
      <c r="MJI750"/>
      <c r="MJJ750"/>
      <c r="MJK750"/>
      <c r="MJL750"/>
      <c r="MJM750"/>
      <c r="MJN750"/>
      <c r="MJO750"/>
      <c r="MJP750"/>
      <c r="MJQ750"/>
      <c r="MJR750"/>
      <c r="MJS750"/>
      <c r="MJT750"/>
      <c r="MJU750"/>
      <c r="MJV750"/>
      <c r="MJW750"/>
      <c r="MJX750"/>
      <c r="MJY750"/>
      <c r="MJZ750"/>
      <c r="MKA750"/>
      <c r="MKB750"/>
      <c r="MKC750"/>
      <c r="MKD750"/>
      <c r="MKE750"/>
      <c r="MKF750"/>
      <c r="MKG750"/>
      <c r="MKH750"/>
      <c r="MKI750"/>
      <c r="MKJ750"/>
      <c r="MKK750"/>
      <c r="MKL750"/>
      <c r="MKM750"/>
      <c r="MKN750"/>
      <c r="MKO750"/>
      <c r="MKP750"/>
      <c r="MKQ750"/>
      <c r="MKR750"/>
      <c r="MKS750"/>
      <c r="MKT750"/>
      <c r="MKU750"/>
      <c r="MKV750"/>
      <c r="MKW750"/>
      <c r="MKX750"/>
      <c r="MKY750"/>
      <c r="MKZ750"/>
      <c r="MLA750"/>
      <c r="MLB750"/>
      <c r="MLC750"/>
      <c r="MLD750"/>
      <c r="MLE750"/>
      <c r="MLF750"/>
      <c r="MLG750"/>
      <c r="MLH750"/>
      <c r="MLI750"/>
      <c r="MLJ750"/>
      <c r="MLK750"/>
      <c r="MLL750"/>
      <c r="MLM750"/>
      <c r="MLN750"/>
      <c r="MLO750"/>
      <c r="MLP750"/>
      <c r="MLQ750"/>
      <c r="MLR750"/>
      <c r="MLS750"/>
      <c r="MLT750"/>
      <c r="MLU750"/>
      <c r="MLV750"/>
      <c r="MLW750"/>
      <c r="MLX750"/>
      <c r="MLY750"/>
      <c r="MLZ750"/>
      <c r="MMA750"/>
      <c r="MMB750"/>
      <c r="MMC750"/>
      <c r="MMD750"/>
      <c r="MME750"/>
      <c r="MMF750"/>
      <c r="MMG750"/>
      <c r="MMH750"/>
      <c r="MMI750"/>
      <c r="MMJ750"/>
      <c r="MMK750"/>
      <c r="MML750"/>
      <c r="MMM750"/>
      <c r="MMN750"/>
      <c r="MMO750"/>
      <c r="MMP750"/>
      <c r="MMQ750"/>
      <c r="MMR750"/>
      <c r="MMS750"/>
      <c r="MMT750"/>
      <c r="MMU750"/>
      <c r="MMV750"/>
      <c r="MMW750"/>
      <c r="MMX750"/>
      <c r="MMY750"/>
      <c r="MMZ750"/>
      <c r="MNA750"/>
      <c r="MNB750"/>
      <c r="MNC750"/>
      <c r="MND750"/>
      <c r="MNE750"/>
      <c r="MNF750"/>
      <c r="MNG750"/>
      <c r="MNH750"/>
      <c r="MNI750"/>
      <c r="MNJ750"/>
      <c r="MNK750"/>
      <c r="MNL750"/>
      <c r="MNM750"/>
      <c r="MNN750"/>
      <c r="MNO750"/>
      <c r="MNP750"/>
      <c r="MNQ750"/>
      <c r="MNR750"/>
      <c r="MNS750"/>
      <c r="MNT750"/>
      <c r="MNU750"/>
      <c r="MNV750"/>
      <c r="MNW750"/>
      <c r="MNX750"/>
      <c r="MNY750"/>
      <c r="MNZ750"/>
      <c r="MOA750"/>
      <c r="MOB750"/>
      <c r="MOC750"/>
      <c r="MOD750"/>
      <c r="MOE750"/>
      <c r="MOF750"/>
      <c r="MOG750"/>
      <c r="MOH750"/>
      <c r="MOI750"/>
      <c r="MOJ750"/>
      <c r="MOK750"/>
      <c r="MOL750"/>
      <c r="MOM750"/>
      <c r="MON750"/>
      <c r="MOO750"/>
      <c r="MOP750"/>
      <c r="MOQ750"/>
      <c r="MOR750"/>
      <c r="MOS750"/>
      <c r="MOT750"/>
      <c r="MOU750"/>
      <c r="MOV750"/>
      <c r="MOW750"/>
      <c r="MOX750"/>
      <c r="MOY750"/>
      <c r="MOZ750"/>
      <c r="MPA750"/>
      <c r="MPB750"/>
      <c r="MPC750"/>
      <c r="MPD750"/>
      <c r="MPE750"/>
      <c r="MPF750"/>
      <c r="MPG750"/>
      <c r="MPH750"/>
      <c r="MPI750"/>
      <c r="MPJ750"/>
      <c r="MPK750"/>
      <c r="MPL750"/>
      <c r="MPM750"/>
      <c r="MPN750"/>
      <c r="MPO750"/>
      <c r="MPP750"/>
      <c r="MPQ750"/>
      <c r="MPR750"/>
      <c r="MPS750"/>
      <c r="MPT750"/>
      <c r="MPU750"/>
      <c r="MPV750"/>
      <c r="MPW750"/>
      <c r="MPX750"/>
      <c r="MPY750"/>
      <c r="MPZ750"/>
      <c r="MQA750"/>
      <c r="MQB750"/>
      <c r="MQC750"/>
      <c r="MQD750"/>
      <c r="MQE750"/>
      <c r="MQF750"/>
      <c r="MQG750"/>
      <c r="MQH750"/>
      <c r="MQI750"/>
      <c r="MQJ750"/>
      <c r="MQK750"/>
      <c r="MQL750"/>
      <c r="MQM750"/>
      <c r="MQN750"/>
      <c r="MQO750"/>
      <c r="MQP750"/>
      <c r="MQQ750"/>
      <c r="MQR750"/>
      <c r="MQS750"/>
      <c r="MQT750"/>
      <c r="MQU750"/>
      <c r="MQV750"/>
      <c r="MQW750"/>
      <c r="MQX750"/>
      <c r="MQY750"/>
      <c r="MQZ750"/>
      <c r="MRA750"/>
      <c r="MRB750"/>
      <c r="MRC750"/>
      <c r="MRD750"/>
      <c r="MRE750"/>
      <c r="MRF750"/>
      <c r="MRG750"/>
      <c r="MRH750"/>
      <c r="MRI750"/>
      <c r="MRJ750"/>
      <c r="MRK750"/>
      <c r="MRL750"/>
      <c r="MRM750"/>
      <c r="MRN750"/>
      <c r="MRO750"/>
      <c r="MRP750"/>
      <c r="MRQ750"/>
      <c r="MRR750"/>
      <c r="MRS750"/>
      <c r="MRT750"/>
      <c r="MRU750"/>
      <c r="MRV750"/>
      <c r="MRW750"/>
      <c r="MRX750"/>
      <c r="MRY750"/>
      <c r="MRZ750"/>
      <c r="MSA750"/>
      <c r="MSB750"/>
      <c r="MSC750"/>
      <c r="MSD750"/>
      <c r="MSE750"/>
      <c r="MSF750"/>
      <c r="MSG750"/>
      <c r="MSH750"/>
      <c r="MSI750"/>
      <c r="MSJ750"/>
      <c r="MSK750"/>
      <c r="MSL750"/>
      <c r="MSM750"/>
      <c r="MSN750"/>
      <c r="MSO750"/>
      <c r="MSP750"/>
      <c r="MSQ750"/>
      <c r="MSR750"/>
      <c r="MSS750"/>
      <c r="MST750"/>
      <c r="MSU750"/>
      <c r="MSV750"/>
      <c r="MSW750"/>
      <c r="MSX750"/>
      <c r="MSY750"/>
      <c r="MSZ750"/>
      <c r="MTA750"/>
      <c r="MTB750"/>
      <c r="MTC750"/>
      <c r="MTD750"/>
      <c r="MTE750"/>
      <c r="MTF750"/>
      <c r="MTG750"/>
      <c r="MTH750"/>
      <c r="MTI750"/>
      <c r="MTJ750"/>
      <c r="MTK750"/>
      <c r="MTL750"/>
      <c r="MTM750"/>
      <c r="MTN750"/>
      <c r="MTO750"/>
      <c r="MTP750"/>
      <c r="MTQ750"/>
      <c r="MTR750"/>
      <c r="MTS750"/>
      <c r="MTT750"/>
      <c r="MTU750"/>
      <c r="MTV750"/>
      <c r="MTW750"/>
      <c r="MTX750"/>
      <c r="MTY750"/>
      <c r="MTZ750"/>
      <c r="MUA750"/>
      <c r="MUB750"/>
      <c r="MUC750"/>
      <c r="MUD750"/>
      <c r="MUE750"/>
      <c r="MUF750"/>
      <c r="MUG750"/>
      <c r="MUH750"/>
      <c r="MUI750"/>
      <c r="MUJ750"/>
      <c r="MUK750"/>
      <c r="MUL750"/>
      <c r="MUM750"/>
      <c r="MUN750"/>
      <c r="MUO750"/>
      <c r="MUP750"/>
      <c r="MUQ750"/>
      <c r="MUR750"/>
      <c r="MUS750"/>
      <c r="MUT750"/>
      <c r="MUU750"/>
      <c r="MUV750"/>
      <c r="MUW750"/>
      <c r="MUX750"/>
      <c r="MUY750"/>
      <c r="MUZ750"/>
      <c r="MVA750"/>
      <c r="MVB750"/>
      <c r="MVC750"/>
      <c r="MVD750"/>
      <c r="MVE750"/>
      <c r="MVF750"/>
      <c r="MVG750"/>
      <c r="MVH750"/>
      <c r="MVI750"/>
      <c r="MVJ750"/>
      <c r="MVK750"/>
      <c r="MVL750"/>
      <c r="MVM750"/>
      <c r="MVN750"/>
      <c r="MVO750"/>
      <c r="MVP750"/>
      <c r="MVQ750"/>
      <c r="MVR750"/>
      <c r="MVS750"/>
      <c r="MVT750"/>
      <c r="MVU750"/>
      <c r="MVV750"/>
      <c r="MVW750"/>
      <c r="MVX750"/>
      <c r="MVY750"/>
      <c r="MVZ750"/>
      <c r="MWA750"/>
      <c r="MWB750"/>
      <c r="MWC750"/>
      <c r="MWD750"/>
      <c r="MWE750"/>
      <c r="MWF750"/>
      <c r="MWG750"/>
      <c r="MWH750"/>
      <c r="MWI750"/>
      <c r="MWJ750"/>
      <c r="MWK750"/>
      <c r="MWL750"/>
      <c r="MWM750"/>
      <c r="MWN750"/>
      <c r="MWO750"/>
      <c r="MWP750"/>
      <c r="MWQ750"/>
      <c r="MWR750"/>
      <c r="MWS750"/>
      <c r="MWT750"/>
      <c r="MWU750"/>
      <c r="MWV750"/>
      <c r="MWW750"/>
      <c r="MWX750"/>
      <c r="MWY750"/>
      <c r="MWZ750"/>
      <c r="MXA750"/>
      <c r="MXB750"/>
      <c r="MXC750"/>
      <c r="MXD750"/>
      <c r="MXE750"/>
      <c r="MXF750"/>
      <c r="MXG750"/>
      <c r="MXH750"/>
      <c r="MXI750"/>
      <c r="MXJ750"/>
      <c r="MXK750"/>
      <c r="MXL750"/>
      <c r="MXM750"/>
      <c r="MXN750"/>
      <c r="MXO750"/>
      <c r="MXP750"/>
      <c r="MXQ750"/>
      <c r="MXR750"/>
      <c r="MXS750"/>
      <c r="MXT750"/>
      <c r="MXU750"/>
      <c r="MXV750"/>
      <c r="MXW750"/>
      <c r="MXX750"/>
      <c r="MXY750"/>
      <c r="MXZ750"/>
      <c r="MYA750"/>
      <c r="MYB750"/>
      <c r="MYC750"/>
      <c r="MYD750"/>
      <c r="MYE750"/>
      <c r="MYF750"/>
      <c r="MYG750"/>
      <c r="MYH750"/>
      <c r="MYI750"/>
      <c r="MYJ750"/>
      <c r="MYK750"/>
      <c r="MYL750"/>
      <c r="MYM750"/>
      <c r="MYN750"/>
      <c r="MYO750"/>
      <c r="MYP750"/>
      <c r="MYQ750"/>
      <c r="MYR750"/>
      <c r="MYS750"/>
      <c r="MYT750"/>
      <c r="MYU750"/>
      <c r="MYV750"/>
      <c r="MYW750"/>
      <c r="MYX750"/>
      <c r="MYY750"/>
      <c r="MYZ750"/>
      <c r="MZA750"/>
      <c r="MZB750"/>
      <c r="MZC750"/>
      <c r="MZD750"/>
      <c r="MZE750"/>
      <c r="MZF750"/>
      <c r="MZG750"/>
      <c r="MZH750"/>
      <c r="MZI750"/>
      <c r="MZJ750"/>
      <c r="MZK750"/>
      <c r="MZL750"/>
      <c r="MZM750"/>
      <c r="MZN750"/>
      <c r="MZO750"/>
      <c r="MZP750"/>
      <c r="MZQ750"/>
      <c r="MZR750"/>
      <c r="MZS750"/>
      <c r="MZT750"/>
      <c r="MZU750"/>
      <c r="MZV750"/>
      <c r="MZW750"/>
      <c r="MZX750"/>
      <c r="MZY750"/>
      <c r="MZZ750"/>
      <c r="NAA750"/>
      <c r="NAB750"/>
      <c r="NAC750"/>
      <c r="NAD750"/>
      <c r="NAE750"/>
      <c r="NAF750"/>
      <c r="NAG750"/>
      <c r="NAH750"/>
      <c r="NAI750"/>
      <c r="NAJ750"/>
      <c r="NAK750"/>
      <c r="NAL750"/>
      <c r="NAM750"/>
      <c r="NAN750"/>
      <c r="NAO750"/>
      <c r="NAP750"/>
      <c r="NAQ750"/>
      <c r="NAR750"/>
      <c r="NAS750"/>
      <c r="NAT750"/>
      <c r="NAU750"/>
      <c r="NAV750"/>
      <c r="NAW750"/>
      <c r="NAX750"/>
      <c r="NAY750"/>
      <c r="NAZ750"/>
      <c r="NBA750"/>
      <c r="NBB750"/>
      <c r="NBC750"/>
      <c r="NBD750"/>
      <c r="NBE750"/>
      <c r="NBF750"/>
      <c r="NBG750"/>
      <c r="NBH750"/>
      <c r="NBI750"/>
      <c r="NBJ750"/>
      <c r="NBK750"/>
      <c r="NBL750"/>
      <c r="NBM750"/>
      <c r="NBN750"/>
      <c r="NBO750"/>
      <c r="NBP750"/>
      <c r="NBQ750"/>
      <c r="NBR750"/>
      <c r="NBS750"/>
      <c r="NBT750"/>
      <c r="NBU750"/>
      <c r="NBV750"/>
      <c r="NBW750"/>
      <c r="NBX750"/>
      <c r="NBY750"/>
      <c r="NBZ750"/>
      <c r="NCA750"/>
      <c r="NCB750"/>
      <c r="NCC750"/>
      <c r="NCD750"/>
      <c r="NCE750"/>
      <c r="NCF750"/>
      <c r="NCG750"/>
      <c r="NCH750"/>
      <c r="NCI750"/>
      <c r="NCJ750"/>
      <c r="NCK750"/>
      <c r="NCL750"/>
      <c r="NCM750"/>
      <c r="NCN750"/>
      <c r="NCO750"/>
      <c r="NCP750"/>
      <c r="NCQ750"/>
      <c r="NCR750"/>
      <c r="NCS750"/>
      <c r="NCT750"/>
      <c r="NCU750"/>
      <c r="NCV750"/>
      <c r="NCW750"/>
      <c r="NCX750"/>
      <c r="NCY750"/>
      <c r="NCZ750"/>
      <c r="NDA750"/>
      <c r="NDB750"/>
      <c r="NDC750"/>
      <c r="NDD750"/>
      <c r="NDE750"/>
      <c r="NDF750"/>
      <c r="NDG750"/>
      <c r="NDH750"/>
      <c r="NDI750"/>
      <c r="NDJ750"/>
      <c r="NDK750"/>
      <c r="NDL750"/>
      <c r="NDM750"/>
      <c r="NDN750"/>
      <c r="NDO750"/>
      <c r="NDP750"/>
      <c r="NDQ750"/>
      <c r="NDR750"/>
      <c r="NDS750"/>
      <c r="NDT750"/>
      <c r="NDU750"/>
      <c r="NDV750"/>
      <c r="NDW750"/>
      <c r="NDX750"/>
      <c r="NDY750"/>
      <c r="NDZ750"/>
      <c r="NEA750"/>
      <c r="NEB750"/>
      <c r="NEC750"/>
      <c r="NED750"/>
      <c r="NEE750"/>
      <c r="NEF750"/>
      <c r="NEG750"/>
      <c r="NEH750"/>
      <c r="NEI750"/>
      <c r="NEJ750"/>
      <c r="NEK750"/>
      <c r="NEL750"/>
      <c r="NEM750"/>
      <c r="NEN750"/>
      <c r="NEO750"/>
      <c r="NEP750"/>
      <c r="NEQ750"/>
      <c r="NER750"/>
      <c r="NES750"/>
      <c r="NET750"/>
      <c r="NEU750"/>
      <c r="NEV750"/>
      <c r="NEW750"/>
      <c r="NEX750"/>
      <c r="NEY750"/>
      <c r="NEZ750"/>
      <c r="NFA750"/>
      <c r="NFB750"/>
      <c r="NFC750"/>
      <c r="NFD750"/>
      <c r="NFE750"/>
      <c r="NFF750"/>
      <c r="NFG750"/>
      <c r="NFH750"/>
      <c r="NFI750"/>
      <c r="NFJ750"/>
      <c r="NFK750"/>
      <c r="NFL750"/>
      <c r="NFM750"/>
      <c r="NFN750"/>
      <c r="NFO750"/>
      <c r="NFP750"/>
      <c r="NFQ750"/>
      <c r="NFR750"/>
      <c r="NFS750"/>
      <c r="NFT750"/>
      <c r="NFU750"/>
      <c r="NFV750"/>
      <c r="NFW750"/>
      <c r="NFX750"/>
      <c r="NFY750"/>
      <c r="NFZ750"/>
      <c r="NGA750"/>
      <c r="NGB750"/>
      <c r="NGC750"/>
      <c r="NGD750"/>
      <c r="NGE750"/>
      <c r="NGF750"/>
      <c r="NGG750"/>
      <c r="NGH750"/>
      <c r="NGI750"/>
      <c r="NGJ750"/>
      <c r="NGK750"/>
      <c r="NGL750"/>
      <c r="NGM750"/>
      <c r="NGN750"/>
      <c r="NGO750"/>
      <c r="NGP750"/>
      <c r="NGQ750"/>
      <c r="NGR750"/>
      <c r="NGS750"/>
      <c r="NGT750"/>
      <c r="NGU750"/>
      <c r="NGV750"/>
      <c r="NGW750"/>
      <c r="NGX750"/>
      <c r="NGY750"/>
      <c r="NGZ750"/>
      <c r="NHA750"/>
      <c r="NHB750"/>
      <c r="NHC750"/>
      <c r="NHD750"/>
      <c r="NHE750"/>
      <c r="NHF750"/>
      <c r="NHG750"/>
      <c r="NHH750"/>
      <c r="NHI750"/>
      <c r="NHJ750"/>
      <c r="NHK750"/>
      <c r="NHL750"/>
      <c r="NHM750"/>
      <c r="NHN750"/>
      <c r="NHO750"/>
      <c r="NHP750"/>
      <c r="NHQ750"/>
      <c r="NHR750"/>
      <c r="NHS750"/>
      <c r="NHT750"/>
      <c r="NHU750"/>
      <c r="NHV750"/>
      <c r="NHW750"/>
      <c r="NHX750"/>
      <c r="NHY750"/>
      <c r="NHZ750"/>
      <c r="NIA750"/>
      <c r="NIB750"/>
      <c r="NIC750"/>
      <c r="NID750"/>
      <c r="NIE750"/>
      <c r="NIF750"/>
      <c r="NIG750"/>
      <c r="NIH750"/>
      <c r="NII750"/>
      <c r="NIJ750"/>
      <c r="NIK750"/>
      <c r="NIL750"/>
      <c r="NIM750"/>
      <c r="NIN750"/>
      <c r="NIO750"/>
      <c r="NIP750"/>
      <c r="NIQ750"/>
      <c r="NIR750"/>
      <c r="NIS750"/>
      <c r="NIT750"/>
      <c r="NIU750"/>
      <c r="NIV750"/>
      <c r="NIW750"/>
      <c r="NIX750"/>
      <c r="NIY750"/>
      <c r="NIZ750"/>
      <c r="NJA750"/>
      <c r="NJB750"/>
      <c r="NJC750"/>
      <c r="NJD750"/>
      <c r="NJE750"/>
      <c r="NJF750"/>
      <c r="NJG750"/>
      <c r="NJH750"/>
      <c r="NJI750"/>
      <c r="NJJ750"/>
      <c r="NJK750"/>
      <c r="NJL750"/>
      <c r="NJM750"/>
      <c r="NJN750"/>
      <c r="NJO750"/>
      <c r="NJP750"/>
      <c r="NJQ750"/>
      <c r="NJR750"/>
      <c r="NJS750"/>
      <c r="NJT750"/>
      <c r="NJU750"/>
      <c r="NJV750"/>
      <c r="NJW750"/>
      <c r="NJX750"/>
      <c r="NJY750"/>
      <c r="NJZ750"/>
      <c r="NKA750"/>
      <c r="NKB750"/>
      <c r="NKC750"/>
      <c r="NKD750"/>
      <c r="NKE750"/>
      <c r="NKF750"/>
      <c r="NKG750"/>
      <c r="NKH750"/>
      <c r="NKI750"/>
      <c r="NKJ750"/>
      <c r="NKK750"/>
      <c r="NKL750"/>
      <c r="NKM750"/>
      <c r="NKN750"/>
      <c r="NKO750"/>
      <c r="NKP750"/>
      <c r="NKQ750"/>
      <c r="NKR750"/>
      <c r="NKS750"/>
      <c r="NKT750"/>
      <c r="NKU750"/>
      <c r="NKV750"/>
      <c r="NKW750"/>
      <c r="NKX750"/>
      <c r="NKY750"/>
      <c r="NKZ750"/>
      <c r="NLA750"/>
      <c r="NLB750"/>
      <c r="NLC750"/>
      <c r="NLD750"/>
      <c r="NLE750"/>
      <c r="NLF750"/>
      <c r="NLG750"/>
      <c r="NLH750"/>
      <c r="NLI750"/>
      <c r="NLJ750"/>
      <c r="NLK750"/>
      <c r="NLL750"/>
      <c r="NLM750"/>
      <c r="NLN750"/>
      <c r="NLO750"/>
      <c r="NLP750"/>
      <c r="NLQ750"/>
      <c r="NLR750"/>
      <c r="NLS750"/>
      <c r="NLT750"/>
      <c r="NLU750"/>
      <c r="NLV750"/>
      <c r="NLW750"/>
      <c r="NLX750"/>
      <c r="NLY750"/>
      <c r="NLZ750"/>
      <c r="NMA750"/>
      <c r="NMB750"/>
      <c r="NMC750"/>
      <c r="NMD750"/>
      <c r="NME750"/>
      <c r="NMF750"/>
      <c r="NMG750"/>
      <c r="NMH750"/>
      <c r="NMI750"/>
      <c r="NMJ750"/>
      <c r="NMK750"/>
      <c r="NML750"/>
      <c r="NMM750"/>
      <c r="NMN750"/>
      <c r="NMO750"/>
      <c r="NMP750"/>
      <c r="NMQ750"/>
      <c r="NMR750"/>
      <c r="NMS750"/>
      <c r="NMT750"/>
      <c r="NMU750"/>
      <c r="NMV750"/>
      <c r="NMW750"/>
      <c r="NMX750"/>
      <c r="NMY750"/>
      <c r="NMZ750"/>
      <c r="NNA750"/>
      <c r="NNB750"/>
      <c r="NNC750"/>
      <c r="NND750"/>
      <c r="NNE750"/>
      <c r="NNF750"/>
      <c r="NNG750"/>
      <c r="NNH750"/>
      <c r="NNI750"/>
      <c r="NNJ750"/>
      <c r="NNK750"/>
      <c r="NNL750"/>
      <c r="NNM750"/>
      <c r="NNN750"/>
      <c r="NNO750"/>
      <c r="NNP750"/>
      <c r="NNQ750"/>
      <c r="NNR750"/>
      <c r="NNS750"/>
      <c r="NNT750"/>
      <c r="NNU750"/>
      <c r="NNV750"/>
      <c r="NNW750"/>
      <c r="NNX750"/>
      <c r="NNY750"/>
      <c r="NNZ750"/>
      <c r="NOA750"/>
      <c r="NOB750"/>
      <c r="NOC750"/>
      <c r="NOD750"/>
      <c r="NOE750"/>
      <c r="NOF750"/>
      <c r="NOG750"/>
      <c r="NOH750"/>
      <c r="NOI750"/>
      <c r="NOJ750"/>
      <c r="NOK750"/>
      <c r="NOL750"/>
      <c r="NOM750"/>
      <c r="NON750"/>
      <c r="NOO750"/>
      <c r="NOP750"/>
      <c r="NOQ750"/>
      <c r="NOR750"/>
      <c r="NOS750"/>
      <c r="NOT750"/>
      <c r="NOU750"/>
      <c r="NOV750"/>
      <c r="NOW750"/>
      <c r="NOX750"/>
      <c r="NOY750"/>
      <c r="NOZ750"/>
      <c r="NPA750"/>
      <c r="NPB750"/>
      <c r="NPC750"/>
      <c r="NPD750"/>
      <c r="NPE750"/>
      <c r="NPF750"/>
      <c r="NPG750"/>
      <c r="NPH750"/>
      <c r="NPI750"/>
      <c r="NPJ750"/>
      <c r="NPK750"/>
      <c r="NPL750"/>
      <c r="NPM750"/>
      <c r="NPN750"/>
      <c r="NPO750"/>
      <c r="NPP750"/>
      <c r="NPQ750"/>
      <c r="NPR750"/>
      <c r="NPS750"/>
      <c r="NPT750"/>
      <c r="NPU750"/>
      <c r="NPV750"/>
      <c r="NPW750"/>
      <c r="NPX750"/>
      <c r="NPY750"/>
      <c r="NPZ750"/>
      <c r="NQA750"/>
      <c r="NQB750"/>
      <c r="NQC750"/>
      <c r="NQD750"/>
      <c r="NQE750"/>
      <c r="NQF750"/>
      <c r="NQG750"/>
      <c r="NQH750"/>
      <c r="NQI750"/>
      <c r="NQJ750"/>
      <c r="NQK750"/>
      <c r="NQL750"/>
      <c r="NQM750"/>
      <c r="NQN750"/>
      <c r="NQO750"/>
      <c r="NQP750"/>
      <c r="NQQ750"/>
      <c r="NQR750"/>
      <c r="NQS750"/>
      <c r="NQT750"/>
      <c r="NQU750"/>
      <c r="NQV750"/>
      <c r="NQW750"/>
      <c r="NQX750"/>
      <c r="NQY750"/>
      <c r="NQZ750"/>
      <c r="NRA750"/>
      <c r="NRB750"/>
      <c r="NRC750"/>
      <c r="NRD750"/>
      <c r="NRE750"/>
      <c r="NRF750"/>
      <c r="NRG750"/>
      <c r="NRH750"/>
      <c r="NRI750"/>
      <c r="NRJ750"/>
      <c r="NRK750"/>
      <c r="NRL750"/>
      <c r="NRM750"/>
      <c r="NRN750"/>
      <c r="NRO750"/>
      <c r="NRP750"/>
      <c r="NRQ750"/>
      <c r="NRR750"/>
      <c r="NRS750"/>
      <c r="NRT750"/>
      <c r="NRU750"/>
      <c r="NRV750"/>
      <c r="NRW750"/>
      <c r="NRX750"/>
      <c r="NRY750"/>
      <c r="NRZ750"/>
      <c r="NSA750"/>
      <c r="NSB750"/>
      <c r="NSC750"/>
      <c r="NSD750"/>
      <c r="NSE750"/>
      <c r="NSF750"/>
      <c r="NSG750"/>
      <c r="NSH750"/>
      <c r="NSI750"/>
      <c r="NSJ750"/>
      <c r="NSK750"/>
      <c r="NSL750"/>
      <c r="NSM750"/>
      <c r="NSN750"/>
      <c r="NSO750"/>
      <c r="NSP750"/>
      <c r="NSQ750"/>
      <c r="NSR750"/>
      <c r="NSS750"/>
      <c r="NST750"/>
      <c r="NSU750"/>
      <c r="NSV750"/>
      <c r="NSW750"/>
      <c r="NSX750"/>
      <c r="NSY750"/>
      <c r="NSZ750"/>
      <c r="NTA750"/>
      <c r="NTB750"/>
      <c r="NTC750"/>
      <c r="NTD750"/>
      <c r="NTE750"/>
      <c r="NTF750"/>
      <c r="NTG750"/>
      <c r="NTH750"/>
      <c r="NTI750"/>
      <c r="NTJ750"/>
      <c r="NTK750"/>
      <c r="NTL750"/>
      <c r="NTM750"/>
      <c r="NTN750"/>
      <c r="NTO750"/>
      <c r="NTP750"/>
      <c r="NTQ750"/>
      <c r="NTR750"/>
      <c r="NTS750"/>
      <c r="NTT750"/>
      <c r="NTU750"/>
      <c r="NTV750"/>
      <c r="NTW750"/>
      <c r="NTX750"/>
      <c r="NTY750"/>
      <c r="NTZ750"/>
      <c r="NUA750"/>
      <c r="NUB750"/>
      <c r="NUC750"/>
      <c r="NUD750"/>
      <c r="NUE750"/>
      <c r="NUF750"/>
      <c r="NUG750"/>
      <c r="NUH750"/>
      <c r="NUI750"/>
      <c r="NUJ750"/>
      <c r="NUK750"/>
      <c r="NUL750"/>
      <c r="NUM750"/>
      <c r="NUN750"/>
      <c r="NUO750"/>
      <c r="NUP750"/>
      <c r="NUQ750"/>
      <c r="NUR750"/>
      <c r="NUS750"/>
      <c r="NUT750"/>
      <c r="NUU750"/>
      <c r="NUV750"/>
      <c r="NUW750"/>
      <c r="NUX750"/>
      <c r="NUY750"/>
      <c r="NUZ750"/>
      <c r="NVA750"/>
      <c r="NVB750"/>
      <c r="NVC750"/>
      <c r="NVD750"/>
      <c r="NVE750"/>
      <c r="NVF750"/>
      <c r="NVG750"/>
      <c r="NVH750"/>
      <c r="NVI750"/>
      <c r="NVJ750"/>
      <c r="NVK750"/>
      <c r="NVL750"/>
      <c r="NVM750"/>
      <c r="NVN750"/>
      <c r="NVO750"/>
      <c r="NVP750"/>
      <c r="NVQ750"/>
      <c r="NVR750"/>
      <c r="NVS750"/>
      <c r="NVT750"/>
      <c r="NVU750"/>
      <c r="NVV750"/>
      <c r="NVW750"/>
      <c r="NVX750"/>
      <c r="NVY750"/>
      <c r="NVZ750"/>
      <c r="NWA750"/>
      <c r="NWB750"/>
      <c r="NWC750"/>
      <c r="NWD750"/>
      <c r="NWE750"/>
      <c r="NWF750"/>
      <c r="NWG750"/>
      <c r="NWH750"/>
      <c r="NWI750"/>
      <c r="NWJ750"/>
      <c r="NWK750"/>
      <c r="NWL750"/>
      <c r="NWM750"/>
      <c r="NWN750"/>
      <c r="NWO750"/>
      <c r="NWP750"/>
      <c r="NWQ750"/>
      <c r="NWR750"/>
      <c r="NWS750"/>
      <c r="NWT750"/>
      <c r="NWU750"/>
      <c r="NWV750"/>
      <c r="NWW750"/>
      <c r="NWX750"/>
      <c r="NWY750"/>
      <c r="NWZ750"/>
      <c r="NXA750"/>
      <c r="NXB750"/>
      <c r="NXC750"/>
      <c r="NXD750"/>
      <c r="NXE750"/>
      <c r="NXF750"/>
      <c r="NXG750"/>
      <c r="NXH750"/>
      <c r="NXI750"/>
      <c r="NXJ750"/>
      <c r="NXK750"/>
      <c r="NXL750"/>
      <c r="NXM750"/>
      <c r="NXN750"/>
      <c r="NXO750"/>
      <c r="NXP750"/>
      <c r="NXQ750"/>
      <c r="NXR750"/>
      <c r="NXS750"/>
      <c r="NXT750"/>
      <c r="NXU750"/>
      <c r="NXV750"/>
      <c r="NXW750"/>
      <c r="NXX750"/>
      <c r="NXY750"/>
      <c r="NXZ750"/>
      <c r="NYA750"/>
      <c r="NYB750"/>
      <c r="NYC750"/>
      <c r="NYD750"/>
      <c r="NYE750"/>
      <c r="NYF750"/>
      <c r="NYG750"/>
      <c r="NYH750"/>
      <c r="NYI750"/>
      <c r="NYJ750"/>
      <c r="NYK750"/>
      <c r="NYL750"/>
      <c r="NYM750"/>
      <c r="NYN750"/>
      <c r="NYO750"/>
      <c r="NYP750"/>
      <c r="NYQ750"/>
      <c r="NYR750"/>
      <c r="NYS750"/>
      <c r="NYT750"/>
      <c r="NYU750"/>
      <c r="NYV750"/>
      <c r="NYW750"/>
      <c r="NYX750"/>
      <c r="NYY750"/>
      <c r="NYZ750"/>
      <c r="NZA750"/>
      <c r="NZB750"/>
      <c r="NZC750"/>
      <c r="NZD750"/>
      <c r="NZE750"/>
      <c r="NZF750"/>
      <c r="NZG750"/>
      <c r="NZH750"/>
      <c r="NZI750"/>
      <c r="NZJ750"/>
      <c r="NZK750"/>
      <c r="NZL750"/>
      <c r="NZM750"/>
      <c r="NZN750"/>
      <c r="NZO750"/>
      <c r="NZP750"/>
      <c r="NZQ750"/>
      <c r="NZR750"/>
      <c r="NZS750"/>
      <c r="NZT750"/>
      <c r="NZU750"/>
      <c r="NZV750"/>
      <c r="NZW750"/>
      <c r="NZX750"/>
      <c r="NZY750"/>
      <c r="NZZ750"/>
      <c r="OAA750"/>
      <c r="OAB750"/>
      <c r="OAC750"/>
      <c r="OAD750"/>
      <c r="OAE750"/>
      <c r="OAF750"/>
      <c r="OAG750"/>
      <c r="OAH750"/>
      <c r="OAI750"/>
      <c r="OAJ750"/>
      <c r="OAK750"/>
      <c r="OAL750"/>
      <c r="OAM750"/>
      <c r="OAN750"/>
      <c r="OAO750"/>
      <c r="OAP750"/>
      <c r="OAQ750"/>
      <c r="OAR750"/>
      <c r="OAS750"/>
      <c r="OAT750"/>
      <c r="OAU750"/>
      <c r="OAV750"/>
      <c r="OAW750"/>
      <c r="OAX750"/>
      <c r="OAY750"/>
      <c r="OAZ750"/>
      <c r="OBA750"/>
      <c r="OBB750"/>
      <c r="OBC750"/>
      <c r="OBD750"/>
      <c r="OBE750"/>
      <c r="OBF750"/>
      <c r="OBG750"/>
      <c r="OBH750"/>
      <c r="OBI750"/>
      <c r="OBJ750"/>
      <c r="OBK750"/>
      <c r="OBL750"/>
      <c r="OBM750"/>
      <c r="OBN750"/>
      <c r="OBO750"/>
      <c r="OBP750"/>
      <c r="OBQ750"/>
      <c r="OBR750"/>
      <c r="OBS750"/>
      <c r="OBT750"/>
      <c r="OBU750"/>
      <c r="OBV750"/>
      <c r="OBW750"/>
      <c r="OBX750"/>
      <c r="OBY750"/>
      <c r="OBZ750"/>
      <c r="OCA750"/>
      <c r="OCB750"/>
      <c r="OCC750"/>
      <c r="OCD750"/>
      <c r="OCE750"/>
      <c r="OCF750"/>
      <c r="OCG750"/>
      <c r="OCH750"/>
      <c r="OCI750"/>
      <c r="OCJ750"/>
      <c r="OCK750"/>
      <c r="OCL750"/>
      <c r="OCM750"/>
      <c r="OCN750"/>
      <c r="OCO750"/>
      <c r="OCP750"/>
      <c r="OCQ750"/>
      <c r="OCR750"/>
      <c r="OCS750"/>
      <c r="OCT750"/>
      <c r="OCU750"/>
      <c r="OCV750"/>
      <c r="OCW750"/>
      <c r="OCX750"/>
      <c r="OCY750"/>
      <c r="OCZ750"/>
      <c r="ODA750"/>
      <c r="ODB750"/>
      <c r="ODC750"/>
      <c r="ODD750"/>
      <c r="ODE750"/>
      <c r="ODF750"/>
      <c r="ODG750"/>
      <c r="ODH750"/>
      <c r="ODI750"/>
      <c r="ODJ750"/>
      <c r="ODK750"/>
      <c r="ODL750"/>
      <c r="ODM750"/>
      <c r="ODN750"/>
      <c r="ODO750"/>
      <c r="ODP750"/>
      <c r="ODQ750"/>
      <c r="ODR750"/>
      <c r="ODS750"/>
      <c r="ODT750"/>
      <c r="ODU750"/>
      <c r="ODV750"/>
      <c r="ODW750"/>
      <c r="ODX750"/>
      <c r="ODY750"/>
      <c r="ODZ750"/>
      <c r="OEA750"/>
      <c r="OEB750"/>
      <c r="OEC750"/>
      <c r="OED750"/>
      <c r="OEE750"/>
      <c r="OEF750"/>
      <c r="OEG750"/>
      <c r="OEH750"/>
      <c r="OEI750"/>
      <c r="OEJ750"/>
      <c r="OEK750"/>
      <c r="OEL750"/>
      <c r="OEM750"/>
      <c r="OEN750"/>
      <c r="OEO750"/>
      <c r="OEP750"/>
      <c r="OEQ750"/>
      <c r="OER750"/>
      <c r="OES750"/>
      <c r="OET750"/>
      <c r="OEU750"/>
      <c r="OEV750"/>
      <c r="OEW750"/>
      <c r="OEX750"/>
      <c r="OEY750"/>
      <c r="OEZ750"/>
      <c r="OFA750"/>
      <c r="OFB750"/>
      <c r="OFC750"/>
      <c r="OFD750"/>
      <c r="OFE750"/>
      <c r="OFF750"/>
      <c r="OFG750"/>
      <c r="OFH750"/>
      <c r="OFI750"/>
      <c r="OFJ750"/>
      <c r="OFK750"/>
      <c r="OFL750"/>
      <c r="OFM750"/>
      <c r="OFN750"/>
      <c r="OFO750"/>
      <c r="OFP750"/>
      <c r="OFQ750"/>
      <c r="OFR750"/>
      <c r="OFS750"/>
      <c r="OFT750"/>
      <c r="OFU750"/>
      <c r="OFV750"/>
      <c r="OFW750"/>
      <c r="OFX750"/>
      <c r="OFY750"/>
      <c r="OFZ750"/>
      <c r="OGA750"/>
      <c r="OGB750"/>
      <c r="OGC750"/>
      <c r="OGD750"/>
      <c r="OGE750"/>
      <c r="OGF750"/>
      <c r="OGG750"/>
      <c r="OGH750"/>
      <c r="OGI750"/>
      <c r="OGJ750"/>
      <c r="OGK750"/>
      <c r="OGL750"/>
      <c r="OGM750"/>
      <c r="OGN750"/>
      <c r="OGO750"/>
      <c r="OGP750"/>
      <c r="OGQ750"/>
      <c r="OGR750"/>
      <c r="OGS750"/>
      <c r="OGT750"/>
      <c r="OGU750"/>
      <c r="OGV750"/>
      <c r="OGW750"/>
      <c r="OGX750"/>
      <c r="OGY750"/>
      <c r="OGZ750"/>
      <c r="OHA750"/>
      <c r="OHB750"/>
      <c r="OHC750"/>
      <c r="OHD750"/>
      <c r="OHE750"/>
      <c r="OHF750"/>
      <c r="OHG750"/>
      <c r="OHH750"/>
      <c r="OHI750"/>
      <c r="OHJ750"/>
      <c r="OHK750"/>
      <c r="OHL750"/>
      <c r="OHM750"/>
      <c r="OHN750"/>
      <c r="OHO750"/>
      <c r="OHP750"/>
      <c r="OHQ750"/>
      <c r="OHR750"/>
      <c r="OHS750"/>
      <c r="OHT750"/>
      <c r="OHU750"/>
      <c r="OHV750"/>
      <c r="OHW750"/>
      <c r="OHX750"/>
      <c r="OHY750"/>
      <c r="OHZ750"/>
      <c r="OIA750"/>
      <c r="OIB750"/>
      <c r="OIC750"/>
      <c r="OID750"/>
      <c r="OIE750"/>
      <c r="OIF750"/>
      <c r="OIG750"/>
      <c r="OIH750"/>
      <c r="OII750"/>
      <c r="OIJ750"/>
      <c r="OIK750"/>
      <c r="OIL750"/>
      <c r="OIM750"/>
      <c r="OIN750"/>
      <c r="OIO750"/>
      <c r="OIP750"/>
      <c r="OIQ750"/>
      <c r="OIR750"/>
      <c r="OIS750"/>
      <c r="OIT750"/>
      <c r="OIU750"/>
      <c r="OIV750"/>
      <c r="OIW750"/>
      <c r="OIX750"/>
      <c r="OIY750"/>
      <c r="OIZ750"/>
      <c r="OJA750"/>
      <c r="OJB750"/>
      <c r="OJC750"/>
      <c r="OJD750"/>
      <c r="OJE750"/>
      <c r="OJF750"/>
      <c r="OJG750"/>
      <c r="OJH750"/>
      <c r="OJI750"/>
      <c r="OJJ750"/>
      <c r="OJK750"/>
      <c r="OJL750"/>
      <c r="OJM750"/>
      <c r="OJN750"/>
      <c r="OJO750"/>
      <c r="OJP750"/>
      <c r="OJQ750"/>
      <c r="OJR750"/>
      <c r="OJS750"/>
      <c r="OJT750"/>
      <c r="OJU750"/>
      <c r="OJV750"/>
      <c r="OJW750"/>
      <c r="OJX750"/>
      <c r="OJY750"/>
      <c r="OJZ750"/>
      <c r="OKA750"/>
      <c r="OKB750"/>
      <c r="OKC750"/>
      <c r="OKD750"/>
      <c r="OKE750"/>
      <c r="OKF750"/>
      <c r="OKG750"/>
      <c r="OKH750"/>
      <c r="OKI750"/>
      <c r="OKJ750"/>
      <c r="OKK750"/>
      <c r="OKL750"/>
      <c r="OKM750"/>
      <c r="OKN750"/>
      <c r="OKO750"/>
      <c r="OKP750"/>
      <c r="OKQ750"/>
      <c r="OKR750"/>
      <c r="OKS750"/>
      <c r="OKT750"/>
      <c r="OKU750"/>
      <c r="OKV750"/>
      <c r="OKW750"/>
      <c r="OKX750"/>
      <c r="OKY750"/>
      <c r="OKZ750"/>
      <c r="OLA750"/>
      <c r="OLB750"/>
      <c r="OLC750"/>
      <c r="OLD750"/>
      <c r="OLE750"/>
      <c r="OLF750"/>
      <c r="OLG750"/>
      <c r="OLH750"/>
      <c r="OLI750"/>
      <c r="OLJ750"/>
      <c r="OLK750"/>
      <c r="OLL750"/>
      <c r="OLM750"/>
      <c r="OLN750"/>
      <c r="OLO750"/>
      <c r="OLP750"/>
      <c r="OLQ750"/>
      <c r="OLR750"/>
      <c r="OLS750"/>
      <c r="OLT750"/>
      <c r="OLU750"/>
      <c r="OLV750"/>
      <c r="OLW750"/>
      <c r="OLX750"/>
      <c r="OLY750"/>
      <c r="OLZ750"/>
      <c r="OMA750"/>
      <c r="OMB750"/>
      <c r="OMC750"/>
      <c r="OMD750"/>
      <c r="OME750"/>
      <c r="OMF750"/>
      <c r="OMG750"/>
      <c r="OMH750"/>
      <c r="OMI750"/>
      <c r="OMJ750"/>
      <c r="OMK750"/>
      <c r="OML750"/>
      <c r="OMM750"/>
      <c r="OMN750"/>
      <c r="OMO750"/>
      <c r="OMP750"/>
      <c r="OMQ750"/>
      <c r="OMR750"/>
      <c r="OMS750"/>
      <c r="OMT750"/>
      <c r="OMU750"/>
      <c r="OMV750"/>
      <c r="OMW750"/>
      <c r="OMX750"/>
      <c r="OMY750"/>
      <c r="OMZ750"/>
      <c r="ONA750"/>
      <c r="ONB750"/>
      <c r="ONC750"/>
      <c r="OND750"/>
      <c r="ONE750"/>
      <c r="ONF750"/>
      <c r="ONG750"/>
      <c r="ONH750"/>
      <c r="ONI750"/>
      <c r="ONJ750"/>
      <c r="ONK750"/>
      <c r="ONL750"/>
      <c r="ONM750"/>
      <c r="ONN750"/>
      <c r="ONO750"/>
      <c r="ONP750"/>
      <c r="ONQ750"/>
      <c r="ONR750"/>
      <c r="ONS750"/>
      <c r="ONT750"/>
      <c r="ONU750"/>
      <c r="ONV750"/>
      <c r="ONW750"/>
      <c r="ONX750"/>
      <c r="ONY750"/>
      <c r="ONZ750"/>
      <c r="OOA750"/>
      <c r="OOB750"/>
      <c r="OOC750"/>
      <c r="OOD750"/>
      <c r="OOE750"/>
      <c r="OOF750"/>
      <c r="OOG750"/>
      <c r="OOH750"/>
      <c r="OOI750"/>
      <c r="OOJ750"/>
      <c r="OOK750"/>
      <c r="OOL750"/>
      <c r="OOM750"/>
      <c r="OON750"/>
      <c r="OOO750"/>
      <c r="OOP750"/>
      <c r="OOQ750"/>
      <c r="OOR750"/>
      <c r="OOS750"/>
      <c r="OOT750"/>
      <c r="OOU750"/>
      <c r="OOV750"/>
      <c r="OOW750"/>
      <c r="OOX750"/>
      <c r="OOY750"/>
      <c r="OOZ750"/>
      <c r="OPA750"/>
      <c r="OPB750"/>
      <c r="OPC750"/>
      <c r="OPD750"/>
      <c r="OPE750"/>
      <c r="OPF750"/>
      <c r="OPG750"/>
      <c r="OPH750"/>
      <c r="OPI750"/>
      <c r="OPJ750"/>
      <c r="OPK750"/>
      <c r="OPL750"/>
      <c r="OPM750"/>
      <c r="OPN750"/>
      <c r="OPO750"/>
      <c r="OPP750"/>
      <c r="OPQ750"/>
      <c r="OPR750"/>
      <c r="OPS750"/>
      <c r="OPT750"/>
      <c r="OPU750"/>
      <c r="OPV750"/>
      <c r="OPW750"/>
      <c r="OPX750"/>
      <c r="OPY750"/>
      <c r="OPZ750"/>
      <c r="OQA750"/>
      <c r="OQB750"/>
      <c r="OQC750"/>
      <c r="OQD750"/>
      <c r="OQE750"/>
      <c r="OQF750"/>
      <c r="OQG750"/>
      <c r="OQH750"/>
      <c r="OQI750"/>
      <c r="OQJ750"/>
      <c r="OQK750"/>
      <c r="OQL750"/>
      <c r="OQM750"/>
      <c r="OQN750"/>
      <c r="OQO750"/>
      <c r="OQP750"/>
      <c r="OQQ750"/>
      <c r="OQR750"/>
      <c r="OQS750"/>
      <c r="OQT750"/>
      <c r="OQU750"/>
      <c r="OQV750"/>
      <c r="OQW750"/>
      <c r="OQX750"/>
      <c r="OQY750"/>
      <c r="OQZ750"/>
      <c r="ORA750"/>
      <c r="ORB750"/>
      <c r="ORC750"/>
      <c r="ORD750"/>
      <c r="ORE750"/>
      <c r="ORF750"/>
      <c r="ORG750"/>
      <c r="ORH750"/>
      <c r="ORI750"/>
      <c r="ORJ750"/>
      <c r="ORK750"/>
      <c r="ORL750"/>
      <c r="ORM750"/>
      <c r="ORN750"/>
      <c r="ORO750"/>
      <c r="ORP750"/>
      <c r="ORQ750"/>
      <c r="ORR750"/>
      <c r="ORS750"/>
      <c r="ORT750"/>
      <c r="ORU750"/>
      <c r="ORV750"/>
      <c r="ORW750"/>
      <c r="ORX750"/>
      <c r="ORY750"/>
      <c r="ORZ750"/>
      <c r="OSA750"/>
      <c r="OSB750"/>
      <c r="OSC750"/>
      <c r="OSD750"/>
      <c r="OSE750"/>
      <c r="OSF750"/>
      <c r="OSG750"/>
      <c r="OSH750"/>
      <c r="OSI750"/>
      <c r="OSJ750"/>
      <c r="OSK750"/>
      <c r="OSL750"/>
      <c r="OSM750"/>
      <c r="OSN750"/>
      <c r="OSO750"/>
      <c r="OSP750"/>
      <c r="OSQ750"/>
      <c r="OSR750"/>
      <c r="OSS750"/>
      <c r="OST750"/>
      <c r="OSU750"/>
      <c r="OSV750"/>
      <c r="OSW750"/>
      <c r="OSX750"/>
      <c r="OSY750"/>
      <c r="OSZ750"/>
      <c r="OTA750"/>
      <c r="OTB750"/>
      <c r="OTC750"/>
      <c r="OTD750"/>
      <c r="OTE750"/>
      <c r="OTF750"/>
      <c r="OTG750"/>
      <c r="OTH750"/>
      <c r="OTI750"/>
      <c r="OTJ750"/>
      <c r="OTK750"/>
      <c r="OTL750"/>
      <c r="OTM750"/>
      <c r="OTN750"/>
      <c r="OTO750"/>
      <c r="OTP750"/>
      <c r="OTQ750"/>
      <c r="OTR750"/>
      <c r="OTS750"/>
      <c r="OTT750"/>
      <c r="OTU750"/>
      <c r="OTV750"/>
      <c r="OTW750"/>
      <c r="OTX750"/>
      <c r="OTY750"/>
      <c r="OTZ750"/>
      <c r="OUA750"/>
      <c r="OUB750"/>
      <c r="OUC750"/>
      <c r="OUD750"/>
      <c r="OUE750"/>
      <c r="OUF750"/>
      <c r="OUG750"/>
      <c r="OUH750"/>
      <c r="OUI750"/>
      <c r="OUJ750"/>
      <c r="OUK750"/>
      <c r="OUL750"/>
      <c r="OUM750"/>
      <c r="OUN750"/>
      <c r="OUO750"/>
      <c r="OUP750"/>
      <c r="OUQ750"/>
      <c r="OUR750"/>
      <c r="OUS750"/>
      <c r="OUT750"/>
      <c r="OUU750"/>
      <c r="OUV750"/>
      <c r="OUW750"/>
      <c r="OUX750"/>
      <c r="OUY750"/>
      <c r="OUZ750"/>
      <c r="OVA750"/>
      <c r="OVB750"/>
      <c r="OVC750"/>
      <c r="OVD750"/>
      <c r="OVE750"/>
      <c r="OVF750"/>
      <c r="OVG750"/>
      <c r="OVH750"/>
      <c r="OVI750"/>
      <c r="OVJ750"/>
      <c r="OVK750"/>
      <c r="OVL750"/>
      <c r="OVM750"/>
      <c r="OVN750"/>
      <c r="OVO750"/>
      <c r="OVP750"/>
      <c r="OVQ750"/>
      <c r="OVR750"/>
      <c r="OVS750"/>
      <c r="OVT750"/>
      <c r="OVU750"/>
      <c r="OVV750"/>
      <c r="OVW750"/>
      <c r="OVX750"/>
      <c r="OVY750"/>
      <c r="OVZ750"/>
      <c r="OWA750"/>
      <c r="OWB750"/>
      <c r="OWC750"/>
      <c r="OWD750"/>
      <c r="OWE750"/>
      <c r="OWF750"/>
      <c r="OWG750"/>
      <c r="OWH750"/>
      <c r="OWI750"/>
      <c r="OWJ750"/>
      <c r="OWK750"/>
      <c r="OWL750"/>
      <c r="OWM750"/>
      <c r="OWN750"/>
      <c r="OWO750"/>
      <c r="OWP750"/>
      <c r="OWQ750"/>
      <c r="OWR750"/>
      <c r="OWS750"/>
      <c r="OWT750"/>
      <c r="OWU750"/>
      <c r="OWV750"/>
      <c r="OWW750"/>
      <c r="OWX750"/>
      <c r="OWY750"/>
      <c r="OWZ750"/>
      <c r="OXA750"/>
      <c r="OXB750"/>
      <c r="OXC750"/>
      <c r="OXD750"/>
      <c r="OXE750"/>
      <c r="OXF750"/>
      <c r="OXG750"/>
      <c r="OXH750"/>
      <c r="OXI750"/>
      <c r="OXJ750"/>
      <c r="OXK750"/>
      <c r="OXL750"/>
      <c r="OXM750"/>
      <c r="OXN750"/>
      <c r="OXO750"/>
      <c r="OXP750"/>
      <c r="OXQ750"/>
      <c r="OXR750"/>
      <c r="OXS750"/>
      <c r="OXT750"/>
      <c r="OXU750"/>
      <c r="OXV750"/>
      <c r="OXW750"/>
      <c r="OXX750"/>
      <c r="OXY750"/>
      <c r="OXZ750"/>
      <c r="OYA750"/>
      <c r="OYB750"/>
      <c r="OYC750"/>
      <c r="OYD750"/>
      <c r="OYE750"/>
      <c r="OYF750"/>
      <c r="OYG750"/>
      <c r="OYH750"/>
      <c r="OYI750"/>
      <c r="OYJ750"/>
      <c r="OYK750"/>
      <c r="OYL750"/>
      <c r="OYM750"/>
      <c r="OYN750"/>
      <c r="OYO750"/>
      <c r="OYP750"/>
      <c r="OYQ750"/>
      <c r="OYR750"/>
      <c r="OYS750"/>
      <c r="OYT750"/>
      <c r="OYU750"/>
      <c r="OYV750"/>
      <c r="OYW750"/>
      <c r="OYX750"/>
      <c r="OYY750"/>
      <c r="OYZ750"/>
      <c r="OZA750"/>
      <c r="OZB750"/>
      <c r="OZC750"/>
      <c r="OZD750"/>
      <c r="OZE750"/>
      <c r="OZF750"/>
      <c r="OZG750"/>
      <c r="OZH750"/>
      <c r="OZI750"/>
      <c r="OZJ750"/>
      <c r="OZK750"/>
      <c r="OZL750"/>
      <c r="OZM750"/>
      <c r="OZN750"/>
      <c r="OZO750"/>
      <c r="OZP750"/>
      <c r="OZQ750"/>
      <c r="OZR750"/>
      <c r="OZS750"/>
      <c r="OZT750"/>
      <c r="OZU750"/>
      <c r="OZV750"/>
      <c r="OZW750"/>
      <c r="OZX750"/>
      <c r="OZY750"/>
      <c r="OZZ750"/>
      <c r="PAA750"/>
      <c r="PAB750"/>
      <c r="PAC750"/>
      <c r="PAD750"/>
      <c r="PAE750"/>
      <c r="PAF750"/>
      <c r="PAG750"/>
      <c r="PAH750"/>
      <c r="PAI750"/>
      <c r="PAJ750"/>
      <c r="PAK750"/>
      <c r="PAL750"/>
      <c r="PAM750"/>
      <c r="PAN750"/>
      <c r="PAO750"/>
      <c r="PAP750"/>
      <c r="PAQ750"/>
      <c r="PAR750"/>
      <c r="PAS750"/>
      <c r="PAT750"/>
      <c r="PAU750"/>
      <c r="PAV750"/>
      <c r="PAW750"/>
      <c r="PAX750"/>
      <c r="PAY750"/>
      <c r="PAZ750"/>
      <c r="PBA750"/>
      <c r="PBB750"/>
      <c r="PBC750"/>
      <c r="PBD750"/>
      <c r="PBE750"/>
      <c r="PBF750"/>
      <c r="PBG750"/>
      <c r="PBH750"/>
      <c r="PBI750"/>
      <c r="PBJ750"/>
      <c r="PBK750"/>
      <c r="PBL750"/>
      <c r="PBM750"/>
      <c r="PBN750"/>
      <c r="PBO750"/>
      <c r="PBP750"/>
      <c r="PBQ750"/>
      <c r="PBR750"/>
      <c r="PBS750"/>
      <c r="PBT750"/>
      <c r="PBU750"/>
      <c r="PBV750"/>
      <c r="PBW750"/>
      <c r="PBX750"/>
      <c r="PBY750"/>
      <c r="PBZ750"/>
      <c r="PCA750"/>
      <c r="PCB750"/>
      <c r="PCC750"/>
      <c r="PCD750"/>
      <c r="PCE750"/>
      <c r="PCF750"/>
      <c r="PCG750"/>
      <c r="PCH750"/>
      <c r="PCI750"/>
      <c r="PCJ750"/>
      <c r="PCK750"/>
      <c r="PCL750"/>
      <c r="PCM750"/>
      <c r="PCN750"/>
      <c r="PCO750"/>
      <c r="PCP750"/>
      <c r="PCQ750"/>
      <c r="PCR750"/>
      <c r="PCS750"/>
      <c r="PCT750"/>
      <c r="PCU750"/>
      <c r="PCV750"/>
      <c r="PCW750"/>
      <c r="PCX750"/>
      <c r="PCY750"/>
      <c r="PCZ750"/>
      <c r="PDA750"/>
      <c r="PDB750"/>
      <c r="PDC750"/>
      <c r="PDD750"/>
      <c r="PDE750"/>
      <c r="PDF750"/>
      <c r="PDG750"/>
      <c r="PDH750"/>
      <c r="PDI750"/>
      <c r="PDJ750"/>
      <c r="PDK750"/>
      <c r="PDL750"/>
      <c r="PDM750"/>
      <c r="PDN750"/>
      <c r="PDO750"/>
      <c r="PDP750"/>
      <c r="PDQ750"/>
      <c r="PDR750"/>
      <c r="PDS750"/>
      <c r="PDT750"/>
      <c r="PDU750"/>
      <c r="PDV750"/>
      <c r="PDW750"/>
      <c r="PDX750"/>
      <c r="PDY750"/>
      <c r="PDZ750"/>
      <c r="PEA750"/>
      <c r="PEB750"/>
      <c r="PEC750"/>
      <c r="PED750"/>
      <c r="PEE750"/>
      <c r="PEF750"/>
      <c r="PEG750"/>
      <c r="PEH750"/>
      <c r="PEI750"/>
      <c r="PEJ750"/>
      <c r="PEK750"/>
      <c r="PEL750"/>
      <c r="PEM750"/>
      <c r="PEN750"/>
      <c r="PEO750"/>
      <c r="PEP750"/>
      <c r="PEQ750"/>
      <c r="PER750"/>
      <c r="PES750"/>
      <c r="PET750"/>
      <c r="PEU750"/>
      <c r="PEV750"/>
      <c r="PEW750"/>
      <c r="PEX750"/>
      <c r="PEY750"/>
      <c r="PEZ750"/>
      <c r="PFA750"/>
      <c r="PFB750"/>
      <c r="PFC750"/>
      <c r="PFD750"/>
      <c r="PFE750"/>
      <c r="PFF750"/>
      <c r="PFG750"/>
      <c r="PFH750"/>
      <c r="PFI750"/>
      <c r="PFJ750"/>
      <c r="PFK750"/>
      <c r="PFL750"/>
      <c r="PFM750"/>
      <c r="PFN750"/>
      <c r="PFO750"/>
      <c r="PFP750"/>
      <c r="PFQ750"/>
      <c r="PFR750"/>
      <c r="PFS750"/>
      <c r="PFT750"/>
      <c r="PFU750"/>
      <c r="PFV750"/>
      <c r="PFW750"/>
      <c r="PFX750"/>
      <c r="PFY750"/>
      <c r="PFZ750"/>
      <c r="PGA750"/>
      <c r="PGB750"/>
      <c r="PGC750"/>
      <c r="PGD750"/>
      <c r="PGE750"/>
      <c r="PGF750"/>
      <c r="PGG750"/>
      <c r="PGH750"/>
      <c r="PGI750"/>
      <c r="PGJ750"/>
      <c r="PGK750"/>
      <c r="PGL750"/>
      <c r="PGM750"/>
      <c r="PGN750"/>
      <c r="PGO750"/>
      <c r="PGP750"/>
      <c r="PGQ750"/>
      <c r="PGR750"/>
      <c r="PGS750"/>
      <c r="PGT750"/>
      <c r="PGU750"/>
      <c r="PGV750"/>
      <c r="PGW750"/>
      <c r="PGX750"/>
      <c r="PGY750"/>
      <c r="PGZ750"/>
      <c r="PHA750"/>
      <c r="PHB750"/>
      <c r="PHC750"/>
      <c r="PHD750"/>
      <c r="PHE750"/>
      <c r="PHF750"/>
      <c r="PHG750"/>
      <c r="PHH750"/>
      <c r="PHI750"/>
      <c r="PHJ750"/>
      <c r="PHK750"/>
      <c r="PHL750"/>
      <c r="PHM750"/>
      <c r="PHN750"/>
      <c r="PHO750"/>
      <c r="PHP750"/>
      <c r="PHQ750"/>
      <c r="PHR750"/>
      <c r="PHS750"/>
      <c r="PHT750"/>
      <c r="PHU750"/>
      <c r="PHV750"/>
      <c r="PHW750"/>
      <c r="PHX750"/>
      <c r="PHY750"/>
      <c r="PHZ750"/>
      <c r="PIA750"/>
      <c r="PIB750"/>
      <c r="PIC750"/>
      <c r="PID750"/>
      <c r="PIE750"/>
      <c r="PIF750"/>
      <c r="PIG750"/>
      <c r="PIH750"/>
      <c r="PII750"/>
      <c r="PIJ750"/>
      <c r="PIK750"/>
      <c r="PIL750"/>
      <c r="PIM750"/>
      <c r="PIN750"/>
      <c r="PIO750"/>
      <c r="PIP750"/>
      <c r="PIQ750"/>
      <c r="PIR750"/>
      <c r="PIS750"/>
      <c r="PIT750"/>
      <c r="PIU750"/>
      <c r="PIV750"/>
      <c r="PIW750"/>
      <c r="PIX750"/>
      <c r="PIY750"/>
      <c r="PIZ750"/>
      <c r="PJA750"/>
      <c r="PJB750"/>
      <c r="PJC750"/>
      <c r="PJD750"/>
      <c r="PJE750"/>
      <c r="PJF750"/>
      <c r="PJG750"/>
      <c r="PJH750"/>
      <c r="PJI750"/>
      <c r="PJJ750"/>
      <c r="PJK750"/>
      <c r="PJL750"/>
      <c r="PJM750"/>
      <c r="PJN750"/>
      <c r="PJO750"/>
      <c r="PJP750"/>
      <c r="PJQ750"/>
      <c r="PJR750"/>
      <c r="PJS750"/>
      <c r="PJT750"/>
      <c r="PJU750"/>
      <c r="PJV750"/>
      <c r="PJW750"/>
      <c r="PJX750"/>
      <c r="PJY750"/>
      <c r="PJZ750"/>
      <c r="PKA750"/>
      <c r="PKB750"/>
      <c r="PKC750"/>
      <c r="PKD750"/>
      <c r="PKE750"/>
      <c r="PKF750"/>
      <c r="PKG750"/>
      <c r="PKH750"/>
      <c r="PKI750"/>
      <c r="PKJ750"/>
      <c r="PKK750"/>
      <c r="PKL750"/>
      <c r="PKM750"/>
      <c r="PKN750"/>
      <c r="PKO750"/>
      <c r="PKP750"/>
      <c r="PKQ750"/>
      <c r="PKR750"/>
      <c r="PKS750"/>
      <c r="PKT750"/>
      <c r="PKU750"/>
      <c r="PKV750"/>
      <c r="PKW750"/>
      <c r="PKX750"/>
      <c r="PKY750"/>
      <c r="PKZ750"/>
      <c r="PLA750"/>
      <c r="PLB750"/>
      <c r="PLC750"/>
      <c r="PLD750"/>
      <c r="PLE750"/>
      <c r="PLF750"/>
      <c r="PLG750"/>
      <c r="PLH750"/>
      <c r="PLI750"/>
      <c r="PLJ750"/>
      <c r="PLK750"/>
      <c r="PLL750"/>
      <c r="PLM750"/>
      <c r="PLN750"/>
      <c r="PLO750"/>
      <c r="PLP750"/>
      <c r="PLQ750"/>
      <c r="PLR750"/>
      <c r="PLS750"/>
      <c r="PLT750"/>
      <c r="PLU750"/>
      <c r="PLV750"/>
      <c r="PLW750"/>
      <c r="PLX750"/>
      <c r="PLY750"/>
      <c r="PLZ750"/>
      <c r="PMA750"/>
      <c r="PMB750"/>
      <c r="PMC750"/>
      <c r="PMD750"/>
      <c r="PME750"/>
      <c r="PMF750"/>
      <c r="PMG750"/>
      <c r="PMH750"/>
      <c r="PMI750"/>
      <c r="PMJ750"/>
      <c r="PMK750"/>
      <c r="PML750"/>
      <c r="PMM750"/>
      <c r="PMN750"/>
      <c r="PMO750"/>
      <c r="PMP750"/>
      <c r="PMQ750"/>
      <c r="PMR750"/>
      <c r="PMS750"/>
      <c r="PMT750"/>
      <c r="PMU750"/>
      <c r="PMV750"/>
      <c r="PMW750"/>
      <c r="PMX750"/>
      <c r="PMY750"/>
      <c r="PMZ750"/>
      <c r="PNA750"/>
      <c r="PNB750"/>
      <c r="PNC750"/>
      <c r="PND750"/>
      <c r="PNE750"/>
      <c r="PNF750"/>
      <c r="PNG750"/>
      <c r="PNH750"/>
      <c r="PNI750"/>
      <c r="PNJ750"/>
      <c r="PNK750"/>
      <c r="PNL750"/>
      <c r="PNM750"/>
      <c r="PNN750"/>
      <c r="PNO750"/>
      <c r="PNP750"/>
      <c r="PNQ750"/>
      <c r="PNR750"/>
      <c r="PNS750"/>
      <c r="PNT750"/>
      <c r="PNU750"/>
      <c r="PNV750"/>
      <c r="PNW750"/>
      <c r="PNX750"/>
      <c r="PNY750"/>
      <c r="PNZ750"/>
      <c r="POA750"/>
      <c r="POB750"/>
      <c r="POC750"/>
      <c r="POD750"/>
      <c r="POE750"/>
      <c r="POF750"/>
      <c r="POG750"/>
      <c r="POH750"/>
      <c r="POI750"/>
      <c r="POJ750"/>
      <c r="POK750"/>
      <c r="POL750"/>
      <c r="POM750"/>
      <c r="PON750"/>
      <c r="POO750"/>
      <c r="POP750"/>
      <c r="POQ750"/>
      <c r="POR750"/>
      <c r="POS750"/>
      <c r="POT750"/>
      <c r="POU750"/>
      <c r="POV750"/>
      <c r="POW750"/>
      <c r="POX750"/>
      <c r="POY750"/>
      <c r="POZ750"/>
      <c r="PPA750"/>
      <c r="PPB750"/>
      <c r="PPC750"/>
      <c r="PPD750"/>
      <c r="PPE750"/>
      <c r="PPF750"/>
      <c r="PPG750"/>
      <c r="PPH750"/>
      <c r="PPI750"/>
      <c r="PPJ750"/>
      <c r="PPK750"/>
      <c r="PPL750"/>
      <c r="PPM750"/>
      <c r="PPN750"/>
      <c r="PPO750"/>
      <c r="PPP750"/>
      <c r="PPQ750"/>
      <c r="PPR750"/>
      <c r="PPS750"/>
      <c r="PPT750"/>
      <c r="PPU750"/>
      <c r="PPV750"/>
      <c r="PPW750"/>
      <c r="PPX750"/>
      <c r="PPY750"/>
      <c r="PPZ750"/>
      <c r="PQA750"/>
      <c r="PQB750"/>
      <c r="PQC750"/>
      <c r="PQD750"/>
      <c r="PQE750"/>
      <c r="PQF750"/>
      <c r="PQG750"/>
      <c r="PQH750"/>
      <c r="PQI750"/>
      <c r="PQJ750"/>
      <c r="PQK750"/>
      <c r="PQL750"/>
      <c r="PQM750"/>
      <c r="PQN750"/>
      <c r="PQO750"/>
      <c r="PQP750"/>
      <c r="PQQ750"/>
      <c r="PQR750"/>
      <c r="PQS750"/>
      <c r="PQT750"/>
      <c r="PQU750"/>
      <c r="PQV750"/>
      <c r="PQW750"/>
      <c r="PQX750"/>
      <c r="PQY750"/>
      <c r="PQZ750"/>
      <c r="PRA750"/>
      <c r="PRB750"/>
      <c r="PRC750"/>
      <c r="PRD750"/>
      <c r="PRE750"/>
      <c r="PRF750"/>
      <c r="PRG750"/>
      <c r="PRH750"/>
      <c r="PRI750"/>
      <c r="PRJ750"/>
      <c r="PRK750"/>
      <c r="PRL750"/>
      <c r="PRM750"/>
      <c r="PRN750"/>
      <c r="PRO750"/>
      <c r="PRP750"/>
      <c r="PRQ750"/>
      <c r="PRR750"/>
      <c r="PRS750"/>
      <c r="PRT750"/>
      <c r="PRU750"/>
      <c r="PRV750"/>
      <c r="PRW750"/>
      <c r="PRX750"/>
      <c r="PRY750"/>
      <c r="PRZ750"/>
      <c r="PSA750"/>
      <c r="PSB750"/>
      <c r="PSC750"/>
      <c r="PSD750"/>
      <c r="PSE750"/>
      <c r="PSF750"/>
      <c r="PSG750"/>
      <c r="PSH750"/>
      <c r="PSI750"/>
      <c r="PSJ750"/>
      <c r="PSK750"/>
      <c r="PSL750"/>
      <c r="PSM750"/>
      <c r="PSN750"/>
      <c r="PSO750"/>
      <c r="PSP750"/>
      <c r="PSQ750"/>
      <c r="PSR750"/>
      <c r="PSS750"/>
      <c r="PST750"/>
      <c r="PSU750"/>
      <c r="PSV750"/>
      <c r="PSW750"/>
      <c r="PSX750"/>
      <c r="PSY750"/>
      <c r="PSZ750"/>
      <c r="PTA750"/>
      <c r="PTB750"/>
      <c r="PTC750"/>
      <c r="PTD750"/>
      <c r="PTE750"/>
      <c r="PTF750"/>
      <c r="PTG750"/>
      <c r="PTH750"/>
      <c r="PTI750"/>
      <c r="PTJ750"/>
      <c r="PTK750"/>
      <c r="PTL750"/>
      <c r="PTM750"/>
      <c r="PTN750"/>
      <c r="PTO750"/>
      <c r="PTP750"/>
      <c r="PTQ750"/>
      <c r="PTR750"/>
      <c r="PTS750"/>
      <c r="PTT750"/>
      <c r="PTU750"/>
      <c r="PTV750"/>
      <c r="PTW750"/>
      <c r="PTX750"/>
      <c r="PTY750"/>
      <c r="PTZ750"/>
      <c r="PUA750"/>
      <c r="PUB750"/>
      <c r="PUC750"/>
      <c r="PUD750"/>
      <c r="PUE750"/>
      <c r="PUF750"/>
      <c r="PUG750"/>
      <c r="PUH750"/>
      <c r="PUI750"/>
      <c r="PUJ750"/>
      <c r="PUK750"/>
      <c r="PUL750"/>
      <c r="PUM750"/>
      <c r="PUN750"/>
      <c r="PUO750"/>
      <c r="PUP750"/>
      <c r="PUQ750"/>
      <c r="PUR750"/>
      <c r="PUS750"/>
      <c r="PUT750"/>
      <c r="PUU750"/>
      <c r="PUV750"/>
      <c r="PUW750"/>
      <c r="PUX750"/>
      <c r="PUY750"/>
      <c r="PUZ750"/>
      <c r="PVA750"/>
      <c r="PVB750"/>
      <c r="PVC750"/>
      <c r="PVD750"/>
      <c r="PVE750"/>
      <c r="PVF750"/>
      <c r="PVG750"/>
      <c r="PVH750"/>
      <c r="PVI750"/>
      <c r="PVJ750"/>
      <c r="PVK750"/>
      <c r="PVL750"/>
      <c r="PVM750"/>
      <c r="PVN750"/>
      <c r="PVO750"/>
      <c r="PVP750"/>
      <c r="PVQ750"/>
      <c r="PVR750"/>
      <c r="PVS750"/>
      <c r="PVT750"/>
      <c r="PVU750"/>
      <c r="PVV750"/>
      <c r="PVW750"/>
      <c r="PVX750"/>
      <c r="PVY750"/>
      <c r="PVZ750"/>
      <c r="PWA750"/>
      <c r="PWB750"/>
      <c r="PWC750"/>
      <c r="PWD750"/>
      <c r="PWE750"/>
      <c r="PWF750"/>
      <c r="PWG750"/>
      <c r="PWH750"/>
      <c r="PWI750"/>
      <c r="PWJ750"/>
      <c r="PWK750"/>
      <c r="PWL750"/>
      <c r="PWM750"/>
      <c r="PWN750"/>
      <c r="PWO750"/>
      <c r="PWP750"/>
      <c r="PWQ750"/>
      <c r="PWR750"/>
      <c r="PWS750"/>
      <c r="PWT750"/>
      <c r="PWU750"/>
      <c r="PWV750"/>
      <c r="PWW750"/>
      <c r="PWX750"/>
      <c r="PWY750"/>
      <c r="PWZ750"/>
      <c r="PXA750"/>
      <c r="PXB750"/>
      <c r="PXC750"/>
      <c r="PXD750"/>
      <c r="PXE750"/>
      <c r="PXF750"/>
      <c r="PXG750"/>
      <c r="PXH750"/>
      <c r="PXI750"/>
      <c r="PXJ750"/>
      <c r="PXK750"/>
      <c r="PXL750"/>
      <c r="PXM750"/>
      <c r="PXN750"/>
      <c r="PXO750"/>
      <c r="PXP750"/>
      <c r="PXQ750"/>
      <c r="PXR750"/>
      <c r="PXS750"/>
      <c r="PXT750"/>
      <c r="PXU750"/>
      <c r="PXV750"/>
      <c r="PXW750"/>
      <c r="PXX750"/>
      <c r="PXY750"/>
      <c r="PXZ750"/>
      <c r="PYA750"/>
      <c r="PYB750"/>
      <c r="PYC750"/>
      <c r="PYD750"/>
      <c r="PYE750"/>
      <c r="PYF750"/>
      <c r="PYG750"/>
      <c r="PYH750"/>
      <c r="PYI750"/>
      <c r="PYJ750"/>
      <c r="PYK750"/>
      <c r="PYL750"/>
      <c r="PYM750"/>
      <c r="PYN750"/>
      <c r="PYO750"/>
      <c r="PYP750"/>
      <c r="PYQ750"/>
      <c r="PYR750"/>
      <c r="PYS750"/>
      <c r="PYT750"/>
      <c r="PYU750"/>
      <c r="PYV750"/>
      <c r="PYW750"/>
      <c r="PYX750"/>
      <c r="PYY750"/>
      <c r="PYZ750"/>
      <c r="PZA750"/>
      <c r="PZB750"/>
      <c r="PZC750"/>
      <c r="PZD750"/>
      <c r="PZE750"/>
      <c r="PZF750"/>
      <c r="PZG750"/>
      <c r="PZH750"/>
      <c r="PZI750"/>
      <c r="PZJ750"/>
      <c r="PZK750"/>
      <c r="PZL750"/>
      <c r="PZM750"/>
      <c r="PZN750"/>
      <c r="PZO750"/>
      <c r="PZP750"/>
      <c r="PZQ750"/>
      <c r="PZR750"/>
      <c r="PZS750"/>
      <c r="PZT750"/>
      <c r="PZU750"/>
      <c r="PZV750"/>
      <c r="PZW750"/>
      <c r="PZX750"/>
      <c r="PZY750"/>
      <c r="PZZ750"/>
      <c r="QAA750"/>
      <c r="QAB750"/>
      <c r="QAC750"/>
      <c r="QAD750"/>
      <c r="QAE750"/>
      <c r="QAF750"/>
      <c r="QAG750"/>
      <c r="QAH750"/>
      <c r="QAI750"/>
      <c r="QAJ750"/>
      <c r="QAK750"/>
      <c r="QAL750"/>
      <c r="QAM750"/>
      <c r="QAN750"/>
      <c r="QAO750"/>
      <c r="QAP750"/>
      <c r="QAQ750"/>
      <c r="QAR750"/>
      <c r="QAS750"/>
      <c r="QAT750"/>
      <c r="QAU750"/>
      <c r="QAV750"/>
      <c r="QAW750"/>
      <c r="QAX750"/>
      <c r="QAY750"/>
      <c r="QAZ750"/>
      <c r="QBA750"/>
      <c r="QBB750"/>
      <c r="QBC750"/>
      <c r="QBD750"/>
      <c r="QBE750"/>
      <c r="QBF750"/>
      <c r="QBG750"/>
      <c r="QBH750"/>
      <c r="QBI750"/>
      <c r="QBJ750"/>
      <c r="QBK750"/>
      <c r="QBL750"/>
      <c r="QBM750"/>
      <c r="QBN750"/>
      <c r="QBO750"/>
      <c r="QBP750"/>
      <c r="QBQ750"/>
      <c r="QBR750"/>
      <c r="QBS750"/>
      <c r="QBT750"/>
      <c r="QBU750"/>
      <c r="QBV750"/>
      <c r="QBW750"/>
      <c r="QBX750"/>
      <c r="QBY750"/>
      <c r="QBZ750"/>
      <c r="QCA750"/>
      <c r="QCB750"/>
      <c r="QCC750"/>
      <c r="QCD750"/>
      <c r="QCE750"/>
      <c r="QCF750"/>
      <c r="QCG750"/>
      <c r="QCH750"/>
      <c r="QCI750"/>
      <c r="QCJ750"/>
      <c r="QCK750"/>
      <c r="QCL750"/>
      <c r="QCM750"/>
      <c r="QCN750"/>
      <c r="QCO750"/>
      <c r="QCP750"/>
      <c r="QCQ750"/>
      <c r="QCR750"/>
      <c r="QCS750"/>
      <c r="QCT750"/>
      <c r="QCU750"/>
      <c r="QCV750"/>
      <c r="QCW750"/>
      <c r="QCX750"/>
      <c r="QCY750"/>
      <c r="QCZ750"/>
      <c r="QDA750"/>
      <c r="QDB750"/>
      <c r="QDC750"/>
      <c r="QDD750"/>
      <c r="QDE750"/>
      <c r="QDF750"/>
      <c r="QDG750"/>
      <c r="QDH750"/>
      <c r="QDI750"/>
      <c r="QDJ750"/>
      <c r="QDK750"/>
      <c r="QDL750"/>
      <c r="QDM750"/>
      <c r="QDN750"/>
      <c r="QDO750"/>
      <c r="QDP750"/>
      <c r="QDQ750"/>
      <c r="QDR750"/>
      <c r="QDS750"/>
      <c r="QDT750"/>
      <c r="QDU750"/>
      <c r="QDV750"/>
      <c r="QDW750"/>
      <c r="QDX750"/>
      <c r="QDY750"/>
      <c r="QDZ750"/>
      <c r="QEA750"/>
      <c r="QEB750"/>
      <c r="QEC750"/>
      <c r="QED750"/>
      <c r="QEE750"/>
      <c r="QEF750"/>
      <c r="QEG750"/>
      <c r="QEH750"/>
      <c r="QEI750"/>
      <c r="QEJ750"/>
      <c r="QEK750"/>
      <c r="QEL750"/>
      <c r="QEM750"/>
      <c r="QEN750"/>
      <c r="QEO750"/>
      <c r="QEP750"/>
      <c r="QEQ750"/>
      <c r="QER750"/>
      <c r="QES750"/>
      <c r="QET750"/>
      <c r="QEU750"/>
      <c r="QEV750"/>
      <c r="QEW750"/>
      <c r="QEX750"/>
      <c r="QEY750"/>
      <c r="QEZ750"/>
      <c r="QFA750"/>
      <c r="QFB750"/>
      <c r="QFC750"/>
      <c r="QFD750"/>
      <c r="QFE750"/>
      <c r="QFF750"/>
      <c r="QFG750"/>
      <c r="QFH750"/>
      <c r="QFI750"/>
      <c r="QFJ750"/>
      <c r="QFK750"/>
      <c r="QFL750"/>
      <c r="QFM750"/>
      <c r="QFN750"/>
      <c r="QFO750"/>
      <c r="QFP750"/>
      <c r="QFQ750"/>
      <c r="QFR750"/>
      <c r="QFS750"/>
      <c r="QFT750"/>
      <c r="QFU750"/>
      <c r="QFV750"/>
      <c r="QFW750"/>
      <c r="QFX750"/>
      <c r="QFY750"/>
      <c r="QFZ750"/>
      <c r="QGA750"/>
      <c r="QGB750"/>
      <c r="QGC750"/>
      <c r="QGD750"/>
      <c r="QGE750"/>
      <c r="QGF750"/>
      <c r="QGG750"/>
      <c r="QGH750"/>
      <c r="QGI750"/>
      <c r="QGJ750"/>
      <c r="QGK750"/>
      <c r="QGL750"/>
      <c r="QGM750"/>
      <c r="QGN750"/>
      <c r="QGO750"/>
      <c r="QGP750"/>
      <c r="QGQ750"/>
      <c r="QGR750"/>
      <c r="QGS750"/>
      <c r="QGT750"/>
      <c r="QGU750"/>
      <c r="QGV750"/>
      <c r="QGW750"/>
      <c r="QGX750"/>
      <c r="QGY750"/>
      <c r="QGZ750"/>
      <c r="QHA750"/>
      <c r="QHB750"/>
      <c r="QHC750"/>
      <c r="QHD750"/>
      <c r="QHE750"/>
      <c r="QHF750"/>
      <c r="QHG750"/>
      <c r="QHH750"/>
      <c r="QHI750"/>
      <c r="QHJ750"/>
      <c r="QHK750"/>
      <c r="QHL750"/>
      <c r="QHM750"/>
      <c r="QHN750"/>
      <c r="QHO750"/>
      <c r="QHP750"/>
      <c r="QHQ750"/>
      <c r="QHR750"/>
      <c r="QHS750"/>
      <c r="QHT750"/>
      <c r="QHU750"/>
      <c r="QHV750"/>
      <c r="QHW750"/>
      <c r="QHX750"/>
      <c r="QHY750"/>
      <c r="QHZ750"/>
      <c r="QIA750"/>
      <c r="QIB750"/>
      <c r="QIC750"/>
      <c r="QID750"/>
      <c r="QIE750"/>
      <c r="QIF750"/>
      <c r="QIG750"/>
      <c r="QIH750"/>
      <c r="QII750"/>
      <c r="QIJ750"/>
      <c r="QIK750"/>
      <c r="QIL750"/>
      <c r="QIM750"/>
      <c r="QIN750"/>
      <c r="QIO750"/>
      <c r="QIP750"/>
      <c r="QIQ750"/>
      <c r="QIR750"/>
      <c r="QIS750"/>
      <c r="QIT750"/>
      <c r="QIU750"/>
      <c r="QIV750"/>
      <c r="QIW750"/>
      <c r="QIX750"/>
      <c r="QIY750"/>
      <c r="QIZ750"/>
      <c r="QJA750"/>
      <c r="QJB750"/>
      <c r="QJC750"/>
      <c r="QJD750"/>
      <c r="QJE750"/>
      <c r="QJF750"/>
      <c r="QJG750"/>
      <c r="QJH750"/>
      <c r="QJI750"/>
      <c r="QJJ750"/>
      <c r="QJK750"/>
      <c r="QJL750"/>
      <c r="QJM750"/>
      <c r="QJN750"/>
      <c r="QJO750"/>
      <c r="QJP750"/>
      <c r="QJQ750"/>
      <c r="QJR750"/>
      <c r="QJS750"/>
      <c r="QJT750"/>
      <c r="QJU750"/>
      <c r="QJV750"/>
      <c r="QJW750"/>
      <c r="QJX750"/>
      <c r="QJY750"/>
      <c r="QJZ750"/>
      <c r="QKA750"/>
      <c r="QKB750"/>
      <c r="QKC750"/>
      <c r="QKD750"/>
      <c r="QKE750"/>
      <c r="QKF750"/>
      <c r="QKG750"/>
      <c r="QKH750"/>
      <c r="QKI750"/>
      <c r="QKJ750"/>
      <c r="QKK750"/>
      <c r="QKL750"/>
      <c r="QKM750"/>
      <c r="QKN750"/>
      <c r="QKO750"/>
      <c r="QKP750"/>
      <c r="QKQ750"/>
      <c r="QKR750"/>
      <c r="QKS750"/>
      <c r="QKT750"/>
      <c r="QKU750"/>
      <c r="QKV750"/>
      <c r="QKW750"/>
      <c r="QKX750"/>
      <c r="QKY750"/>
      <c r="QKZ750"/>
      <c r="QLA750"/>
      <c r="QLB750"/>
      <c r="QLC750"/>
      <c r="QLD750"/>
      <c r="QLE750"/>
      <c r="QLF750"/>
      <c r="QLG750"/>
      <c r="QLH750"/>
      <c r="QLI750"/>
      <c r="QLJ750"/>
      <c r="QLK750"/>
      <c r="QLL750"/>
      <c r="QLM750"/>
      <c r="QLN750"/>
      <c r="QLO750"/>
      <c r="QLP750"/>
      <c r="QLQ750"/>
      <c r="QLR750"/>
      <c r="QLS750"/>
      <c r="QLT750"/>
      <c r="QLU750"/>
      <c r="QLV750"/>
      <c r="QLW750"/>
      <c r="QLX750"/>
      <c r="QLY750"/>
      <c r="QLZ750"/>
      <c r="QMA750"/>
      <c r="QMB750"/>
      <c r="QMC750"/>
      <c r="QMD750"/>
      <c r="QME750"/>
      <c r="QMF750"/>
      <c r="QMG750"/>
      <c r="QMH750"/>
      <c r="QMI750"/>
      <c r="QMJ750"/>
      <c r="QMK750"/>
      <c r="QML750"/>
      <c r="QMM750"/>
      <c r="QMN750"/>
      <c r="QMO750"/>
      <c r="QMP750"/>
      <c r="QMQ750"/>
      <c r="QMR750"/>
      <c r="QMS750"/>
      <c r="QMT750"/>
      <c r="QMU750"/>
      <c r="QMV750"/>
      <c r="QMW750"/>
      <c r="QMX750"/>
      <c r="QMY750"/>
      <c r="QMZ750"/>
      <c r="QNA750"/>
      <c r="QNB750"/>
      <c r="QNC750"/>
      <c r="QND750"/>
      <c r="QNE750"/>
      <c r="QNF750"/>
      <c r="QNG750"/>
      <c r="QNH750"/>
      <c r="QNI750"/>
      <c r="QNJ750"/>
      <c r="QNK750"/>
      <c r="QNL750"/>
      <c r="QNM750"/>
      <c r="QNN750"/>
      <c r="QNO750"/>
      <c r="QNP750"/>
      <c r="QNQ750"/>
      <c r="QNR750"/>
      <c r="QNS750"/>
      <c r="QNT750"/>
      <c r="QNU750"/>
      <c r="QNV750"/>
      <c r="QNW750"/>
      <c r="QNX750"/>
      <c r="QNY750"/>
      <c r="QNZ750"/>
      <c r="QOA750"/>
      <c r="QOB750"/>
      <c r="QOC750"/>
      <c r="QOD750"/>
      <c r="QOE750"/>
      <c r="QOF750"/>
      <c r="QOG750"/>
      <c r="QOH750"/>
      <c r="QOI750"/>
      <c r="QOJ750"/>
      <c r="QOK750"/>
      <c r="QOL750"/>
      <c r="QOM750"/>
      <c r="QON750"/>
      <c r="QOO750"/>
      <c r="QOP750"/>
      <c r="QOQ750"/>
      <c r="QOR750"/>
      <c r="QOS750"/>
      <c r="QOT750"/>
      <c r="QOU750"/>
      <c r="QOV750"/>
      <c r="QOW750"/>
      <c r="QOX750"/>
      <c r="QOY750"/>
      <c r="QOZ750"/>
      <c r="QPA750"/>
      <c r="QPB750"/>
      <c r="QPC750"/>
      <c r="QPD750"/>
      <c r="QPE750"/>
      <c r="QPF750"/>
      <c r="QPG750"/>
      <c r="QPH750"/>
      <c r="QPI750"/>
      <c r="QPJ750"/>
      <c r="QPK750"/>
      <c r="QPL750"/>
      <c r="QPM750"/>
      <c r="QPN750"/>
      <c r="QPO750"/>
      <c r="QPP750"/>
      <c r="QPQ750"/>
      <c r="QPR750"/>
      <c r="QPS750"/>
      <c r="QPT750"/>
      <c r="QPU750"/>
      <c r="QPV750"/>
      <c r="QPW750"/>
      <c r="QPX750"/>
      <c r="QPY750"/>
      <c r="QPZ750"/>
      <c r="QQA750"/>
      <c r="QQB750"/>
      <c r="QQC750"/>
      <c r="QQD750"/>
      <c r="QQE750"/>
      <c r="QQF750"/>
      <c r="QQG750"/>
      <c r="QQH750"/>
      <c r="QQI750"/>
      <c r="QQJ750"/>
      <c r="QQK750"/>
      <c r="QQL750"/>
      <c r="QQM750"/>
      <c r="QQN750"/>
      <c r="QQO750"/>
      <c r="QQP750"/>
      <c r="QQQ750"/>
      <c r="QQR750"/>
      <c r="QQS750"/>
      <c r="QQT750"/>
      <c r="QQU750"/>
      <c r="QQV750"/>
      <c r="QQW750"/>
      <c r="QQX750"/>
      <c r="QQY750"/>
      <c r="QQZ750"/>
      <c r="QRA750"/>
      <c r="QRB750"/>
      <c r="QRC750"/>
      <c r="QRD750"/>
      <c r="QRE750"/>
      <c r="QRF750"/>
      <c r="QRG750"/>
      <c r="QRH750"/>
      <c r="QRI750"/>
      <c r="QRJ750"/>
      <c r="QRK750"/>
      <c r="QRL750"/>
      <c r="QRM750"/>
      <c r="QRN750"/>
      <c r="QRO750"/>
      <c r="QRP750"/>
      <c r="QRQ750"/>
      <c r="QRR750"/>
      <c r="QRS750"/>
      <c r="QRT750"/>
      <c r="QRU750"/>
      <c r="QRV750"/>
      <c r="QRW750"/>
      <c r="QRX750"/>
      <c r="QRY750"/>
      <c r="QRZ750"/>
      <c r="QSA750"/>
      <c r="QSB750"/>
      <c r="QSC750"/>
      <c r="QSD750"/>
      <c r="QSE750"/>
      <c r="QSF750"/>
      <c r="QSG750"/>
      <c r="QSH750"/>
      <c r="QSI750"/>
      <c r="QSJ750"/>
      <c r="QSK750"/>
      <c r="QSL750"/>
      <c r="QSM750"/>
      <c r="QSN750"/>
      <c r="QSO750"/>
      <c r="QSP750"/>
      <c r="QSQ750"/>
      <c r="QSR750"/>
      <c r="QSS750"/>
      <c r="QST750"/>
      <c r="QSU750"/>
      <c r="QSV750"/>
      <c r="QSW750"/>
      <c r="QSX750"/>
      <c r="QSY750"/>
      <c r="QSZ750"/>
      <c r="QTA750"/>
      <c r="QTB750"/>
      <c r="QTC750"/>
      <c r="QTD750"/>
      <c r="QTE750"/>
      <c r="QTF750"/>
      <c r="QTG750"/>
      <c r="QTH750"/>
      <c r="QTI750"/>
      <c r="QTJ750"/>
      <c r="QTK750"/>
      <c r="QTL750"/>
      <c r="QTM750"/>
      <c r="QTN750"/>
      <c r="QTO750"/>
      <c r="QTP750"/>
      <c r="QTQ750"/>
      <c r="QTR750"/>
      <c r="QTS750"/>
      <c r="QTT750"/>
      <c r="QTU750"/>
      <c r="QTV750"/>
      <c r="QTW750"/>
      <c r="QTX750"/>
      <c r="QTY750"/>
      <c r="QTZ750"/>
      <c r="QUA750"/>
      <c r="QUB750"/>
      <c r="QUC750"/>
      <c r="QUD750"/>
      <c r="QUE750"/>
      <c r="QUF750"/>
      <c r="QUG750"/>
      <c r="QUH750"/>
      <c r="QUI750"/>
      <c r="QUJ750"/>
      <c r="QUK750"/>
      <c r="QUL750"/>
      <c r="QUM750"/>
      <c r="QUN750"/>
      <c r="QUO750"/>
      <c r="QUP750"/>
      <c r="QUQ750"/>
      <c r="QUR750"/>
      <c r="QUS750"/>
      <c r="QUT750"/>
      <c r="QUU750"/>
      <c r="QUV750"/>
      <c r="QUW750"/>
      <c r="QUX750"/>
      <c r="QUY750"/>
      <c r="QUZ750"/>
      <c r="QVA750"/>
      <c r="QVB750"/>
      <c r="QVC750"/>
      <c r="QVD750"/>
      <c r="QVE750"/>
      <c r="QVF750"/>
      <c r="QVG750"/>
      <c r="QVH750"/>
      <c r="QVI750"/>
      <c r="QVJ750"/>
      <c r="QVK750"/>
      <c r="QVL750"/>
      <c r="QVM750"/>
      <c r="QVN750"/>
      <c r="QVO750"/>
      <c r="QVP750"/>
      <c r="QVQ750"/>
      <c r="QVR750"/>
      <c r="QVS750"/>
      <c r="QVT750"/>
      <c r="QVU750"/>
      <c r="QVV750"/>
      <c r="QVW750"/>
      <c r="QVX750"/>
      <c r="QVY750"/>
      <c r="QVZ750"/>
      <c r="QWA750"/>
      <c r="QWB750"/>
      <c r="QWC750"/>
      <c r="QWD750"/>
      <c r="QWE750"/>
      <c r="QWF750"/>
      <c r="QWG750"/>
      <c r="QWH750"/>
      <c r="QWI750"/>
      <c r="QWJ750"/>
      <c r="QWK750"/>
      <c r="QWL750"/>
      <c r="QWM750"/>
      <c r="QWN750"/>
      <c r="QWO750"/>
      <c r="QWP750"/>
      <c r="QWQ750"/>
      <c r="QWR750"/>
      <c r="QWS750"/>
      <c r="QWT750"/>
      <c r="QWU750"/>
      <c r="QWV750"/>
      <c r="QWW750"/>
      <c r="QWX750"/>
      <c r="QWY750"/>
      <c r="QWZ750"/>
      <c r="QXA750"/>
      <c r="QXB750"/>
      <c r="QXC750"/>
      <c r="QXD750"/>
      <c r="QXE750"/>
      <c r="QXF750"/>
      <c r="QXG750"/>
      <c r="QXH750"/>
      <c r="QXI750"/>
      <c r="QXJ750"/>
      <c r="QXK750"/>
      <c r="QXL750"/>
      <c r="QXM750"/>
      <c r="QXN750"/>
      <c r="QXO750"/>
      <c r="QXP750"/>
      <c r="QXQ750"/>
      <c r="QXR750"/>
      <c r="QXS750"/>
      <c r="QXT750"/>
      <c r="QXU750"/>
      <c r="QXV750"/>
      <c r="QXW750"/>
      <c r="QXX750"/>
      <c r="QXY750"/>
      <c r="QXZ750"/>
      <c r="QYA750"/>
      <c r="QYB750"/>
      <c r="QYC750"/>
      <c r="QYD750"/>
      <c r="QYE750"/>
      <c r="QYF750"/>
      <c r="QYG750"/>
      <c r="QYH750"/>
      <c r="QYI750"/>
      <c r="QYJ750"/>
      <c r="QYK750"/>
      <c r="QYL750"/>
      <c r="QYM750"/>
      <c r="QYN750"/>
      <c r="QYO750"/>
      <c r="QYP750"/>
      <c r="QYQ750"/>
      <c r="QYR750"/>
      <c r="QYS750"/>
      <c r="QYT750"/>
      <c r="QYU750"/>
      <c r="QYV750"/>
      <c r="QYW750"/>
      <c r="QYX750"/>
      <c r="QYY750"/>
      <c r="QYZ750"/>
      <c r="QZA750"/>
      <c r="QZB750"/>
      <c r="QZC750"/>
      <c r="QZD750"/>
      <c r="QZE750"/>
      <c r="QZF750"/>
      <c r="QZG750"/>
      <c r="QZH750"/>
      <c r="QZI750"/>
      <c r="QZJ750"/>
      <c r="QZK750"/>
      <c r="QZL750"/>
      <c r="QZM750"/>
      <c r="QZN750"/>
      <c r="QZO750"/>
      <c r="QZP750"/>
      <c r="QZQ750"/>
      <c r="QZR750"/>
      <c r="QZS750"/>
      <c r="QZT750"/>
      <c r="QZU750"/>
      <c r="QZV750"/>
      <c r="QZW750"/>
      <c r="QZX750"/>
      <c r="QZY750"/>
      <c r="QZZ750"/>
      <c r="RAA750"/>
      <c r="RAB750"/>
      <c r="RAC750"/>
      <c r="RAD750"/>
      <c r="RAE750"/>
      <c r="RAF750"/>
      <c r="RAG750"/>
      <c r="RAH750"/>
      <c r="RAI750"/>
      <c r="RAJ750"/>
      <c r="RAK750"/>
      <c r="RAL750"/>
      <c r="RAM750"/>
      <c r="RAN750"/>
      <c r="RAO750"/>
      <c r="RAP750"/>
      <c r="RAQ750"/>
      <c r="RAR750"/>
      <c r="RAS750"/>
      <c r="RAT750"/>
      <c r="RAU750"/>
      <c r="RAV750"/>
      <c r="RAW750"/>
      <c r="RAX750"/>
      <c r="RAY750"/>
      <c r="RAZ750"/>
      <c r="RBA750"/>
      <c r="RBB750"/>
      <c r="RBC750"/>
      <c r="RBD750"/>
      <c r="RBE750"/>
      <c r="RBF750"/>
      <c r="RBG750"/>
      <c r="RBH750"/>
      <c r="RBI750"/>
      <c r="RBJ750"/>
      <c r="RBK750"/>
      <c r="RBL750"/>
      <c r="RBM750"/>
      <c r="RBN750"/>
      <c r="RBO750"/>
      <c r="RBP750"/>
      <c r="RBQ750"/>
      <c r="RBR750"/>
      <c r="RBS750"/>
      <c r="RBT750"/>
      <c r="RBU750"/>
      <c r="RBV750"/>
      <c r="RBW750"/>
      <c r="RBX750"/>
      <c r="RBY750"/>
      <c r="RBZ750"/>
      <c r="RCA750"/>
      <c r="RCB750"/>
      <c r="RCC750"/>
      <c r="RCD750"/>
      <c r="RCE750"/>
      <c r="RCF750"/>
      <c r="RCG750"/>
      <c r="RCH750"/>
      <c r="RCI750"/>
      <c r="RCJ750"/>
      <c r="RCK750"/>
      <c r="RCL750"/>
      <c r="RCM750"/>
      <c r="RCN750"/>
      <c r="RCO750"/>
      <c r="RCP750"/>
      <c r="RCQ750"/>
      <c r="RCR750"/>
      <c r="RCS750"/>
      <c r="RCT750"/>
      <c r="RCU750"/>
      <c r="RCV750"/>
      <c r="RCW750"/>
      <c r="RCX750"/>
      <c r="RCY750"/>
      <c r="RCZ750"/>
      <c r="RDA750"/>
      <c r="RDB750"/>
      <c r="RDC750"/>
      <c r="RDD750"/>
      <c r="RDE750"/>
      <c r="RDF750"/>
      <c r="RDG750"/>
      <c r="RDH750"/>
      <c r="RDI750"/>
      <c r="RDJ750"/>
      <c r="RDK750"/>
      <c r="RDL750"/>
      <c r="RDM750"/>
      <c r="RDN750"/>
      <c r="RDO750"/>
      <c r="RDP750"/>
      <c r="RDQ750"/>
      <c r="RDR750"/>
      <c r="RDS750"/>
      <c r="RDT750"/>
      <c r="RDU750"/>
      <c r="RDV750"/>
      <c r="RDW750"/>
      <c r="RDX750"/>
      <c r="RDY750"/>
      <c r="RDZ750"/>
      <c r="REA750"/>
      <c r="REB750"/>
      <c r="REC750"/>
      <c r="RED750"/>
      <c r="REE750"/>
      <c r="REF750"/>
      <c r="REG750"/>
      <c r="REH750"/>
      <c r="REI750"/>
      <c r="REJ750"/>
      <c r="REK750"/>
      <c r="REL750"/>
      <c r="REM750"/>
      <c r="REN750"/>
      <c r="REO750"/>
      <c r="REP750"/>
      <c r="REQ750"/>
      <c r="RER750"/>
      <c r="RES750"/>
      <c r="RET750"/>
      <c r="REU750"/>
      <c r="REV750"/>
      <c r="REW750"/>
      <c r="REX750"/>
      <c r="REY750"/>
      <c r="REZ750"/>
      <c r="RFA750"/>
      <c r="RFB750"/>
      <c r="RFC750"/>
      <c r="RFD750"/>
      <c r="RFE750"/>
      <c r="RFF750"/>
      <c r="RFG750"/>
      <c r="RFH750"/>
      <c r="RFI750"/>
      <c r="RFJ750"/>
      <c r="RFK750"/>
      <c r="RFL750"/>
      <c r="RFM750"/>
      <c r="RFN750"/>
      <c r="RFO750"/>
      <c r="RFP750"/>
      <c r="RFQ750"/>
      <c r="RFR750"/>
      <c r="RFS750"/>
      <c r="RFT750"/>
      <c r="RFU750"/>
      <c r="RFV750"/>
      <c r="RFW750"/>
      <c r="RFX750"/>
      <c r="RFY750"/>
      <c r="RFZ750"/>
      <c r="RGA750"/>
      <c r="RGB750"/>
      <c r="RGC750"/>
      <c r="RGD750"/>
      <c r="RGE750"/>
      <c r="RGF750"/>
      <c r="RGG750"/>
      <c r="RGH750"/>
      <c r="RGI750"/>
      <c r="RGJ750"/>
      <c r="RGK750"/>
      <c r="RGL750"/>
      <c r="RGM750"/>
      <c r="RGN750"/>
      <c r="RGO750"/>
      <c r="RGP750"/>
      <c r="RGQ750"/>
      <c r="RGR750"/>
      <c r="RGS750"/>
      <c r="RGT750"/>
      <c r="RGU750"/>
      <c r="RGV750"/>
      <c r="RGW750"/>
      <c r="RGX750"/>
      <c r="RGY750"/>
      <c r="RGZ750"/>
      <c r="RHA750"/>
      <c r="RHB750"/>
      <c r="RHC750"/>
      <c r="RHD750"/>
      <c r="RHE750"/>
      <c r="RHF750"/>
      <c r="RHG750"/>
      <c r="RHH750"/>
      <c r="RHI750"/>
      <c r="RHJ750"/>
      <c r="RHK750"/>
      <c r="RHL750"/>
      <c r="RHM750"/>
      <c r="RHN750"/>
      <c r="RHO750"/>
      <c r="RHP750"/>
      <c r="RHQ750"/>
      <c r="RHR750"/>
      <c r="RHS750"/>
      <c r="RHT750"/>
      <c r="RHU750"/>
      <c r="RHV750"/>
      <c r="RHW750"/>
      <c r="RHX750"/>
      <c r="RHY750"/>
      <c r="RHZ750"/>
      <c r="RIA750"/>
      <c r="RIB750"/>
      <c r="RIC750"/>
      <c r="RID750"/>
      <c r="RIE750"/>
      <c r="RIF750"/>
      <c r="RIG750"/>
      <c r="RIH750"/>
      <c r="RII750"/>
      <c r="RIJ750"/>
      <c r="RIK750"/>
      <c r="RIL750"/>
      <c r="RIM750"/>
      <c r="RIN750"/>
      <c r="RIO750"/>
      <c r="RIP750"/>
      <c r="RIQ750"/>
      <c r="RIR750"/>
      <c r="RIS750"/>
      <c r="RIT750"/>
      <c r="RIU750"/>
      <c r="RIV750"/>
      <c r="RIW750"/>
      <c r="RIX750"/>
      <c r="RIY750"/>
      <c r="RIZ750"/>
      <c r="RJA750"/>
      <c r="RJB750"/>
      <c r="RJC750"/>
      <c r="RJD750"/>
      <c r="RJE750"/>
      <c r="RJF750"/>
      <c r="RJG750"/>
      <c r="RJH750"/>
      <c r="RJI750"/>
      <c r="RJJ750"/>
      <c r="RJK750"/>
      <c r="RJL750"/>
      <c r="RJM750"/>
      <c r="RJN750"/>
      <c r="RJO750"/>
      <c r="RJP750"/>
      <c r="RJQ750"/>
      <c r="RJR750"/>
      <c r="RJS750"/>
      <c r="RJT750"/>
      <c r="RJU750"/>
      <c r="RJV750"/>
      <c r="RJW750"/>
      <c r="RJX750"/>
      <c r="RJY750"/>
      <c r="RJZ750"/>
      <c r="RKA750"/>
      <c r="RKB750"/>
      <c r="RKC750"/>
      <c r="RKD750"/>
      <c r="RKE750"/>
      <c r="RKF750"/>
      <c r="RKG750"/>
      <c r="RKH750"/>
      <c r="RKI750"/>
      <c r="RKJ750"/>
      <c r="RKK750"/>
      <c r="RKL750"/>
      <c r="RKM750"/>
      <c r="RKN750"/>
      <c r="RKO750"/>
      <c r="RKP750"/>
      <c r="RKQ750"/>
      <c r="RKR750"/>
      <c r="RKS750"/>
      <c r="RKT750"/>
      <c r="RKU750"/>
      <c r="RKV750"/>
      <c r="RKW750"/>
      <c r="RKX750"/>
      <c r="RKY750"/>
      <c r="RKZ750"/>
      <c r="RLA750"/>
      <c r="RLB750"/>
      <c r="RLC750"/>
      <c r="RLD750"/>
      <c r="RLE750"/>
      <c r="RLF750"/>
      <c r="RLG750"/>
      <c r="RLH750"/>
      <c r="RLI750"/>
      <c r="RLJ750"/>
      <c r="RLK750"/>
      <c r="RLL750"/>
      <c r="RLM750"/>
      <c r="RLN750"/>
      <c r="RLO750"/>
      <c r="RLP750"/>
      <c r="RLQ750"/>
      <c r="RLR750"/>
      <c r="RLS750"/>
      <c r="RLT750"/>
      <c r="RLU750"/>
      <c r="RLV750"/>
      <c r="RLW750"/>
      <c r="RLX750"/>
      <c r="RLY750"/>
      <c r="RLZ750"/>
      <c r="RMA750"/>
      <c r="RMB750"/>
      <c r="RMC750"/>
      <c r="RMD750"/>
      <c r="RME750"/>
      <c r="RMF750"/>
      <c r="RMG750"/>
      <c r="RMH750"/>
      <c r="RMI750"/>
      <c r="RMJ750"/>
      <c r="RMK750"/>
      <c r="RML750"/>
      <c r="RMM750"/>
      <c r="RMN750"/>
      <c r="RMO750"/>
      <c r="RMP750"/>
      <c r="RMQ750"/>
      <c r="RMR750"/>
      <c r="RMS750"/>
      <c r="RMT750"/>
      <c r="RMU750"/>
      <c r="RMV750"/>
      <c r="RMW750"/>
      <c r="RMX750"/>
      <c r="RMY750"/>
      <c r="RMZ750"/>
      <c r="RNA750"/>
      <c r="RNB750"/>
      <c r="RNC750"/>
      <c r="RND750"/>
      <c r="RNE750"/>
      <c r="RNF750"/>
      <c r="RNG750"/>
      <c r="RNH750"/>
      <c r="RNI750"/>
      <c r="RNJ750"/>
      <c r="RNK750"/>
      <c r="RNL750"/>
      <c r="RNM750"/>
      <c r="RNN750"/>
      <c r="RNO750"/>
      <c r="RNP750"/>
      <c r="RNQ750"/>
      <c r="RNR750"/>
      <c r="RNS750"/>
      <c r="RNT750"/>
      <c r="RNU750"/>
      <c r="RNV750"/>
      <c r="RNW750"/>
      <c r="RNX750"/>
      <c r="RNY750"/>
      <c r="RNZ750"/>
      <c r="ROA750"/>
      <c r="ROB750"/>
      <c r="ROC750"/>
      <c r="ROD750"/>
      <c r="ROE750"/>
      <c r="ROF750"/>
      <c r="ROG750"/>
      <c r="ROH750"/>
      <c r="ROI750"/>
      <c r="ROJ750"/>
      <c r="ROK750"/>
      <c r="ROL750"/>
      <c r="ROM750"/>
      <c r="RON750"/>
      <c r="ROO750"/>
      <c r="ROP750"/>
      <c r="ROQ750"/>
      <c r="ROR750"/>
      <c r="ROS750"/>
      <c r="ROT750"/>
      <c r="ROU750"/>
      <c r="ROV750"/>
      <c r="ROW750"/>
      <c r="ROX750"/>
      <c r="ROY750"/>
      <c r="ROZ750"/>
      <c r="RPA750"/>
      <c r="RPB750"/>
      <c r="RPC750"/>
      <c r="RPD750"/>
      <c r="RPE750"/>
      <c r="RPF750"/>
      <c r="RPG750"/>
      <c r="RPH750"/>
      <c r="RPI750"/>
      <c r="RPJ750"/>
      <c r="RPK750"/>
      <c r="RPL750"/>
      <c r="RPM750"/>
      <c r="RPN750"/>
      <c r="RPO750"/>
      <c r="RPP750"/>
      <c r="RPQ750"/>
      <c r="RPR750"/>
      <c r="RPS750"/>
      <c r="RPT750"/>
      <c r="RPU750"/>
      <c r="RPV750"/>
      <c r="RPW750"/>
      <c r="RPX750"/>
      <c r="RPY750"/>
      <c r="RPZ750"/>
      <c r="RQA750"/>
      <c r="RQB750"/>
      <c r="RQC750"/>
      <c r="RQD750"/>
      <c r="RQE750"/>
      <c r="RQF750"/>
      <c r="RQG750"/>
      <c r="RQH750"/>
      <c r="RQI750"/>
      <c r="RQJ750"/>
      <c r="RQK750"/>
      <c r="RQL750"/>
      <c r="RQM750"/>
      <c r="RQN750"/>
      <c r="RQO750"/>
      <c r="RQP750"/>
      <c r="RQQ750"/>
      <c r="RQR750"/>
      <c r="RQS750"/>
      <c r="RQT750"/>
      <c r="RQU750"/>
      <c r="RQV750"/>
      <c r="RQW750"/>
      <c r="RQX750"/>
      <c r="RQY750"/>
      <c r="RQZ750"/>
      <c r="RRA750"/>
      <c r="RRB750"/>
      <c r="RRC750"/>
      <c r="RRD750"/>
      <c r="RRE750"/>
      <c r="RRF750"/>
      <c r="RRG750"/>
      <c r="RRH750"/>
      <c r="RRI750"/>
      <c r="RRJ750"/>
      <c r="RRK750"/>
      <c r="RRL750"/>
      <c r="RRM750"/>
      <c r="RRN750"/>
      <c r="RRO750"/>
      <c r="RRP750"/>
      <c r="RRQ750"/>
      <c r="RRR750"/>
      <c r="RRS750"/>
      <c r="RRT750"/>
      <c r="RRU750"/>
      <c r="RRV750"/>
      <c r="RRW750"/>
      <c r="RRX750"/>
      <c r="RRY750"/>
      <c r="RRZ750"/>
      <c r="RSA750"/>
      <c r="RSB750"/>
      <c r="RSC750"/>
      <c r="RSD750"/>
      <c r="RSE750"/>
      <c r="RSF750"/>
      <c r="RSG750"/>
      <c r="RSH750"/>
      <c r="RSI750"/>
      <c r="RSJ750"/>
      <c r="RSK750"/>
      <c r="RSL750"/>
      <c r="RSM750"/>
      <c r="RSN750"/>
      <c r="RSO750"/>
      <c r="RSP750"/>
      <c r="RSQ750"/>
      <c r="RSR750"/>
      <c r="RSS750"/>
      <c r="RST750"/>
      <c r="RSU750"/>
      <c r="RSV750"/>
      <c r="RSW750"/>
      <c r="RSX750"/>
      <c r="RSY750"/>
      <c r="RSZ750"/>
      <c r="RTA750"/>
      <c r="RTB750"/>
      <c r="RTC750"/>
      <c r="RTD750"/>
      <c r="RTE750"/>
      <c r="RTF750"/>
      <c r="RTG750"/>
      <c r="RTH750"/>
      <c r="RTI750"/>
      <c r="RTJ750"/>
      <c r="RTK750"/>
      <c r="RTL750"/>
      <c r="RTM750"/>
      <c r="RTN750"/>
      <c r="RTO750"/>
      <c r="RTP750"/>
      <c r="RTQ750"/>
      <c r="RTR750"/>
      <c r="RTS750"/>
      <c r="RTT750"/>
      <c r="RTU750"/>
      <c r="RTV750"/>
      <c r="RTW750"/>
      <c r="RTX750"/>
      <c r="RTY750"/>
      <c r="RTZ750"/>
      <c r="RUA750"/>
      <c r="RUB750"/>
      <c r="RUC750"/>
      <c r="RUD750"/>
      <c r="RUE750"/>
      <c r="RUF750"/>
      <c r="RUG750"/>
      <c r="RUH750"/>
      <c r="RUI750"/>
      <c r="RUJ750"/>
      <c r="RUK750"/>
      <c r="RUL750"/>
      <c r="RUM750"/>
      <c r="RUN750"/>
      <c r="RUO750"/>
      <c r="RUP750"/>
      <c r="RUQ750"/>
      <c r="RUR750"/>
      <c r="RUS750"/>
      <c r="RUT750"/>
      <c r="RUU750"/>
      <c r="RUV750"/>
      <c r="RUW750"/>
      <c r="RUX750"/>
      <c r="RUY750"/>
      <c r="RUZ750"/>
      <c r="RVA750"/>
      <c r="RVB750"/>
      <c r="RVC750"/>
      <c r="RVD750"/>
      <c r="RVE750"/>
      <c r="RVF750"/>
      <c r="RVG750"/>
      <c r="RVH750"/>
      <c r="RVI750"/>
      <c r="RVJ750"/>
      <c r="RVK750"/>
      <c r="RVL750"/>
      <c r="RVM750"/>
      <c r="RVN750"/>
      <c r="RVO750"/>
      <c r="RVP750"/>
      <c r="RVQ750"/>
      <c r="RVR750"/>
      <c r="RVS750"/>
      <c r="RVT750"/>
      <c r="RVU750"/>
      <c r="RVV750"/>
      <c r="RVW750"/>
      <c r="RVX750"/>
      <c r="RVY750"/>
      <c r="RVZ750"/>
      <c r="RWA750"/>
      <c r="RWB750"/>
      <c r="RWC750"/>
      <c r="RWD750"/>
      <c r="RWE750"/>
      <c r="RWF750"/>
      <c r="RWG750"/>
      <c r="RWH750"/>
      <c r="RWI750"/>
      <c r="RWJ750"/>
      <c r="RWK750"/>
      <c r="RWL750"/>
      <c r="RWM750"/>
      <c r="RWN750"/>
      <c r="RWO750"/>
      <c r="RWP750"/>
      <c r="RWQ750"/>
      <c r="RWR750"/>
      <c r="RWS750"/>
      <c r="RWT750"/>
      <c r="RWU750"/>
      <c r="RWV750"/>
      <c r="RWW750"/>
      <c r="RWX750"/>
      <c r="RWY750"/>
      <c r="RWZ750"/>
      <c r="RXA750"/>
      <c r="RXB750"/>
      <c r="RXC750"/>
      <c r="RXD750"/>
      <c r="RXE750"/>
      <c r="RXF750"/>
      <c r="RXG750"/>
      <c r="RXH750"/>
      <c r="RXI750"/>
      <c r="RXJ750"/>
      <c r="RXK750"/>
      <c r="RXL750"/>
      <c r="RXM750"/>
      <c r="RXN750"/>
      <c r="RXO750"/>
      <c r="RXP750"/>
      <c r="RXQ750"/>
      <c r="RXR750"/>
      <c r="RXS750"/>
      <c r="RXT750"/>
      <c r="RXU750"/>
      <c r="RXV750"/>
      <c r="RXW750"/>
      <c r="RXX750"/>
      <c r="RXY750"/>
      <c r="RXZ750"/>
      <c r="RYA750"/>
      <c r="RYB750"/>
      <c r="RYC750"/>
      <c r="RYD750"/>
      <c r="RYE750"/>
      <c r="RYF750"/>
      <c r="RYG750"/>
      <c r="RYH750"/>
      <c r="RYI750"/>
      <c r="RYJ750"/>
      <c r="RYK750"/>
      <c r="RYL750"/>
      <c r="RYM750"/>
      <c r="RYN750"/>
      <c r="RYO750"/>
      <c r="RYP750"/>
      <c r="RYQ750"/>
      <c r="RYR750"/>
      <c r="RYS750"/>
      <c r="RYT750"/>
      <c r="RYU750"/>
      <c r="RYV750"/>
      <c r="RYW750"/>
      <c r="RYX750"/>
      <c r="RYY750"/>
      <c r="RYZ750"/>
      <c r="RZA750"/>
      <c r="RZB750"/>
      <c r="RZC750"/>
      <c r="RZD750"/>
      <c r="RZE750"/>
      <c r="RZF750"/>
      <c r="RZG750"/>
      <c r="RZH750"/>
      <c r="RZI750"/>
      <c r="RZJ750"/>
      <c r="RZK750"/>
      <c r="RZL750"/>
      <c r="RZM750"/>
      <c r="RZN750"/>
      <c r="RZO750"/>
      <c r="RZP750"/>
      <c r="RZQ750"/>
      <c r="RZR750"/>
      <c r="RZS750"/>
      <c r="RZT750"/>
      <c r="RZU750"/>
      <c r="RZV750"/>
      <c r="RZW750"/>
      <c r="RZX750"/>
      <c r="RZY750"/>
      <c r="RZZ750"/>
      <c r="SAA750"/>
      <c r="SAB750"/>
      <c r="SAC750"/>
      <c r="SAD750"/>
      <c r="SAE750"/>
      <c r="SAF750"/>
      <c r="SAG750"/>
      <c r="SAH750"/>
      <c r="SAI750"/>
      <c r="SAJ750"/>
      <c r="SAK750"/>
      <c r="SAL750"/>
      <c r="SAM750"/>
      <c r="SAN750"/>
      <c r="SAO750"/>
      <c r="SAP750"/>
      <c r="SAQ750"/>
      <c r="SAR750"/>
      <c r="SAS750"/>
      <c r="SAT750"/>
      <c r="SAU750"/>
      <c r="SAV750"/>
      <c r="SAW750"/>
      <c r="SAX750"/>
      <c r="SAY750"/>
      <c r="SAZ750"/>
      <c r="SBA750"/>
      <c r="SBB750"/>
      <c r="SBC750"/>
      <c r="SBD750"/>
      <c r="SBE750"/>
      <c r="SBF750"/>
      <c r="SBG750"/>
      <c r="SBH750"/>
      <c r="SBI750"/>
      <c r="SBJ750"/>
      <c r="SBK750"/>
      <c r="SBL750"/>
      <c r="SBM750"/>
      <c r="SBN750"/>
      <c r="SBO750"/>
      <c r="SBP750"/>
      <c r="SBQ750"/>
      <c r="SBR750"/>
      <c r="SBS750"/>
      <c r="SBT750"/>
      <c r="SBU750"/>
      <c r="SBV750"/>
      <c r="SBW750"/>
      <c r="SBX750"/>
      <c r="SBY750"/>
      <c r="SBZ750"/>
      <c r="SCA750"/>
      <c r="SCB750"/>
      <c r="SCC750"/>
      <c r="SCD750"/>
      <c r="SCE750"/>
      <c r="SCF750"/>
      <c r="SCG750"/>
      <c r="SCH750"/>
      <c r="SCI750"/>
      <c r="SCJ750"/>
      <c r="SCK750"/>
      <c r="SCL750"/>
      <c r="SCM750"/>
      <c r="SCN750"/>
      <c r="SCO750"/>
      <c r="SCP750"/>
      <c r="SCQ750"/>
      <c r="SCR750"/>
      <c r="SCS750"/>
      <c r="SCT750"/>
      <c r="SCU750"/>
      <c r="SCV750"/>
      <c r="SCW750"/>
      <c r="SCX750"/>
      <c r="SCY750"/>
      <c r="SCZ750"/>
      <c r="SDA750"/>
      <c r="SDB750"/>
      <c r="SDC750"/>
      <c r="SDD750"/>
      <c r="SDE750"/>
      <c r="SDF750"/>
      <c r="SDG750"/>
      <c r="SDH750"/>
      <c r="SDI750"/>
      <c r="SDJ750"/>
      <c r="SDK750"/>
      <c r="SDL750"/>
      <c r="SDM750"/>
      <c r="SDN750"/>
      <c r="SDO750"/>
      <c r="SDP750"/>
      <c r="SDQ750"/>
      <c r="SDR750"/>
      <c r="SDS750"/>
      <c r="SDT750"/>
      <c r="SDU750"/>
      <c r="SDV750"/>
      <c r="SDW750"/>
      <c r="SDX750"/>
      <c r="SDY750"/>
      <c r="SDZ750"/>
      <c r="SEA750"/>
      <c r="SEB750"/>
      <c r="SEC750"/>
      <c r="SED750"/>
      <c r="SEE750"/>
      <c r="SEF750"/>
      <c r="SEG750"/>
      <c r="SEH750"/>
      <c r="SEI750"/>
      <c r="SEJ750"/>
      <c r="SEK750"/>
      <c r="SEL750"/>
      <c r="SEM750"/>
      <c r="SEN750"/>
      <c r="SEO750"/>
      <c r="SEP750"/>
      <c r="SEQ750"/>
      <c r="SER750"/>
      <c r="SES750"/>
      <c r="SET750"/>
      <c r="SEU750"/>
      <c r="SEV750"/>
      <c r="SEW750"/>
      <c r="SEX750"/>
      <c r="SEY750"/>
      <c r="SEZ750"/>
      <c r="SFA750"/>
      <c r="SFB750"/>
      <c r="SFC750"/>
      <c r="SFD750"/>
      <c r="SFE750"/>
      <c r="SFF750"/>
      <c r="SFG750"/>
      <c r="SFH750"/>
      <c r="SFI750"/>
      <c r="SFJ750"/>
      <c r="SFK750"/>
      <c r="SFL750"/>
      <c r="SFM750"/>
      <c r="SFN750"/>
      <c r="SFO750"/>
      <c r="SFP750"/>
      <c r="SFQ750"/>
      <c r="SFR750"/>
      <c r="SFS750"/>
      <c r="SFT750"/>
      <c r="SFU750"/>
      <c r="SFV750"/>
      <c r="SFW750"/>
      <c r="SFX750"/>
      <c r="SFY750"/>
      <c r="SFZ750"/>
      <c r="SGA750"/>
      <c r="SGB750"/>
      <c r="SGC750"/>
      <c r="SGD750"/>
      <c r="SGE750"/>
      <c r="SGF750"/>
      <c r="SGG750"/>
      <c r="SGH750"/>
      <c r="SGI750"/>
      <c r="SGJ750"/>
      <c r="SGK750"/>
      <c r="SGL750"/>
      <c r="SGM750"/>
      <c r="SGN750"/>
      <c r="SGO750"/>
      <c r="SGP750"/>
      <c r="SGQ750"/>
      <c r="SGR750"/>
      <c r="SGS750"/>
      <c r="SGT750"/>
      <c r="SGU750"/>
      <c r="SGV750"/>
      <c r="SGW750"/>
      <c r="SGX750"/>
      <c r="SGY750"/>
      <c r="SGZ750"/>
      <c r="SHA750"/>
      <c r="SHB750"/>
      <c r="SHC750"/>
      <c r="SHD750"/>
      <c r="SHE750"/>
      <c r="SHF750"/>
      <c r="SHG750"/>
      <c r="SHH750"/>
      <c r="SHI750"/>
      <c r="SHJ750"/>
      <c r="SHK750"/>
      <c r="SHL750"/>
      <c r="SHM750"/>
      <c r="SHN750"/>
      <c r="SHO750"/>
      <c r="SHP750"/>
      <c r="SHQ750"/>
      <c r="SHR750"/>
      <c r="SHS750"/>
      <c r="SHT750"/>
      <c r="SHU750"/>
      <c r="SHV750"/>
      <c r="SHW750"/>
      <c r="SHX750"/>
      <c r="SHY750"/>
      <c r="SHZ750"/>
      <c r="SIA750"/>
      <c r="SIB750"/>
      <c r="SIC750"/>
      <c r="SID750"/>
      <c r="SIE750"/>
      <c r="SIF750"/>
      <c r="SIG750"/>
      <c r="SIH750"/>
      <c r="SII750"/>
      <c r="SIJ750"/>
      <c r="SIK750"/>
      <c r="SIL750"/>
      <c r="SIM750"/>
      <c r="SIN750"/>
      <c r="SIO750"/>
      <c r="SIP750"/>
      <c r="SIQ750"/>
      <c r="SIR750"/>
      <c r="SIS750"/>
      <c r="SIT750"/>
      <c r="SIU750"/>
      <c r="SIV750"/>
      <c r="SIW750"/>
      <c r="SIX750"/>
      <c r="SIY750"/>
      <c r="SIZ750"/>
      <c r="SJA750"/>
      <c r="SJB750"/>
      <c r="SJC750"/>
      <c r="SJD750"/>
      <c r="SJE750"/>
      <c r="SJF750"/>
      <c r="SJG750"/>
      <c r="SJH750"/>
      <c r="SJI750"/>
      <c r="SJJ750"/>
      <c r="SJK750"/>
      <c r="SJL750"/>
      <c r="SJM750"/>
      <c r="SJN750"/>
      <c r="SJO750"/>
      <c r="SJP750"/>
      <c r="SJQ750"/>
      <c r="SJR750"/>
      <c r="SJS750"/>
      <c r="SJT750"/>
      <c r="SJU750"/>
      <c r="SJV750"/>
      <c r="SJW750"/>
      <c r="SJX750"/>
      <c r="SJY750"/>
      <c r="SJZ750"/>
      <c r="SKA750"/>
      <c r="SKB750"/>
      <c r="SKC750"/>
      <c r="SKD750"/>
      <c r="SKE750"/>
      <c r="SKF750"/>
      <c r="SKG750"/>
      <c r="SKH750"/>
      <c r="SKI750"/>
      <c r="SKJ750"/>
      <c r="SKK750"/>
      <c r="SKL750"/>
      <c r="SKM750"/>
      <c r="SKN750"/>
      <c r="SKO750"/>
      <c r="SKP750"/>
      <c r="SKQ750"/>
      <c r="SKR750"/>
      <c r="SKS750"/>
      <c r="SKT750"/>
      <c r="SKU750"/>
      <c r="SKV750"/>
      <c r="SKW750"/>
      <c r="SKX750"/>
      <c r="SKY750"/>
      <c r="SKZ750"/>
      <c r="SLA750"/>
      <c r="SLB750"/>
      <c r="SLC750"/>
      <c r="SLD750"/>
      <c r="SLE750"/>
      <c r="SLF750"/>
      <c r="SLG750"/>
      <c r="SLH750"/>
      <c r="SLI750"/>
      <c r="SLJ750"/>
      <c r="SLK750"/>
      <c r="SLL750"/>
      <c r="SLM750"/>
      <c r="SLN750"/>
      <c r="SLO750"/>
      <c r="SLP750"/>
      <c r="SLQ750"/>
      <c r="SLR750"/>
      <c r="SLS750"/>
      <c r="SLT750"/>
      <c r="SLU750"/>
      <c r="SLV750"/>
      <c r="SLW750"/>
      <c r="SLX750"/>
      <c r="SLY750"/>
      <c r="SLZ750"/>
      <c r="SMA750"/>
      <c r="SMB750"/>
      <c r="SMC750"/>
      <c r="SMD750"/>
      <c r="SME750"/>
      <c r="SMF750"/>
      <c r="SMG750"/>
      <c r="SMH750"/>
      <c r="SMI750"/>
      <c r="SMJ750"/>
      <c r="SMK750"/>
      <c r="SML750"/>
      <c r="SMM750"/>
      <c r="SMN750"/>
      <c r="SMO750"/>
      <c r="SMP750"/>
      <c r="SMQ750"/>
      <c r="SMR750"/>
      <c r="SMS750"/>
      <c r="SMT750"/>
      <c r="SMU750"/>
      <c r="SMV750"/>
      <c r="SMW750"/>
      <c r="SMX750"/>
      <c r="SMY750"/>
      <c r="SMZ750"/>
      <c r="SNA750"/>
      <c r="SNB750"/>
      <c r="SNC750"/>
      <c r="SND750"/>
      <c r="SNE750"/>
      <c r="SNF750"/>
      <c r="SNG750"/>
      <c r="SNH750"/>
      <c r="SNI750"/>
      <c r="SNJ750"/>
      <c r="SNK750"/>
      <c r="SNL750"/>
      <c r="SNM750"/>
      <c r="SNN750"/>
      <c r="SNO750"/>
      <c r="SNP750"/>
      <c r="SNQ750"/>
      <c r="SNR750"/>
      <c r="SNS750"/>
      <c r="SNT750"/>
      <c r="SNU750"/>
      <c r="SNV750"/>
      <c r="SNW750"/>
      <c r="SNX750"/>
      <c r="SNY750"/>
      <c r="SNZ750"/>
      <c r="SOA750"/>
      <c r="SOB750"/>
      <c r="SOC750"/>
      <c r="SOD750"/>
      <c r="SOE750"/>
      <c r="SOF750"/>
      <c r="SOG750"/>
      <c r="SOH750"/>
      <c r="SOI750"/>
      <c r="SOJ750"/>
      <c r="SOK750"/>
      <c r="SOL750"/>
      <c r="SOM750"/>
      <c r="SON750"/>
      <c r="SOO750"/>
      <c r="SOP750"/>
      <c r="SOQ750"/>
      <c r="SOR750"/>
      <c r="SOS750"/>
      <c r="SOT750"/>
      <c r="SOU750"/>
      <c r="SOV750"/>
      <c r="SOW750"/>
      <c r="SOX750"/>
      <c r="SOY750"/>
      <c r="SOZ750"/>
      <c r="SPA750"/>
      <c r="SPB750"/>
      <c r="SPC750"/>
      <c r="SPD750"/>
      <c r="SPE750"/>
      <c r="SPF750"/>
      <c r="SPG750"/>
      <c r="SPH750"/>
      <c r="SPI750"/>
      <c r="SPJ750"/>
      <c r="SPK750"/>
      <c r="SPL750"/>
      <c r="SPM750"/>
      <c r="SPN750"/>
      <c r="SPO750"/>
      <c r="SPP750"/>
      <c r="SPQ750"/>
      <c r="SPR750"/>
      <c r="SPS750"/>
      <c r="SPT750"/>
      <c r="SPU750"/>
      <c r="SPV750"/>
      <c r="SPW750"/>
      <c r="SPX750"/>
      <c r="SPY750"/>
      <c r="SPZ750"/>
      <c r="SQA750"/>
      <c r="SQB750"/>
      <c r="SQC750"/>
      <c r="SQD750"/>
      <c r="SQE750"/>
      <c r="SQF750"/>
      <c r="SQG750"/>
      <c r="SQH750"/>
      <c r="SQI750"/>
      <c r="SQJ750"/>
      <c r="SQK750"/>
      <c r="SQL750"/>
      <c r="SQM750"/>
      <c r="SQN750"/>
      <c r="SQO750"/>
      <c r="SQP750"/>
      <c r="SQQ750"/>
      <c r="SQR750"/>
      <c r="SQS750"/>
      <c r="SQT750"/>
      <c r="SQU750"/>
      <c r="SQV750"/>
      <c r="SQW750"/>
      <c r="SQX750"/>
      <c r="SQY750"/>
      <c r="SQZ750"/>
      <c r="SRA750"/>
      <c r="SRB750"/>
      <c r="SRC750"/>
      <c r="SRD750"/>
      <c r="SRE750"/>
      <c r="SRF750"/>
      <c r="SRG750"/>
      <c r="SRH750"/>
      <c r="SRI750"/>
      <c r="SRJ750"/>
      <c r="SRK750"/>
      <c r="SRL750"/>
      <c r="SRM750"/>
      <c r="SRN750"/>
      <c r="SRO750"/>
      <c r="SRP750"/>
      <c r="SRQ750"/>
      <c r="SRR750"/>
      <c r="SRS750"/>
      <c r="SRT750"/>
      <c r="SRU750"/>
      <c r="SRV750"/>
      <c r="SRW750"/>
      <c r="SRX750"/>
      <c r="SRY750"/>
      <c r="SRZ750"/>
      <c r="SSA750"/>
      <c r="SSB750"/>
      <c r="SSC750"/>
      <c r="SSD750"/>
      <c r="SSE750"/>
      <c r="SSF750"/>
      <c r="SSG750"/>
      <c r="SSH750"/>
      <c r="SSI750"/>
      <c r="SSJ750"/>
      <c r="SSK750"/>
      <c r="SSL750"/>
      <c r="SSM750"/>
      <c r="SSN750"/>
      <c r="SSO750"/>
      <c r="SSP750"/>
      <c r="SSQ750"/>
      <c r="SSR750"/>
      <c r="SSS750"/>
      <c r="SST750"/>
      <c r="SSU750"/>
      <c r="SSV750"/>
      <c r="SSW750"/>
      <c r="SSX750"/>
      <c r="SSY750"/>
      <c r="SSZ750"/>
      <c r="STA750"/>
      <c r="STB750"/>
      <c r="STC750"/>
      <c r="STD750"/>
      <c r="STE750"/>
      <c r="STF750"/>
      <c r="STG750"/>
      <c r="STH750"/>
      <c r="STI750"/>
      <c r="STJ750"/>
      <c r="STK750"/>
      <c r="STL750"/>
      <c r="STM750"/>
      <c r="STN750"/>
      <c r="STO750"/>
      <c r="STP750"/>
      <c r="STQ750"/>
      <c r="STR750"/>
      <c r="STS750"/>
      <c r="STT750"/>
      <c r="STU750"/>
      <c r="STV750"/>
      <c r="STW750"/>
      <c r="STX750"/>
      <c r="STY750"/>
      <c r="STZ750"/>
      <c r="SUA750"/>
      <c r="SUB750"/>
      <c r="SUC750"/>
      <c r="SUD750"/>
      <c r="SUE750"/>
      <c r="SUF750"/>
      <c r="SUG750"/>
      <c r="SUH750"/>
      <c r="SUI750"/>
      <c r="SUJ750"/>
      <c r="SUK750"/>
      <c r="SUL750"/>
      <c r="SUM750"/>
      <c r="SUN750"/>
      <c r="SUO750"/>
      <c r="SUP750"/>
      <c r="SUQ750"/>
      <c r="SUR750"/>
      <c r="SUS750"/>
      <c r="SUT750"/>
      <c r="SUU750"/>
      <c r="SUV750"/>
      <c r="SUW750"/>
      <c r="SUX750"/>
      <c r="SUY750"/>
      <c r="SUZ750"/>
      <c r="SVA750"/>
      <c r="SVB750"/>
      <c r="SVC750"/>
      <c r="SVD750"/>
      <c r="SVE750"/>
      <c r="SVF750"/>
      <c r="SVG750"/>
      <c r="SVH750"/>
      <c r="SVI750"/>
      <c r="SVJ750"/>
      <c r="SVK750"/>
      <c r="SVL750"/>
      <c r="SVM750"/>
      <c r="SVN750"/>
      <c r="SVO750"/>
      <c r="SVP750"/>
      <c r="SVQ750"/>
      <c r="SVR750"/>
      <c r="SVS750"/>
      <c r="SVT750"/>
      <c r="SVU750"/>
      <c r="SVV750"/>
      <c r="SVW750"/>
      <c r="SVX750"/>
      <c r="SVY750"/>
      <c r="SVZ750"/>
      <c r="SWA750"/>
      <c r="SWB750"/>
      <c r="SWC750"/>
      <c r="SWD750"/>
      <c r="SWE750"/>
      <c r="SWF750"/>
      <c r="SWG750"/>
      <c r="SWH750"/>
      <c r="SWI750"/>
      <c r="SWJ750"/>
      <c r="SWK750"/>
      <c r="SWL750"/>
      <c r="SWM750"/>
      <c r="SWN750"/>
      <c r="SWO750"/>
      <c r="SWP750"/>
      <c r="SWQ750"/>
      <c r="SWR750"/>
      <c r="SWS750"/>
      <c r="SWT750"/>
      <c r="SWU750"/>
      <c r="SWV750"/>
      <c r="SWW750"/>
      <c r="SWX750"/>
      <c r="SWY750"/>
      <c r="SWZ750"/>
      <c r="SXA750"/>
      <c r="SXB750"/>
      <c r="SXC750"/>
      <c r="SXD750"/>
      <c r="SXE750"/>
      <c r="SXF750"/>
      <c r="SXG750"/>
      <c r="SXH750"/>
      <c r="SXI750"/>
      <c r="SXJ750"/>
      <c r="SXK750"/>
      <c r="SXL750"/>
      <c r="SXM750"/>
      <c r="SXN750"/>
      <c r="SXO750"/>
      <c r="SXP750"/>
      <c r="SXQ750"/>
      <c r="SXR750"/>
      <c r="SXS750"/>
      <c r="SXT750"/>
      <c r="SXU750"/>
      <c r="SXV750"/>
      <c r="SXW750"/>
      <c r="SXX750"/>
      <c r="SXY750"/>
      <c r="SXZ750"/>
      <c r="SYA750"/>
      <c r="SYB750"/>
      <c r="SYC750"/>
      <c r="SYD750"/>
      <c r="SYE750"/>
      <c r="SYF750"/>
      <c r="SYG750"/>
      <c r="SYH750"/>
      <c r="SYI750"/>
      <c r="SYJ750"/>
      <c r="SYK750"/>
      <c r="SYL750"/>
      <c r="SYM750"/>
      <c r="SYN750"/>
      <c r="SYO750"/>
      <c r="SYP750"/>
      <c r="SYQ750"/>
      <c r="SYR750"/>
      <c r="SYS750"/>
      <c r="SYT750"/>
      <c r="SYU750"/>
      <c r="SYV750"/>
      <c r="SYW750"/>
      <c r="SYX750"/>
      <c r="SYY750"/>
      <c r="SYZ750"/>
      <c r="SZA750"/>
      <c r="SZB750"/>
      <c r="SZC750"/>
      <c r="SZD750"/>
      <c r="SZE750"/>
      <c r="SZF750"/>
      <c r="SZG750"/>
      <c r="SZH750"/>
      <c r="SZI750"/>
      <c r="SZJ750"/>
      <c r="SZK750"/>
      <c r="SZL750"/>
      <c r="SZM750"/>
      <c r="SZN750"/>
      <c r="SZO750"/>
      <c r="SZP750"/>
      <c r="SZQ750"/>
      <c r="SZR750"/>
      <c r="SZS750"/>
      <c r="SZT750"/>
      <c r="SZU750"/>
      <c r="SZV750"/>
      <c r="SZW750"/>
      <c r="SZX750"/>
      <c r="SZY750"/>
      <c r="SZZ750"/>
      <c r="TAA750"/>
      <c r="TAB750"/>
      <c r="TAC750"/>
      <c r="TAD750"/>
      <c r="TAE750"/>
      <c r="TAF750"/>
      <c r="TAG750"/>
      <c r="TAH750"/>
      <c r="TAI750"/>
      <c r="TAJ750"/>
      <c r="TAK750"/>
      <c r="TAL750"/>
      <c r="TAM750"/>
      <c r="TAN750"/>
      <c r="TAO750"/>
      <c r="TAP750"/>
      <c r="TAQ750"/>
      <c r="TAR750"/>
      <c r="TAS750"/>
      <c r="TAT750"/>
      <c r="TAU750"/>
      <c r="TAV750"/>
      <c r="TAW750"/>
      <c r="TAX750"/>
      <c r="TAY750"/>
      <c r="TAZ750"/>
      <c r="TBA750"/>
      <c r="TBB750"/>
      <c r="TBC750"/>
      <c r="TBD750"/>
      <c r="TBE750"/>
      <c r="TBF750"/>
      <c r="TBG750"/>
      <c r="TBH750"/>
      <c r="TBI750"/>
      <c r="TBJ750"/>
      <c r="TBK750"/>
      <c r="TBL750"/>
      <c r="TBM750"/>
      <c r="TBN750"/>
      <c r="TBO750"/>
      <c r="TBP750"/>
      <c r="TBQ750"/>
      <c r="TBR750"/>
      <c r="TBS750"/>
      <c r="TBT750"/>
      <c r="TBU750"/>
      <c r="TBV750"/>
      <c r="TBW750"/>
      <c r="TBX750"/>
      <c r="TBY750"/>
      <c r="TBZ750"/>
      <c r="TCA750"/>
      <c r="TCB750"/>
      <c r="TCC750"/>
      <c r="TCD750"/>
      <c r="TCE750"/>
      <c r="TCF750"/>
      <c r="TCG750"/>
      <c r="TCH750"/>
      <c r="TCI750"/>
      <c r="TCJ750"/>
      <c r="TCK750"/>
      <c r="TCL750"/>
      <c r="TCM750"/>
      <c r="TCN750"/>
      <c r="TCO750"/>
      <c r="TCP750"/>
      <c r="TCQ750"/>
      <c r="TCR750"/>
      <c r="TCS750"/>
      <c r="TCT750"/>
      <c r="TCU750"/>
      <c r="TCV750"/>
      <c r="TCW750"/>
      <c r="TCX750"/>
      <c r="TCY750"/>
      <c r="TCZ750"/>
      <c r="TDA750"/>
      <c r="TDB750"/>
      <c r="TDC750"/>
      <c r="TDD750"/>
      <c r="TDE750"/>
      <c r="TDF750"/>
      <c r="TDG750"/>
      <c r="TDH750"/>
      <c r="TDI750"/>
      <c r="TDJ750"/>
      <c r="TDK750"/>
      <c r="TDL750"/>
      <c r="TDM750"/>
      <c r="TDN750"/>
      <c r="TDO750"/>
      <c r="TDP750"/>
      <c r="TDQ750"/>
      <c r="TDR750"/>
      <c r="TDS750"/>
      <c r="TDT750"/>
      <c r="TDU750"/>
      <c r="TDV750"/>
      <c r="TDW750"/>
      <c r="TDX750"/>
      <c r="TDY750"/>
      <c r="TDZ750"/>
      <c r="TEA750"/>
      <c r="TEB750"/>
      <c r="TEC750"/>
      <c r="TED750"/>
      <c r="TEE750"/>
      <c r="TEF750"/>
      <c r="TEG750"/>
      <c r="TEH750"/>
      <c r="TEI750"/>
      <c r="TEJ750"/>
      <c r="TEK750"/>
      <c r="TEL750"/>
      <c r="TEM750"/>
      <c r="TEN750"/>
      <c r="TEO750"/>
      <c r="TEP750"/>
      <c r="TEQ750"/>
      <c r="TER750"/>
      <c r="TES750"/>
      <c r="TET750"/>
      <c r="TEU750"/>
      <c r="TEV750"/>
      <c r="TEW750"/>
      <c r="TEX750"/>
      <c r="TEY750"/>
      <c r="TEZ750"/>
      <c r="TFA750"/>
      <c r="TFB750"/>
      <c r="TFC750"/>
      <c r="TFD750"/>
      <c r="TFE750"/>
      <c r="TFF750"/>
      <c r="TFG750"/>
      <c r="TFH750"/>
      <c r="TFI750"/>
      <c r="TFJ750"/>
      <c r="TFK750"/>
      <c r="TFL750"/>
      <c r="TFM750"/>
      <c r="TFN750"/>
      <c r="TFO750"/>
      <c r="TFP750"/>
      <c r="TFQ750"/>
      <c r="TFR750"/>
      <c r="TFS750"/>
      <c r="TFT750"/>
      <c r="TFU750"/>
      <c r="TFV750"/>
      <c r="TFW750"/>
      <c r="TFX750"/>
      <c r="TFY750"/>
      <c r="TFZ750"/>
      <c r="TGA750"/>
      <c r="TGB750"/>
      <c r="TGC750"/>
      <c r="TGD750"/>
      <c r="TGE750"/>
      <c r="TGF750"/>
      <c r="TGG750"/>
      <c r="TGH750"/>
      <c r="TGI750"/>
      <c r="TGJ750"/>
      <c r="TGK750"/>
      <c r="TGL750"/>
      <c r="TGM750"/>
      <c r="TGN750"/>
      <c r="TGO750"/>
      <c r="TGP750"/>
      <c r="TGQ750"/>
      <c r="TGR750"/>
      <c r="TGS750"/>
      <c r="TGT750"/>
      <c r="TGU750"/>
      <c r="TGV750"/>
      <c r="TGW750"/>
      <c r="TGX750"/>
      <c r="TGY750"/>
      <c r="TGZ750"/>
      <c r="THA750"/>
      <c r="THB750"/>
      <c r="THC750"/>
      <c r="THD750"/>
      <c r="THE750"/>
      <c r="THF750"/>
      <c r="THG750"/>
      <c r="THH750"/>
      <c r="THI750"/>
      <c r="THJ750"/>
      <c r="THK750"/>
      <c r="THL750"/>
      <c r="THM750"/>
      <c r="THN750"/>
      <c r="THO750"/>
      <c r="THP750"/>
      <c r="THQ750"/>
      <c r="THR750"/>
      <c r="THS750"/>
      <c r="THT750"/>
      <c r="THU750"/>
      <c r="THV750"/>
      <c r="THW750"/>
      <c r="THX750"/>
      <c r="THY750"/>
      <c r="THZ750"/>
      <c r="TIA750"/>
      <c r="TIB750"/>
      <c r="TIC750"/>
      <c r="TID750"/>
      <c r="TIE750"/>
      <c r="TIF750"/>
      <c r="TIG750"/>
      <c r="TIH750"/>
      <c r="TII750"/>
      <c r="TIJ750"/>
      <c r="TIK750"/>
      <c r="TIL750"/>
      <c r="TIM750"/>
      <c r="TIN750"/>
      <c r="TIO750"/>
      <c r="TIP750"/>
      <c r="TIQ750"/>
      <c r="TIR750"/>
      <c r="TIS750"/>
      <c r="TIT750"/>
      <c r="TIU750"/>
      <c r="TIV750"/>
      <c r="TIW750"/>
      <c r="TIX750"/>
      <c r="TIY750"/>
      <c r="TIZ750"/>
      <c r="TJA750"/>
      <c r="TJB750"/>
      <c r="TJC750"/>
      <c r="TJD750"/>
      <c r="TJE750"/>
      <c r="TJF750"/>
      <c r="TJG750"/>
      <c r="TJH750"/>
      <c r="TJI750"/>
      <c r="TJJ750"/>
      <c r="TJK750"/>
      <c r="TJL750"/>
      <c r="TJM750"/>
      <c r="TJN750"/>
      <c r="TJO750"/>
      <c r="TJP750"/>
      <c r="TJQ750"/>
      <c r="TJR750"/>
      <c r="TJS750"/>
      <c r="TJT750"/>
      <c r="TJU750"/>
      <c r="TJV750"/>
      <c r="TJW750"/>
      <c r="TJX750"/>
      <c r="TJY750"/>
      <c r="TJZ750"/>
      <c r="TKA750"/>
      <c r="TKB750"/>
      <c r="TKC750"/>
      <c r="TKD750"/>
      <c r="TKE750"/>
      <c r="TKF750"/>
      <c r="TKG750"/>
      <c r="TKH750"/>
      <c r="TKI750"/>
      <c r="TKJ750"/>
      <c r="TKK750"/>
      <c r="TKL750"/>
      <c r="TKM750"/>
      <c r="TKN750"/>
      <c r="TKO750"/>
      <c r="TKP750"/>
      <c r="TKQ750"/>
      <c r="TKR750"/>
      <c r="TKS750"/>
      <c r="TKT750"/>
      <c r="TKU750"/>
      <c r="TKV750"/>
      <c r="TKW750"/>
      <c r="TKX750"/>
      <c r="TKY750"/>
      <c r="TKZ750"/>
      <c r="TLA750"/>
      <c r="TLB750"/>
      <c r="TLC750"/>
      <c r="TLD750"/>
      <c r="TLE750"/>
      <c r="TLF750"/>
      <c r="TLG750"/>
      <c r="TLH750"/>
      <c r="TLI750"/>
      <c r="TLJ750"/>
      <c r="TLK750"/>
      <c r="TLL750"/>
      <c r="TLM750"/>
      <c r="TLN750"/>
      <c r="TLO750"/>
      <c r="TLP750"/>
      <c r="TLQ750"/>
      <c r="TLR750"/>
      <c r="TLS750"/>
      <c r="TLT750"/>
      <c r="TLU750"/>
      <c r="TLV750"/>
      <c r="TLW750"/>
      <c r="TLX750"/>
      <c r="TLY750"/>
      <c r="TLZ750"/>
      <c r="TMA750"/>
      <c r="TMB750"/>
      <c r="TMC750"/>
      <c r="TMD750"/>
      <c r="TME750"/>
      <c r="TMF750"/>
      <c r="TMG750"/>
      <c r="TMH750"/>
      <c r="TMI750"/>
      <c r="TMJ750"/>
      <c r="TMK750"/>
      <c r="TML750"/>
      <c r="TMM750"/>
      <c r="TMN750"/>
      <c r="TMO750"/>
      <c r="TMP750"/>
      <c r="TMQ750"/>
      <c r="TMR750"/>
      <c r="TMS750"/>
      <c r="TMT750"/>
      <c r="TMU750"/>
      <c r="TMV750"/>
      <c r="TMW750"/>
      <c r="TMX750"/>
      <c r="TMY750"/>
      <c r="TMZ750"/>
      <c r="TNA750"/>
      <c r="TNB750"/>
      <c r="TNC750"/>
      <c r="TND750"/>
      <c r="TNE750"/>
      <c r="TNF750"/>
      <c r="TNG750"/>
      <c r="TNH750"/>
      <c r="TNI750"/>
      <c r="TNJ750"/>
      <c r="TNK750"/>
      <c r="TNL750"/>
      <c r="TNM750"/>
      <c r="TNN750"/>
      <c r="TNO750"/>
      <c r="TNP750"/>
      <c r="TNQ750"/>
      <c r="TNR750"/>
      <c r="TNS750"/>
      <c r="TNT750"/>
      <c r="TNU750"/>
      <c r="TNV750"/>
      <c r="TNW750"/>
      <c r="TNX750"/>
      <c r="TNY750"/>
      <c r="TNZ750"/>
      <c r="TOA750"/>
      <c r="TOB750"/>
      <c r="TOC750"/>
      <c r="TOD750"/>
      <c r="TOE750"/>
      <c r="TOF750"/>
      <c r="TOG750"/>
      <c r="TOH750"/>
      <c r="TOI750"/>
      <c r="TOJ750"/>
      <c r="TOK750"/>
      <c r="TOL750"/>
      <c r="TOM750"/>
      <c r="TON750"/>
      <c r="TOO750"/>
      <c r="TOP750"/>
      <c r="TOQ750"/>
      <c r="TOR750"/>
      <c r="TOS750"/>
      <c r="TOT750"/>
      <c r="TOU750"/>
      <c r="TOV750"/>
      <c r="TOW750"/>
      <c r="TOX750"/>
      <c r="TOY750"/>
      <c r="TOZ750"/>
      <c r="TPA750"/>
      <c r="TPB750"/>
      <c r="TPC750"/>
      <c r="TPD750"/>
      <c r="TPE750"/>
      <c r="TPF750"/>
      <c r="TPG750"/>
      <c r="TPH750"/>
      <c r="TPI750"/>
      <c r="TPJ750"/>
      <c r="TPK750"/>
      <c r="TPL750"/>
      <c r="TPM750"/>
      <c r="TPN750"/>
      <c r="TPO750"/>
      <c r="TPP750"/>
      <c r="TPQ750"/>
      <c r="TPR750"/>
      <c r="TPS750"/>
      <c r="TPT750"/>
      <c r="TPU750"/>
      <c r="TPV750"/>
      <c r="TPW750"/>
      <c r="TPX750"/>
      <c r="TPY750"/>
      <c r="TPZ750"/>
      <c r="TQA750"/>
      <c r="TQB750"/>
      <c r="TQC750"/>
      <c r="TQD750"/>
      <c r="TQE750"/>
      <c r="TQF750"/>
      <c r="TQG750"/>
      <c r="TQH750"/>
      <c r="TQI750"/>
      <c r="TQJ750"/>
      <c r="TQK750"/>
      <c r="TQL750"/>
      <c r="TQM750"/>
      <c r="TQN750"/>
      <c r="TQO750"/>
      <c r="TQP750"/>
      <c r="TQQ750"/>
      <c r="TQR750"/>
      <c r="TQS750"/>
      <c r="TQT750"/>
      <c r="TQU750"/>
      <c r="TQV750"/>
      <c r="TQW750"/>
      <c r="TQX750"/>
      <c r="TQY750"/>
      <c r="TQZ750"/>
      <c r="TRA750"/>
      <c r="TRB750"/>
      <c r="TRC750"/>
      <c r="TRD750"/>
      <c r="TRE750"/>
      <c r="TRF750"/>
      <c r="TRG750"/>
      <c r="TRH750"/>
      <c r="TRI750"/>
      <c r="TRJ750"/>
      <c r="TRK750"/>
      <c r="TRL750"/>
      <c r="TRM750"/>
      <c r="TRN750"/>
      <c r="TRO750"/>
      <c r="TRP750"/>
      <c r="TRQ750"/>
      <c r="TRR750"/>
      <c r="TRS750"/>
      <c r="TRT750"/>
      <c r="TRU750"/>
      <c r="TRV750"/>
      <c r="TRW750"/>
      <c r="TRX750"/>
      <c r="TRY750"/>
      <c r="TRZ750"/>
      <c r="TSA750"/>
      <c r="TSB750"/>
      <c r="TSC750"/>
      <c r="TSD750"/>
      <c r="TSE750"/>
      <c r="TSF750"/>
      <c r="TSG750"/>
      <c r="TSH750"/>
      <c r="TSI750"/>
      <c r="TSJ750"/>
      <c r="TSK750"/>
      <c r="TSL750"/>
      <c r="TSM750"/>
      <c r="TSN750"/>
      <c r="TSO750"/>
      <c r="TSP750"/>
      <c r="TSQ750"/>
      <c r="TSR750"/>
      <c r="TSS750"/>
      <c r="TST750"/>
      <c r="TSU750"/>
      <c r="TSV750"/>
      <c r="TSW750"/>
      <c r="TSX750"/>
      <c r="TSY750"/>
      <c r="TSZ750"/>
      <c r="TTA750"/>
      <c r="TTB750"/>
      <c r="TTC750"/>
      <c r="TTD750"/>
      <c r="TTE750"/>
      <c r="TTF750"/>
      <c r="TTG750"/>
      <c r="TTH750"/>
      <c r="TTI750"/>
      <c r="TTJ750"/>
      <c r="TTK750"/>
      <c r="TTL750"/>
      <c r="TTM750"/>
      <c r="TTN750"/>
      <c r="TTO750"/>
      <c r="TTP750"/>
      <c r="TTQ750"/>
      <c r="TTR750"/>
      <c r="TTS750"/>
      <c r="TTT750"/>
      <c r="TTU750"/>
      <c r="TTV750"/>
      <c r="TTW750"/>
      <c r="TTX750"/>
      <c r="TTY750"/>
      <c r="TTZ750"/>
      <c r="TUA750"/>
      <c r="TUB750"/>
      <c r="TUC750"/>
      <c r="TUD750"/>
      <c r="TUE750"/>
      <c r="TUF750"/>
      <c r="TUG750"/>
      <c r="TUH750"/>
      <c r="TUI750"/>
      <c r="TUJ750"/>
      <c r="TUK750"/>
      <c r="TUL750"/>
      <c r="TUM750"/>
      <c r="TUN750"/>
      <c r="TUO750"/>
      <c r="TUP750"/>
      <c r="TUQ750"/>
      <c r="TUR750"/>
      <c r="TUS750"/>
      <c r="TUT750"/>
      <c r="TUU750"/>
      <c r="TUV750"/>
      <c r="TUW750"/>
      <c r="TUX750"/>
      <c r="TUY750"/>
      <c r="TUZ750"/>
      <c r="TVA750"/>
      <c r="TVB750"/>
      <c r="TVC750"/>
      <c r="TVD750"/>
      <c r="TVE750"/>
      <c r="TVF750"/>
      <c r="TVG750"/>
      <c r="TVH750"/>
      <c r="TVI750"/>
      <c r="TVJ750"/>
      <c r="TVK750"/>
      <c r="TVL750"/>
      <c r="TVM750"/>
      <c r="TVN750"/>
      <c r="TVO750"/>
      <c r="TVP750"/>
      <c r="TVQ750"/>
      <c r="TVR750"/>
      <c r="TVS750"/>
      <c r="TVT750"/>
      <c r="TVU750"/>
      <c r="TVV750"/>
      <c r="TVW750"/>
      <c r="TVX750"/>
      <c r="TVY750"/>
      <c r="TVZ750"/>
      <c r="TWA750"/>
      <c r="TWB750"/>
      <c r="TWC750"/>
      <c r="TWD750"/>
      <c r="TWE750"/>
      <c r="TWF750"/>
      <c r="TWG750"/>
      <c r="TWH750"/>
      <c r="TWI750"/>
      <c r="TWJ750"/>
      <c r="TWK750"/>
      <c r="TWL750"/>
      <c r="TWM750"/>
      <c r="TWN750"/>
      <c r="TWO750"/>
      <c r="TWP750"/>
      <c r="TWQ750"/>
      <c r="TWR750"/>
      <c r="TWS750"/>
      <c r="TWT750"/>
      <c r="TWU750"/>
      <c r="TWV750"/>
      <c r="TWW750"/>
      <c r="TWX750"/>
      <c r="TWY750"/>
      <c r="TWZ750"/>
      <c r="TXA750"/>
      <c r="TXB750"/>
      <c r="TXC750"/>
      <c r="TXD750"/>
      <c r="TXE750"/>
      <c r="TXF750"/>
      <c r="TXG750"/>
      <c r="TXH750"/>
      <c r="TXI750"/>
      <c r="TXJ750"/>
      <c r="TXK750"/>
      <c r="TXL750"/>
      <c r="TXM750"/>
      <c r="TXN750"/>
      <c r="TXO750"/>
      <c r="TXP750"/>
      <c r="TXQ750"/>
      <c r="TXR750"/>
      <c r="TXS750"/>
      <c r="TXT750"/>
      <c r="TXU750"/>
      <c r="TXV750"/>
      <c r="TXW750"/>
      <c r="TXX750"/>
      <c r="TXY750"/>
      <c r="TXZ750"/>
      <c r="TYA750"/>
      <c r="TYB750"/>
      <c r="TYC750"/>
      <c r="TYD750"/>
      <c r="TYE750"/>
      <c r="TYF750"/>
      <c r="TYG750"/>
      <c r="TYH750"/>
      <c r="TYI750"/>
      <c r="TYJ750"/>
      <c r="TYK750"/>
      <c r="TYL750"/>
      <c r="TYM750"/>
      <c r="TYN750"/>
      <c r="TYO750"/>
      <c r="TYP750"/>
      <c r="TYQ750"/>
      <c r="TYR750"/>
      <c r="TYS750"/>
      <c r="TYT750"/>
      <c r="TYU750"/>
      <c r="TYV750"/>
      <c r="TYW750"/>
      <c r="TYX750"/>
      <c r="TYY750"/>
      <c r="TYZ750"/>
      <c r="TZA750"/>
      <c r="TZB750"/>
      <c r="TZC750"/>
      <c r="TZD750"/>
      <c r="TZE750"/>
      <c r="TZF750"/>
      <c r="TZG750"/>
      <c r="TZH750"/>
      <c r="TZI750"/>
      <c r="TZJ750"/>
      <c r="TZK750"/>
      <c r="TZL750"/>
      <c r="TZM750"/>
      <c r="TZN750"/>
      <c r="TZO750"/>
      <c r="TZP750"/>
      <c r="TZQ750"/>
      <c r="TZR750"/>
      <c r="TZS750"/>
      <c r="TZT750"/>
      <c r="TZU750"/>
      <c r="TZV750"/>
      <c r="TZW750"/>
      <c r="TZX750"/>
      <c r="TZY750"/>
      <c r="TZZ750"/>
      <c r="UAA750"/>
      <c r="UAB750"/>
      <c r="UAC750"/>
      <c r="UAD750"/>
      <c r="UAE750"/>
      <c r="UAF750"/>
      <c r="UAG750"/>
      <c r="UAH750"/>
      <c r="UAI750"/>
      <c r="UAJ750"/>
      <c r="UAK750"/>
      <c r="UAL750"/>
      <c r="UAM750"/>
      <c r="UAN750"/>
      <c r="UAO750"/>
      <c r="UAP750"/>
      <c r="UAQ750"/>
      <c r="UAR750"/>
      <c r="UAS750"/>
      <c r="UAT750"/>
      <c r="UAU750"/>
      <c r="UAV750"/>
      <c r="UAW750"/>
      <c r="UAX750"/>
      <c r="UAY750"/>
      <c r="UAZ750"/>
      <c r="UBA750"/>
      <c r="UBB750"/>
      <c r="UBC750"/>
      <c r="UBD750"/>
      <c r="UBE750"/>
      <c r="UBF750"/>
      <c r="UBG750"/>
      <c r="UBH750"/>
      <c r="UBI750"/>
      <c r="UBJ750"/>
      <c r="UBK750"/>
      <c r="UBL750"/>
      <c r="UBM750"/>
      <c r="UBN750"/>
      <c r="UBO750"/>
      <c r="UBP750"/>
      <c r="UBQ750"/>
      <c r="UBR750"/>
      <c r="UBS750"/>
      <c r="UBT750"/>
      <c r="UBU750"/>
      <c r="UBV750"/>
      <c r="UBW750"/>
      <c r="UBX750"/>
      <c r="UBY750"/>
      <c r="UBZ750"/>
      <c r="UCA750"/>
      <c r="UCB750"/>
      <c r="UCC750"/>
      <c r="UCD750"/>
      <c r="UCE750"/>
      <c r="UCF750"/>
      <c r="UCG750"/>
      <c r="UCH750"/>
      <c r="UCI750"/>
      <c r="UCJ750"/>
      <c r="UCK750"/>
      <c r="UCL750"/>
      <c r="UCM750"/>
      <c r="UCN750"/>
      <c r="UCO750"/>
      <c r="UCP750"/>
      <c r="UCQ750"/>
      <c r="UCR750"/>
      <c r="UCS750"/>
      <c r="UCT750"/>
      <c r="UCU750"/>
      <c r="UCV750"/>
      <c r="UCW750"/>
      <c r="UCX750"/>
      <c r="UCY750"/>
      <c r="UCZ750"/>
      <c r="UDA750"/>
      <c r="UDB750"/>
      <c r="UDC750"/>
      <c r="UDD750"/>
      <c r="UDE750"/>
      <c r="UDF750"/>
      <c r="UDG750"/>
      <c r="UDH750"/>
      <c r="UDI750"/>
      <c r="UDJ750"/>
      <c r="UDK750"/>
      <c r="UDL750"/>
      <c r="UDM750"/>
      <c r="UDN750"/>
      <c r="UDO750"/>
      <c r="UDP750"/>
      <c r="UDQ750"/>
      <c r="UDR750"/>
      <c r="UDS750"/>
      <c r="UDT750"/>
      <c r="UDU750"/>
      <c r="UDV750"/>
      <c r="UDW750"/>
      <c r="UDX750"/>
      <c r="UDY750"/>
      <c r="UDZ750"/>
      <c r="UEA750"/>
      <c r="UEB750"/>
      <c r="UEC750"/>
      <c r="UED750"/>
      <c r="UEE750"/>
      <c r="UEF750"/>
      <c r="UEG750"/>
      <c r="UEH750"/>
      <c r="UEI750"/>
      <c r="UEJ750"/>
      <c r="UEK750"/>
      <c r="UEL750"/>
      <c r="UEM750"/>
      <c r="UEN750"/>
      <c r="UEO750"/>
      <c r="UEP750"/>
      <c r="UEQ750"/>
      <c r="UER750"/>
      <c r="UES750"/>
      <c r="UET750"/>
      <c r="UEU750"/>
      <c r="UEV750"/>
      <c r="UEW750"/>
      <c r="UEX750"/>
      <c r="UEY750"/>
      <c r="UEZ750"/>
      <c r="UFA750"/>
      <c r="UFB750"/>
      <c r="UFC750"/>
      <c r="UFD750"/>
      <c r="UFE750"/>
      <c r="UFF750"/>
      <c r="UFG750"/>
      <c r="UFH750"/>
      <c r="UFI750"/>
      <c r="UFJ750"/>
      <c r="UFK750"/>
      <c r="UFL750"/>
      <c r="UFM750"/>
      <c r="UFN750"/>
      <c r="UFO750"/>
      <c r="UFP750"/>
      <c r="UFQ750"/>
      <c r="UFR750"/>
      <c r="UFS750"/>
      <c r="UFT750"/>
      <c r="UFU750"/>
      <c r="UFV750"/>
      <c r="UFW750"/>
      <c r="UFX750"/>
      <c r="UFY750"/>
      <c r="UFZ750"/>
      <c r="UGA750"/>
      <c r="UGB750"/>
      <c r="UGC750"/>
      <c r="UGD750"/>
      <c r="UGE750"/>
      <c r="UGF750"/>
      <c r="UGG750"/>
      <c r="UGH750"/>
      <c r="UGI750"/>
      <c r="UGJ750"/>
      <c r="UGK750"/>
      <c r="UGL750"/>
      <c r="UGM750"/>
      <c r="UGN750"/>
      <c r="UGO750"/>
      <c r="UGP750"/>
      <c r="UGQ750"/>
      <c r="UGR750"/>
      <c r="UGS750"/>
      <c r="UGT750"/>
      <c r="UGU750"/>
      <c r="UGV750"/>
      <c r="UGW750"/>
      <c r="UGX750"/>
      <c r="UGY750"/>
      <c r="UGZ750"/>
      <c r="UHA750"/>
      <c r="UHB750"/>
      <c r="UHC750"/>
      <c r="UHD750"/>
      <c r="UHE750"/>
      <c r="UHF750"/>
      <c r="UHG750"/>
      <c r="UHH750"/>
      <c r="UHI750"/>
      <c r="UHJ750"/>
      <c r="UHK750"/>
      <c r="UHL750"/>
      <c r="UHM750"/>
      <c r="UHN750"/>
      <c r="UHO750"/>
      <c r="UHP750"/>
      <c r="UHQ750"/>
      <c r="UHR750"/>
      <c r="UHS750"/>
      <c r="UHT750"/>
      <c r="UHU750"/>
      <c r="UHV750"/>
      <c r="UHW750"/>
      <c r="UHX750"/>
      <c r="UHY750"/>
      <c r="UHZ750"/>
      <c r="UIA750"/>
      <c r="UIB750"/>
      <c r="UIC750"/>
      <c r="UID750"/>
      <c r="UIE750"/>
      <c r="UIF750"/>
      <c r="UIG750"/>
      <c r="UIH750"/>
      <c r="UII750"/>
      <c r="UIJ750"/>
      <c r="UIK750"/>
      <c r="UIL750"/>
      <c r="UIM750"/>
      <c r="UIN750"/>
      <c r="UIO750"/>
      <c r="UIP750"/>
      <c r="UIQ750"/>
      <c r="UIR750"/>
      <c r="UIS750"/>
      <c r="UIT750"/>
      <c r="UIU750"/>
      <c r="UIV750"/>
      <c r="UIW750"/>
      <c r="UIX750"/>
      <c r="UIY750"/>
      <c r="UIZ750"/>
      <c r="UJA750"/>
      <c r="UJB750"/>
      <c r="UJC750"/>
      <c r="UJD750"/>
      <c r="UJE750"/>
      <c r="UJF750"/>
      <c r="UJG750"/>
      <c r="UJH750"/>
      <c r="UJI750"/>
      <c r="UJJ750"/>
      <c r="UJK750"/>
      <c r="UJL750"/>
      <c r="UJM750"/>
      <c r="UJN750"/>
      <c r="UJO750"/>
      <c r="UJP750"/>
      <c r="UJQ750"/>
      <c r="UJR750"/>
      <c r="UJS750"/>
      <c r="UJT750"/>
      <c r="UJU750"/>
      <c r="UJV750"/>
      <c r="UJW750"/>
      <c r="UJX750"/>
      <c r="UJY750"/>
      <c r="UJZ750"/>
      <c r="UKA750"/>
      <c r="UKB750"/>
      <c r="UKC750"/>
      <c r="UKD750"/>
      <c r="UKE750"/>
      <c r="UKF750"/>
      <c r="UKG750"/>
      <c r="UKH750"/>
      <c r="UKI750"/>
      <c r="UKJ750"/>
      <c r="UKK750"/>
      <c r="UKL750"/>
      <c r="UKM750"/>
      <c r="UKN750"/>
      <c r="UKO750"/>
      <c r="UKP750"/>
      <c r="UKQ750"/>
      <c r="UKR750"/>
      <c r="UKS750"/>
      <c r="UKT750"/>
      <c r="UKU750"/>
      <c r="UKV750"/>
      <c r="UKW750"/>
      <c r="UKX750"/>
      <c r="UKY750"/>
      <c r="UKZ750"/>
      <c r="ULA750"/>
      <c r="ULB750"/>
      <c r="ULC750"/>
      <c r="ULD750"/>
      <c r="ULE750"/>
      <c r="ULF750"/>
      <c r="ULG750"/>
      <c r="ULH750"/>
      <c r="ULI750"/>
      <c r="ULJ750"/>
      <c r="ULK750"/>
      <c r="ULL750"/>
      <c r="ULM750"/>
      <c r="ULN750"/>
      <c r="ULO750"/>
      <c r="ULP750"/>
      <c r="ULQ750"/>
      <c r="ULR750"/>
      <c r="ULS750"/>
      <c r="ULT750"/>
      <c r="ULU750"/>
      <c r="ULV750"/>
      <c r="ULW750"/>
      <c r="ULX750"/>
      <c r="ULY750"/>
      <c r="ULZ750"/>
      <c r="UMA750"/>
      <c r="UMB750"/>
      <c r="UMC750"/>
      <c r="UMD750"/>
      <c r="UME750"/>
      <c r="UMF750"/>
      <c r="UMG750"/>
      <c r="UMH750"/>
      <c r="UMI750"/>
      <c r="UMJ750"/>
      <c r="UMK750"/>
      <c r="UML750"/>
      <c r="UMM750"/>
      <c r="UMN750"/>
      <c r="UMO750"/>
      <c r="UMP750"/>
      <c r="UMQ750"/>
      <c r="UMR750"/>
      <c r="UMS750"/>
      <c r="UMT750"/>
      <c r="UMU750"/>
      <c r="UMV750"/>
      <c r="UMW750"/>
      <c r="UMX750"/>
      <c r="UMY750"/>
      <c r="UMZ750"/>
      <c r="UNA750"/>
      <c r="UNB750"/>
      <c r="UNC750"/>
      <c r="UND750"/>
      <c r="UNE750"/>
      <c r="UNF750"/>
      <c r="UNG750"/>
      <c r="UNH750"/>
      <c r="UNI750"/>
      <c r="UNJ750"/>
      <c r="UNK750"/>
      <c r="UNL750"/>
      <c r="UNM750"/>
      <c r="UNN750"/>
      <c r="UNO750"/>
      <c r="UNP750"/>
      <c r="UNQ750"/>
      <c r="UNR750"/>
      <c r="UNS750"/>
      <c r="UNT750"/>
      <c r="UNU750"/>
      <c r="UNV750"/>
      <c r="UNW750"/>
      <c r="UNX750"/>
      <c r="UNY750"/>
      <c r="UNZ750"/>
      <c r="UOA750"/>
      <c r="UOB750"/>
      <c r="UOC750"/>
      <c r="UOD750"/>
      <c r="UOE750"/>
      <c r="UOF750"/>
      <c r="UOG750"/>
      <c r="UOH750"/>
      <c r="UOI750"/>
      <c r="UOJ750"/>
      <c r="UOK750"/>
      <c r="UOL750"/>
      <c r="UOM750"/>
      <c r="UON750"/>
      <c r="UOO750"/>
      <c r="UOP750"/>
      <c r="UOQ750"/>
      <c r="UOR750"/>
      <c r="UOS750"/>
      <c r="UOT750"/>
      <c r="UOU750"/>
      <c r="UOV750"/>
      <c r="UOW750"/>
      <c r="UOX750"/>
      <c r="UOY750"/>
      <c r="UOZ750"/>
      <c r="UPA750"/>
      <c r="UPB750"/>
      <c r="UPC750"/>
      <c r="UPD750"/>
      <c r="UPE750"/>
      <c r="UPF750"/>
      <c r="UPG750"/>
      <c r="UPH750"/>
      <c r="UPI750"/>
      <c r="UPJ750"/>
      <c r="UPK750"/>
      <c r="UPL750"/>
      <c r="UPM750"/>
      <c r="UPN750"/>
      <c r="UPO750"/>
      <c r="UPP750"/>
      <c r="UPQ750"/>
      <c r="UPR750"/>
      <c r="UPS750"/>
      <c r="UPT750"/>
      <c r="UPU750"/>
      <c r="UPV750"/>
      <c r="UPW750"/>
      <c r="UPX750"/>
      <c r="UPY750"/>
      <c r="UPZ750"/>
      <c r="UQA750"/>
      <c r="UQB750"/>
      <c r="UQC750"/>
      <c r="UQD750"/>
      <c r="UQE750"/>
      <c r="UQF750"/>
      <c r="UQG750"/>
      <c r="UQH750"/>
      <c r="UQI750"/>
      <c r="UQJ750"/>
      <c r="UQK750"/>
      <c r="UQL750"/>
      <c r="UQM750"/>
      <c r="UQN750"/>
      <c r="UQO750"/>
      <c r="UQP750"/>
      <c r="UQQ750"/>
      <c r="UQR750"/>
      <c r="UQS750"/>
      <c r="UQT750"/>
      <c r="UQU750"/>
      <c r="UQV750"/>
      <c r="UQW750"/>
      <c r="UQX750"/>
      <c r="UQY750"/>
      <c r="UQZ750"/>
      <c r="URA750"/>
      <c r="URB750"/>
      <c r="URC750"/>
      <c r="URD750"/>
      <c r="URE750"/>
      <c r="URF750"/>
      <c r="URG750"/>
      <c r="URH750"/>
      <c r="URI750"/>
      <c r="URJ750"/>
      <c r="URK750"/>
      <c r="URL750"/>
      <c r="URM750"/>
      <c r="URN750"/>
      <c r="URO750"/>
      <c r="URP750"/>
      <c r="URQ750"/>
      <c r="URR750"/>
      <c r="URS750"/>
      <c r="URT750"/>
      <c r="URU750"/>
      <c r="URV750"/>
      <c r="URW750"/>
      <c r="URX750"/>
      <c r="URY750"/>
      <c r="URZ750"/>
      <c r="USA750"/>
      <c r="USB750"/>
      <c r="USC750"/>
      <c r="USD750"/>
      <c r="USE750"/>
      <c r="USF750"/>
      <c r="USG750"/>
      <c r="USH750"/>
      <c r="USI750"/>
      <c r="USJ750"/>
      <c r="USK750"/>
      <c r="USL750"/>
      <c r="USM750"/>
      <c r="USN750"/>
      <c r="USO750"/>
      <c r="USP750"/>
      <c r="USQ750"/>
      <c r="USR750"/>
      <c r="USS750"/>
      <c r="UST750"/>
      <c r="USU750"/>
      <c r="USV750"/>
      <c r="USW750"/>
      <c r="USX750"/>
      <c r="USY750"/>
      <c r="USZ750"/>
      <c r="UTA750"/>
      <c r="UTB750"/>
      <c r="UTC750"/>
      <c r="UTD750"/>
      <c r="UTE750"/>
      <c r="UTF750"/>
      <c r="UTG750"/>
      <c r="UTH750"/>
      <c r="UTI750"/>
      <c r="UTJ750"/>
      <c r="UTK750"/>
      <c r="UTL750"/>
      <c r="UTM750"/>
      <c r="UTN750"/>
      <c r="UTO750"/>
      <c r="UTP750"/>
      <c r="UTQ750"/>
      <c r="UTR750"/>
      <c r="UTS750"/>
      <c r="UTT750"/>
      <c r="UTU750"/>
      <c r="UTV750"/>
      <c r="UTW750"/>
      <c r="UTX750"/>
      <c r="UTY750"/>
      <c r="UTZ750"/>
      <c r="UUA750"/>
      <c r="UUB750"/>
      <c r="UUC750"/>
      <c r="UUD750"/>
      <c r="UUE750"/>
      <c r="UUF750"/>
      <c r="UUG750"/>
      <c r="UUH750"/>
      <c r="UUI750"/>
      <c r="UUJ750"/>
      <c r="UUK750"/>
      <c r="UUL750"/>
      <c r="UUM750"/>
      <c r="UUN750"/>
      <c r="UUO750"/>
      <c r="UUP750"/>
      <c r="UUQ750"/>
      <c r="UUR750"/>
      <c r="UUS750"/>
      <c r="UUT750"/>
      <c r="UUU750"/>
      <c r="UUV750"/>
      <c r="UUW750"/>
      <c r="UUX750"/>
      <c r="UUY750"/>
      <c r="UUZ750"/>
      <c r="UVA750"/>
      <c r="UVB750"/>
      <c r="UVC750"/>
      <c r="UVD750"/>
      <c r="UVE750"/>
      <c r="UVF750"/>
      <c r="UVG750"/>
      <c r="UVH750"/>
      <c r="UVI750"/>
      <c r="UVJ750"/>
      <c r="UVK750"/>
      <c r="UVL750"/>
      <c r="UVM750"/>
      <c r="UVN750"/>
      <c r="UVO750"/>
      <c r="UVP750"/>
      <c r="UVQ750"/>
      <c r="UVR750"/>
      <c r="UVS750"/>
      <c r="UVT750"/>
      <c r="UVU750"/>
      <c r="UVV750"/>
      <c r="UVW750"/>
      <c r="UVX750"/>
      <c r="UVY750"/>
      <c r="UVZ750"/>
      <c r="UWA750"/>
      <c r="UWB750"/>
      <c r="UWC750"/>
      <c r="UWD750"/>
      <c r="UWE750"/>
      <c r="UWF750"/>
      <c r="UWG750"/>
      <c r="UWH750"/>
      <c r="UWI750"/>
      <c r="UWJ750"/>
      <c r="UWK750"/>
      <c r="UWL750"/>
      <c r="UWM750"/>
      <c r="UWN750"/>
      <c r="UWO750"/>
      <c r="UWP750"/>
      <c r="UWQ750"/>
      <c r="UWR750"/>
      <c r="UWS750"/>
      <c r="UWT750"/>
      <c r="UWU750"/>
      <c r="UWV750"/>
      <c r="UWW750"/>
      <c r="UWX750"/>
      <c r="UWY750"/>
      <c r="UWZ750"/>
      <c r="UXA750"/>
      <c r="UXB750"/>
      <c r="UXC750"/>
      <c r="UXD750"/>
      <c r="UXE750"/>
      <c r="UXF750"/>
      <c r="UXG750"/>
      <c r="UXH750"/>
      <c r="UXI750"/>
      <c r="UXJ750"/>
      <c r="UXK750"/>
      <c r="UXL750"/>
      <c r="UXM750"/>
      <c r="UXN750"/>
      <c r="UXO750"/>
      <c r="UXP750"/>
      <c r="UXQ750"/>
      <c r="UXR750"/>
      <c r="UXS750"/>
      <c r="UXT750"/>
      <c r="UXU750"/>
      <c r="UXV750"/>
      <c r="UXW750"/>
      <c r="UXX750"/>
      <c r="UXY750"/>
      <c r="UXZ750"/>
      <c r="UYA750"/>
      <c r="UYB750"/>
      <c r="UYC750"/>
      <c r="UYD750"/>
      <c r="UYE750"/>
      <c r="UYF750"/>
      <c r="UYG750"/>
      <c r="UYH750"/>
      <c r="UYI750"/>
      <c r="UYJ750"/>
      <c r="UYK750"/>
      <c r="UYL750"/>
      <c r="UYM750"/>
      <c r="UYN750"/>
      <c r="UYO750"/>
      <c r="UYP750"/>
      <c r="UYQ750"/>
      <c r="UYR750"/>
      <c r="UYS750"/>
      <c r="UYT750"/>
      <c r="UYU750"/>
      <c r="UYV750"/>
      <c r="UYW750"/>
      <c r="UYX750"/>
      <c r="UYY750"/>
      <c r="UYZ750"/>
      <c r="UZA750"/>
      <c r="UZB750"/>
      <c r="UZC750"/>
      <c r="UZD750"/>
      <c r="UZE750"/>
      <c r="UZF750"/>
      <c r="UZG750"/>
      <c r="UZH750"/>
      <c r="UZI750"/>
      <c r="UZJ750"/>
      <c r="UZK750"/>
      <c r="UZL750"/>
      <c r="UZM750"/>
      <c r="UZN750"/>
      <c r="UZO750"/>
      <c r="UZP750"/>
      <c r="UZQ750"/>
      <c r="UZR750"/>
      <c r="UZS750"/>
      <c r="UZT750"/>
      <c r="UZU750"/>
      <c r="UZV750"/>
      <c r="UZW750"/>
      <c r="UZX750"/>
      <c r="UZY750"/>
      <c r="UZZ750"/>
      <c r="VAA750"/>
      <c r="VAB750"/>
      <c r="VAC750"/>
      <c r="VAD750"/>
      <c r="VAE750"/>
      <c r="VAF750"/>
      <c r="VAG750"/>
      <c r="VAH750"/>
      <c r="VAI750"/>
      <c r="VAJ750"/>
      <c r="VAK750"/>
      <c r="VAL750"/>
      <c r="VAM750"/>
      <c r="VAN750"/>
      <c r="VAO750"/>
      <c r="VAP750"/>
      <c r="VAQ750"/>
      <c r="VAR750"/>
      <c r="VAS750"/>
      <c r="VAT750"/>
      <c r="VAU750"/>
      <c r="VAV750"/>
      <c r="VAW750"/>
      <c r="VAX750"/>
      <c r="VAY750"/>
      <c r="VAZ750"/>
      <c r="VBA750"/>
      <c r="VBB750"/>
      <c r="VBC750"/>
      <c r="VBD750"/>
      <c r="VBE750"/>
      <c r="VBF750"/>
      <c r="VBG750"/>
      <c r="VBH750"/>
      <c r="VBI750"/>
      <c r="VBJ750"/>
      <c r="VBK750"/>
      <c r="VBL750"/>
      <c r="VBM750"/>
      <c r="VBN750"/>
      <c r="VBO750"/>
      <c r="VBP750"/>
      <c r="VBQ750"/>
      <c r="VBR750"/>
      <c r="VBS750"/>
      <c r="VBT750"/>
      <c r="VBU750"/>
      <c r="VBV750"/>
      <c r="VBW750"/>
      <c r="VBX750"/>
      <c r="VBY750"/>
      <c r="VBZ750"/>
      <c r="VCA750"/>
      <c r="VCB750"/>
      <c r="VCC750"/>
      <c r="VCD750"/>
      <c r="VCE750"/>
      <c r="VCF750"/>
      <c r="VCG750"/>
      <c r="VCH750"/>
      <c r="VCI750"/>
      <c r="VCJ750"/>
      <c r="VCK750"/>
      <c r="VCL750"/>
      <c r="VCM750"/>
      <c r="VCN750"/>
      <c r="VCO750"/>
      <c r="VCP750"/>
      <c r="VCQ750"/>
      <c r="VCR750"/>
      <c r="VCS750"/>
      <c r="VCT750"/>
      <c r="VCU750"/>
      <c r="VCV750"/>
      <c r="VCW750"/>
      <c r="VCX750"/>
      <c r="VCY750"/>
      <c r="VCZ750"/>
      <c r="VDA750"/>
      <c r="VDB750"/>
      <c r="VDC750"/>
      <c r="VDD750"/>
      <c r="VDE750"/>
      <c r="VDF750"/>
      <c r="VDG750"/>
      <c r="VDH750"/>
      <c r="VDI750"/>
      <c r="VDJ750"/>
      <c r="VDK750"/>
      <c r="VDL750"/>
      <c r="VDM750"/>
      <c r="VDN750"/>
      <c r="VDO750"/>
      <c r="VDP750"/>
      <c r="VDQ750"/>
      <c r="VDR750"/>
      <c r="VDS750"/>
      <c r="VDT750"/>
      <c r="VDU750"/>
      <c r="VDV750"/>
      <c r="VDW750"/>
      <c r="VDX750"/>
      <c r="VDY750"/>
      <c r="VDZ750"/>
      <c r="VEA750"/>
      <c r="VEB750"/>
      <c r="VEC750"/>
      <c r="VED750"/>
      <c r="VEE750"/>
      <c r="VEF750"/>
      <c r="VEG750"/>
      <c r="VEH750"/>
      <c r="VEI750"/>
      <c r="VEJ750"/>
      <c r="VEK750"/>
      <c r="VEL750"/>
      <c r="VEM750"/>
      <c r="VEN750"/>
      <c r="VEO750"/>
      <c r="VEP750"/>
      <c r="VEQ750"/>
      <c r="VER750"/>
      <c r="VES750"/>
      <c r="VET750"/>
      <c r="VEU750"/>
      <c r="VEV750"/>
      <c r="VEW750"/>
      <c r="VEX750"/>
      <c r="VEY750"/>
      <c r="VEZ750"/>
      <c r="VFA750"/>
      <c r="VFB750"/>
      <c r="VFC750"/>
      <c r="VFD750"/>
      <c r="VFE750"/>
      <c r="VFF750"/>
      <c r="VFG750"/>
      <c r="VFH750"/>
      <c r="VFI750"/>
      <c r="VFJ750"/>
      <c r="VFK750"/>
      <c r="VFL750"/>
      <c r="VFM750"/>
      <c r="VFN750"/>
      <c r="VFO750"/>
      <c r="VFP750"/>
      <c r="VFQ750"/>
      <c r="VFR750"/>
      <c r="VFS750"/>
      <c r="VFT750"/>
      <c r="VFU750"/>
      <c r="VFV750"/>
      <c r="VFW750"/>
      <c r="VFX750"/>
      <c r="VFY750"/>
      <c r="VFZ750"/>
      <c r="VGA750"/>
      <c r="VGB750"/>
      <c r="VGC750"/>
      <c r="VGD750"/>
      <c r="VGE750"/>
      <c r="VGF750"/>
      <c r="VGG750"/>
      <c r="VGH750"/>
      <c r="VGI750"/>
      <c r="VGJ750"/>
      <c r="VGK750"/>
      <c r="VGL750"/>
      <c r="VGM750"/>
      <c r="VGN750"/>
      <c r="VGO750"/>
      <c r="VGP750"/>
      <c r="VGQ750"/>
      <c r="VGR750"/>
      <c r="VGS750"/>
      <c r="VGT750"/>
      <c r="VGU750"/>
      <c r="VGV750"/>
      <c r="VGW750"/>
      <c r="VGX750"/>
      <c r="VGY750"/>
      <c r="VGZ750"/>
      <c r="VHA750"/>
      <c r="VHB750"/>
      <c r="VHC750"/>
      <c r="VHD750"/>
      <c r="VHE750"/>
      <c r="VHF750"/>
      <c r="VHG750"/>
      <c r="VHH750"/>
      <c r="VHI750"/>
      <c r="VHJ750"/>
      <c r="VHK750"/>
      <c r="VHL750"/>
      <c r="VHM750"/>
      <c r="VHN750"/>
      <c r="VHO750"/>
      <c r="VHP750"/>
      <c r="VHQ750"/>
      <c r="VHR750"/>
      <c r="VHS750"/>
      <c r="VHT750"/>
      <c r="VHU750"/>
      <c r="VHV750"/>
      <c r="VHW750"/>
      <c r="VHX750"/>
      <c r="VHY750"/>
      <c r="VHZ750"/>
      <c r="VIA750"/>
      <c r="VIB750"/>
      <c r="VIC750"/>
      <c r="VID750"/>
      <c r="VIE750"/>
      <c r="VIF750"/>
      <c r="VIG750"/>
      <c r="VIH750"/>
      <c r="VII750"/>
      <c r="VIJ750"/>
      <c r="VIK750"/>
      <c r="VIL750"/>
      <c r="VIM750"/>
      <c r="VIN750"/>
      <c r="VIO750"/>
      <c r="VIP750"/>
      <c r="VIQ750"/>
      <c r="VIR750"/>
      <c r="VIS750"/>
      <c r="VIT750"/>
      <c r="VIU750"/>
      <c r="VIV750"/>
      <c r="VIW750"/>
      <c r="VIX750"/>
      <c r="VIY750"/>
      <c r="VIZ750"/>
      <c r="VJA750"/>
      <c r="VJB750"/>
      <c r="VJC750"/>
      <c r="VJD750"/>
      <c r="VJE750"/>
      <c r="VJF750"/>
      <c r="VJG750"/>
      <c r="VJH750"/>
      <c r="VJI750"/>
      <c r="VJJ750"/>
      <c r="VJK750"/>
      <c r="VJL750"/>
      <c r="VJM750"/>
      <c r="VJN750"/>
      <c r="VJO750"/>
      <c r="VJP750"/>
      <c r="VJQ750"/>
      <c r="VJR750"/>
      <c r="VJS750"/>
      <c r="VJT750"/>
      <c r="VJU750"/>
      <c r="VJV750"/>
      <c r="VJW750"/>
      <c r="VJX750"/>
      <c r="VJY750"/>
      <c r="VJZ750"/>
      <c r="VKA750"/>
      <c r="VKB750"/>
      <c r="VKC750"/>
      <c r="VKD750"/>
      <c r="VKE750"/>
      <c r="VKF750"/>
      <c r="VKG750"/>
      <c r="VKH750"/>
      <c r="VKI750"/>
      <c r="VKJ750"/>
      <c r="VKK750"/>
      <c r="VKL750"/>
      <c r="VKM750"/>
      <c r="VKN750"/>
      <c r="VKO750"/>
      <c r="VKP750"/>
      <c r="VKQ750"/>
      <c r="VKR750"/>
      <c r="VKS750"/>
      <c r="VKT750"/>
      <c r="VKU750"/>
      <c r="VKV750"/>
      <c r="VKW750"/>
      <c r="VKX750"/>
      <c r="VKY750"/>
      <c r="VKZ750"/>
      <c r="VLA750"/>
      <c r="VLB750"/>
      <c r="VLC750"/>
      <c r="VLD750"/>
      <c r="VLE750"/>
      <c r="VLF750"/>
      <c r="VLG750"/>
      <c r="VLH750"/>
      <c r="VLI750"/>
      <c r="VLJ750"/>
      <c r="VLK750"/>
      <c r="VLL750"/>
      <c r="VLM750"/>
      <c r="VLN750"/>
      <c r="VLO750"/>
      <c r="VLP750"/>
      <c r="VLQ750"/>
      <c r="VLR750"/>
      <c r="VLS750"/>
      <c r="VLT750"/>
      <c r="VLU750"/>
      <c r="VLV750"/>
      <c r="VLW750"/>
      <c r="VLX750"/>
      <c r="VLY750"/>
      <c r="VLZ750"/>
      <c r="VMA750"/>
      <c r="VMB750"/>
      <c r="VMC750"/>
      <c r="VMD750"/>
      <c r="VME750"/>
      <c r="VMF750"/>
      <c r="VMG750"/>
      <c r="VMH750"/>
      <c r="VMI750"/>
      <c r="VMJ750"/>
      <c r="VMK750"/>
      <c r="VML750"/>
      <c r="VMM750"/>
      <c r="VMN750"/>
      <c r="VMO750"/>
      <c r="VMP750"/>
      <c r="VMQ750"/>
      <c r="VMR750"/>
      <c r="VMS750"/>
      <c r="VMT750"/>
      <c r="VMU750"/>
      <c r="VMV750"/>
      <c r="VMW750"/>
      <c r="VMX750"/>
      <c r="VMY750"/>
      <c r="VMZ750"/>
      <c r="VNA750"/>
      <c r="VNB750"/>
      <c r="VNC750"/>
      <c r="VND750"/>
      <c r="VNE750"/>
      <c r="VNF750"/>
      <c r="VNG750"/>
      <c r="VNH750"/>
      <c r="VNI750"/>
      <c r="VNJ750"/>
      <c r="VNK750"/>
      <c r="VNL750"/>
      <c r="VNM750"/>
      <c r="VNN750"/>
      <c r="VNO750"/>
      <c r="VNP750"/>
      <c r="VNQ750"/>
      <c r="VNR750"/>
      <c r="VNS750"/>
      <c r="VNT750"/>
      <c r="VNU750"/>
      <c r="VNV750"/>
      <c r="VNW750"/>
      <c r="VNX750"/>
      <c r="VNY750"/>
      <c r="VNZ750"/>
      <c r="VOA750"/>
      <c r="VOB750"/>
      <c r="VOC750"/>
      <c r="VOD750"/>
      <c r="VOE750"/>
      <c r="VOF750"/>
      <c r="VOG750"/>
      <c r="VOH750"/>
      <c r="VOI750"/>
      <c r="VOJ750"/>
      <c r="VOK750"/>
      <c r="VOL750"/>
      <c r="VOM750"/>
      <c r="VON750"/>
      <c r="VOO750"/>
      <c r="VOP750"/>
      <c r="VOQ750"/>
      <c r="VOR750"/>
      <c r="VOS750"/>
      <c r="VOT750"/>
      <c r="VOU750"/>
      <c r="VOV750"/>
      <c r="VOW750"/>
      <c r="VOX750"/>
      <c r="VOY750"/>
      <c r="VOZ750"/>
      <c r="VPA750"/>
      <c r="VPB750"/>
      <c r="VPC750"/>
      <c r="VPD750"/>
      <c r="VPE750"/>
      <c r="VPF750"/>
      <c r="VPG750"/>
      <c r="VPH750"/>
      <c r="VPI750"/>
      <c r="VPJ750"/>
      <c r="VPK750"/>
      <c r="VPL750"/>
      <c r="VPM750"/>
      <c r="VPN750"/>
      <c r="VPO750"/>
      <c r="VPP750"/>
      <c r="VPQ750"/>
      <c r="VPR750"/>
      <c r="VPS750"/>
      <c r="VPT750"/>
      <c r="VPU750"/>
      <c r="VPV750"/>
      <c r="VPW750"/>
      <c r="VPX750"/>
      <c r="VPY750"/>
      <c r="VPZ750"/>
      <c r="VQA750"/>
      <c r="VQB750"/>
      <c r="VQC750"/>
      <c r="VQD750"/>
      <c r="VQE750"/>
      <c r="VQF750"/>
      <c r="VQG750"/>
      <c r="VQH750"/>
      <c r="VQI750"/>
      <c r="VQJ750"/>
      <c r="VQK750"/>
      <c r="VQL750"/>
      <c r="VQM750"/>
      <c r="VQN750"/>
      <c r="VQO750"/>
      <c r="VQP750"/>
      <c r="VQQ750"/>
      <c r="VQR750"/>
      <c r="VQS750"/>
      <c r="VQT750"/>
      <c r="VQU750"/>
      <c r="VQV750"/>
      <c r="VQW750"/>
      <c r="VQX750"/>
      <c r="VQY750"/>
      <c r="VQZ750"/>
      <c r="VRA750"/>
      <c r="VRB750"/>
      <c r="VRC750"/>
      <c r="VRD750"/>
      <c r="VRE750"/>
      <c r="VRF750"/>
      <c r="VRG750"/>
      <c r="VRH750"/>
      <c r="VRI750"/>
      <c r="VRJ750"/>
      <c r="VRK750"/>
      <c r="VRL750"/>
      <c r="VRM750"/>
      <c r="VRN750"/>
      <c r="VRO750"/>
      <c r="VRP750"/>
      <c r="VRQ750"/>
      <c r="VRR750"/>
      <c r="VRS750"/>
      <c r="VRT750"/>
      <c r="VRU750"/>
      <c r="VRV750"/>
      <c r="VRW750"/>
      <c r="VRX750"/>
      <c r="VRY750"/>
      <c r="VRZ750"/>
      <c r="VSA750"/>
      <c r="VSB750"/>
      <c r="VSC750"/>
      <c r="VSD750"/>
      <c r="VSE750"/>
      <c r="VSF750"/>
      <c r="VSG750"/>
      <c r="VSH750"/>
      <c r="VSI750"/>
      <c r="VSJ750"/>
      <c r="VSK750"/>
      <c r="VSL750"/>
      <c r="VSM750"/>
      <c r="VSN750"/>
      <c r="VSO750"/>
      <c r="VSP750"/>
      <c r="VSQ750"/>
      <c r="VSR750"/>
      <c r="VSS750"/>
      <c r="VST750"/>
      <c r="VSU750"/>
      <c r="VSV750"/>
      <c r="VSW750"/>
      <c r="VSX750"/>
      <c r="VSY750"/>
      <c r="VSZ750"/>
      <c r="VTA750"/>
      <c r="VTB750"/>
      <c r="VTC750"/>
      <c r="VTD750"/>
      <c r="VTE750"/>
      <c r="VTF750"/>
      <c r="VTG750"/>
      <c r="VTH750"/>
      <c r="VTI750"/>
      <c r="VTJ750"/>
      <c r="VTK750"/>
      <c r="VTL750"/>
      <c r="VTM750"/>
      <c r="VTN750"/>
      <c r="VTO750"/>
      <c r="VTP750"/>
      <c r="VTQ750"/>
      <c r="VTR750"/>
      <c r="VTS750"/>
      <c r="VTT750"/>
      <c r="VTU750"/>
      <c r="VTV750"/>
      <c r="VTW750"/>
      <c r="VTX750"/>
      <c r="VTY750"/>
      <c r="VTZ750"/>
      <c r="VUA750"/>
      <c r="VUB750"/>
      <c r="VUC750"/>
      <c r="VUD750"/>
      <c r="VUE750"/>
      <c r="VUF750"/>
      <c r="VUG750"/>
      <c r="VUH750"/>
      <c r="VUI750"/>
      <c r="VUJ750"/>
      <c r="VUK750"/>
      <c r="VUL750"/>
      <c r="VUM750"/>
      <c r="VUN750"/>
      <c r="VUO750"/>
      <c r="VUP750"/>
      <c r="VUQ750"/>
      <c r="VUR750"/>
      <c r="VUS750"/>
      <c r="VUT750"/>
      <c r="VUU750"/>
      <c r="VUV750"/>
      <c r="VUW750"/>
      <c r="VUX750"/>
      <c r="VUY750"/>
      <c r="VUZ750"/>
      <c r="VVA750"/>
      <c r="VVB750"/>
      <c r="VVC750"/>
      <c r="VVD750"/>
      <c r="VVE750"/>
      <c r="VVF750"/>
      <c r="VVG750"/>
      <c r="VVH750"/>
      <c r="VVI750"/>
      <c r="VVJ750"/>
      <c r="VVK750"/>
      <c r="VVL750"/>
      <c r="VVM750"/>
      <c r="VVN750"/>
      <c r="VVO750"/>
      <c r="VVP750"/>
      <c r="VVQ750"/>
      <c r="VVR750"/>
      <c r="VVS750"/>
      <c r="VVT750"/>
      <c r="VVU750"/>
      <c r="VVV750"/>
      <c r="VVW750"/>
      <c r="VVX750"/>
      <c r="VVY750"/>
      <c r="VVZ750"/>
      <c r="VWA750"/>
      <c r="VWB750"/>
      <c r="VWC750"/>
      <c r="VWD750"/>
      <c r="VWE750"/>
      <c r="VWF750"/>
      <c r="VWG750"/>
      <c r="VWH750"/>
      <c r="VWI750"/>
      <c r="VWJ750"/>
      <c r="VWK750"/>
      <c r="VWL750"/>
      <c r="VWM750"/>
      <c r="VWN750"/>
      <c r="VWO750"/>
      <c r="VWP750"/>
      <c r="VWQ750"/>
      <c r="VWR750"/>
      <c r="VWS750"/>
      <c r="VWT750"/>
      <c r="VWU750"/>
      <c r="VWV750"/>
      <c r="VWW750"/>
      <c r="VWX750"/>
      <c r="VWY750"/>
      <c r="VWZ750"/>
      <c r="VXA750"/>
      <c r="VXB750"/>
      <c r="VXC750"/>
      <c r="VXD750"/>
      <c r="VXE750"/>
      <c r="VXF750"/>
      <c r="VXG750"/>
      <c r="VXH750"/>
      <c r="VXI750"/>
      <c r="VXJ750"/>
      <c r="VXK750"/>
      <c r="VXL750"/>
      <c r="VXM750"/>
      <c r="VXN750"/>
      <c r="VXO750"/>
      <c r="VXP750"/>
      <c r="VXQ750"/>
      <c r="VXR750"/>
      <c r="VXS750"/>
      <c r="VXT750"/>
      <c r="VXU750"/>
      <c r="VXV750"/>
      <c r="VXW750"/>
      <c r="VXX750"/>
      <c r="VXY750"/>
      <c r="VXZ750"/>
      <c r="VYA750"/>
      <c r="VYB750"/>
      <c r="VYC750"/>
      <c r="VYD750"/>
      <c r="VYE750"/>
      <c r="VYF750"/>
      <c r="VYG750"/>
      <c r="VYH750"/>
      <c r="VYI750"/>
      <c r="VYJ750"/>
      <c r="VYK750"/>
      <c r="VYL750"/>
      <c r="VYM750"/>
      <c r="VYN750"/>
      <c r="VYO750"/>
      <c r="VYP750"/>
      <c r="VYQ750"/>
      <c r="VYR750"/>
      <c r="VYS750"/>
      <c r="VYT750"/>
      <c r="VYU750"/>
      <c r="VYV750"/>
      <c r="VYW750"/>
      <c r="VYX750"/>
      <c r="VYY750"/>
      <c r="VYZ750"/>
      <c r="VZA750"/>
      <c r="VZB750"/>
      <c r="VZC750"/>
      <c r="VZD750"/>
      <c r="VZE750"/>
      <c r="VZF750"/>
      <c r="VZG750"/>
      <c r="VZH750"/>
      <c r="VZI750"/>
      <c r="VZJ750"/>
      <c r="VZK750"/>
      <c r="VZL750"/>
      <c r="VZM750"/>
      <c r="VZN750"/>
      <c r="VZO750"/>
      <c r="VZP750"/>
      <c r="VZQ750"/>
      <c r="VZR750"/>
      <c r="VZS750"/>
      <c r="VZT750"/>
      <c r="VZU750"/>
      <c r="VZV750"/>
      <c r="VZW750"/>
      <c r="VZX750"/>
      <c r="VZY750"/>
      <c r="VZZ750"/>
      <c r="WAA750"/>
      <c r="WAB750"/>
      <c r="WAC750"/>
      <c r="WAD750"/>
      <c r="WAE750"/>
      <c r="WAF750"/>
      <c r="WAG750"/>
      <c r="WAH750"/>
      <c r="WAI750"/>
      <c r="WAJ750"/>
      <c r="WAK750"/>
      <c r="WAL750"/>
      <c r="WAM750"/>
      <c r="WAN750"/>
      <c r="WAO750"/>
      <c r="WAP750"/>
      <c r="WAQ750"/>
      <c r="WAR750"/>
      <c r="WAS750"/>
      <c r="WAT750"/>
      <c r="WAU750"/>
      <c r="WAV750"/>
      <c r="WAW750"/>
      <c r="WAX750"/>
      <c r="WAY750"/>
      <c r="WAZ750"/>
      <c r="WBA750"/>
      <c r="WBB750"/>
      <c r="WBC750"/>
      <c r="WBD750"/>
      <c r="WBE750"/>
      <c r="WBF750"/>
      <c r="WBG750"/>
      <c r="WBH750"/>
      <c r="WBI750"/>
      <c r="WBJ750"/>
      <c r="WBK750"/>
      <c r="WBL750"/>
      <c r="WBM750"/>
      <c r="WBN750"/>
      <c r="WBO750"/>
      <c r="WBP750"/>
      <c r="WBQ750"/>
      <c r="WBR750"/>
      <c r="WBS750"/>
      <c r="WBT750"/>
      <c r="WBU750"/>
      <c r="WBV750"/>
      <c r="WBW750"/>
      <c r="WBX750"/>
      <c r="WBY750"/>
      <c r="WBZ750"/>
      <c r="WCA750"/>
      <c r="WCB750"/>
      <c r="WCC750"/>
      <c r="WCD750"/>
      <c r="WCE750"/>
      <c r="WCF750"/>
      <c r="WCG750"/>
      <c r="WCH750"/>
      <c r="WCI750"/>
      <c r="WCJ750"/>
      <c r="WCK750"/>
      <c r="WCL750"/>
      <c r="WCM750"/>
      <c r="WCN750"/>
      <c r="WCO750"/>
      <c r="WCP750"/>
      <c r="WCQ750"/>
      <c r="WCR750"/>
      <c r="WCS750"/>
      <c r="WCT750"/>
      <c r="WCU750"/>
      <c r="WCV750"/>
      <c r="WCW750"/>
      <c r="WCX750"/>
      <c r="WCY750"/>
      <c r="WCZ750"/>
      <c r="WDA750"/>
      <c r="WDB750"/>
      <c r="WDC750"/>
      <c r="WDD750"/>
      <c r="WDE750"/>
      <c r="WDF750"/>
      <c r="WDG750"/>
      <c r="WDH750"/>
      <c r="WDI750"/>
      <c r="WDJ750"/>
      <c r="WDK750"/>
      <c r="WDL750"/>
      <c r="WDM750"/>
      <c r="WDN750"/>
      <c r="WDO750"/>
      <c r="WDP750"/>
      <c r="WDQ750"/>
      <c r="WDR750"/>
      <c r="WDS750"/>
      <c r="WDT750"/>
      <c r="WDU750"/>
      <c r="WDV750"/>
      <c r="WDW750"/>
      <c r="WDX750"/>
      <c r="WDY750"/>
      <c r="WDZ750"/>
      <c r="WEA750"/>
      <c r="WEB750"/>
      <c r="WEC750"/>
      <c r="WED750"/>
      <c r="WEE750"/>
      <c r="WEF750"/>
      <c r="WEG750"/>
      <c r="WEH750"/>
      <c r="WEI750"/>
      <c r="WEJ750"/>
      <c r="WEK750"/>
      <c r="WEL750"/>
      <c r="WEM750"/>
      <c r="WEN750"/>
      <c r="WEO750"/>
      <c r="WEP750"/>
      <c r="WEQ750"/>
      <c r="WER750"/>
      <c r="WES750"/>
      <c r="WET750"/>
      <c r="WEU750"/>
      <c r="WEV750"/>
      <c r="WEW750"/>
      <c r="WEX750"/>
      <c r="WEY750"/>
      <c r="WEZ750"/>
      <c r="WFA750"/>
      <c r="WFB750"/>
      <c r="WFC750"/>
      <c r="WFD750"/>
      <c r="WFE750"/>
      <c r="WFF750"/>
      <c r="WFG750"/>
      <c r="WFH750"/>
      <c r="WFI750"/>
      <c r="WFJ750"/>
      <c r="WFK750"/>
      <c r="WFL750"/>
      <c r="WFM750"/>
      <c r="WFN750"/>
      <c r="WFO750"/>
      <c r="WFP750"/>
      <c r="WFQ750"/>
      <c r="WFR750"/>
      <c r="WFS750"/>
      <c r="WFT750"/>
      <c r="WFU750"/>
      <c r="WFV750"/>
      <c r="WFW750"/>
      <c r="WFX750"/>
      <c r="WFY750"/>
      <c r="WFZ750"/>
      <c r="WGA750"/>
      <c r="WGB750"/>
      <c r="WGC750"/>
      <c r="WGD750"/>
      <c r="WGE750"/>
      <c r="WGF750"/>
      <c r="WGG750"/>
      <c r="WGH750"/>
      <c r="WGI750"/>
      <c r="WGJ750"/>
      <c r="WGK750"/>
      <c r="WGL750"/>
      <c r="WGM750"/>
      <c r="WGN750"/>
      <c r="WGO750"/>
      <c r="WGP750"/>
      <c r="WGQ750"/>
      <c r="WGR750"/>
      <c r="WGS750"/>
      <c r="WGT750"/>
      <c r="WGU750"/>
      <c r="WGV750"/>
      <c r="WGW750"/>
      <c r="WGX750"/>
      <c r="WGY750"/>
      <c r="WGZ750"/>
      <c r="WHA750"/>
      <c r="WHB750"/>
      <c r="WHC750"/>
      <c r="WHD750"/>
      <c r="WHE750"/>
      <c r="WHF750"/>
      <c r="WHG750"/>
      <c r="WHH750"/>
      <c r="WHI750"/>
      <c r="WHJ750"/>
      <c r="WHK750"/>
      <c r="WHL750"/>
      <c r="WHM750"/>
      <c r="WHN750"/>
      <c r="WHO750"/>
      <c r="WHP750"/>
      <c r="WHQ750"/>
      <c r="WHR750"/>
      <c r="WHS750"/>
      <c r="WHT750"/>
      <c r="WHU750"/>
      <c r="WHV750"/>
      <c r="WHW750"/>
      <c r="WHX750"/>
      <c r="WHY750"/>
      <c r="WHZ750"/>
      <c r="WIA750"/>
      <c r="WIB750"/>
      <c r="WIC750"/>
      <c r="WID750"/>
      <c r="WIE750"/>
      <c r="WIF750"/>
      <c r="WIG750"/>
      <c r="WIH750"/>
      <c r="WII750"/>
      <c r="WIJ750"/>
      <c r="WIK750"/>
      <c r="WIL750"/>
      <c r="WIM750"/>
      <c r="WIN750"/>
      <c r="WIO750"/>
      <c r="WIP750"/>
      <c r="WIQ750"/>
      <c r="WIR750"/>
      <c r="WIS750"/>
      <c r="WIT750"/>
      <c r="WIU750"/>
      <c r="WIV750"/>
      <c r="WIW750"/>
      <c r="WIX750"/>
      <c r="WIY750"/>
      <c r="WIZ750"/>
      <c r="WJA750"/>
      <c r="WJB750"/>
      <c r="WJC750"/>
      <c r="WJD750"/>
      <c r="WJE750"/>
      <c r="WJF750"/>
      <c r="WJG750"/>
      <c r="WJH750"/>
      <c r="WJI750"/>
      <c r="WJJ750"/>
      <c r="WJK750"/>
      <c r="WJL750"/>
      <c r="WJM750"/>
      <c r="WJN750"/>
      <c r="WJO750"/>
      <c r="WJP750"/>
      <c r="WJQ750"/>
      <c r="WJR750"/>
      <c r="WJS750"/>
      <c r="WJT750"/>
      <c r="WJU750"/>
      <c r="WJV750"/>
      <c r="WJW750"/>
      <c r="WJX750"/>
      <c r="WJY750"/>
      <c r="WJZ750"/>
      <c r="WKA750"/>
      <c r="WKB750"/>
      <c r="WKC750"/>
      <c r="WKD750"/>
      <c r="WKE750"/>
      <c r="WKF750"/>
      <c r="WKG750"/>
      <c r="WKH750"/>
      <c r="WKI750"/>
      <c r="WKJ750"/>
      <c r="WKK750"/>
      <c r="WKL750"/>
      <c r="WKM750"/>
      <c r="WKN750"/>
      <c r="WKO750"/>
      <c r="WKP750"/>
      <c r="WKQ750"/>
      <c r="WKR750"/>
      <c r="WKS750"/>
      <c r="WKT750"/>
      <c r="WKU750"/>
      <c r="WKV750"/>
      <c r="WKW750"/>
      <c r="WKX750"/>
      <c r="WKY750"/>
      <c r="WKZ750"/>
      <c r="WLA750"/>
      <c r="WLB750"/>
      <c r="WLC750"/>
      <c r="WLD750"/>
      <c r="WLE750"/>
      <c r="WLF750"/>
      <c r="WLG750"/>
      <c r="WLH750"/>
      <c r="WLI750"/>
      <c r="WLJ750"/>
      <c r="WLK750"/>
      <c r="WLL750"/>
      <c r="WLM750"/>
      <c r="WLN750"/>
      <c r="WLO750"/>
      <c r="WLP750"/>
      <c r="WLQ750"/>
      <c r="WLR750"/>
      <c r="WLS750"/>
      <c r="WLT750"/>
      <c r="WLU750"/>
      <c r="WLV750"/>
      <c r="WLW750"/>
      <c r="WLX750"/>
      <c r="WLY750"/>
      <c r="WLZ750"/>
      <c r="WMA750"/>
      <c r="WMB750"/>
      <c r="WMC750"/>
      <c r="WMD750"/>
      <c r="WME750"/>
      <c r="WMF750"/>
      <c r="WMG750"/>
      <c r="WMH750"/>
      <c r="WMI750"/>
      <c r="WMJ750"/>
      <c r="WMK750"/>
      <c r="WML750"/>
      <c r="WMM750"/>
      <c r="WMN750"/>
      <c r="WMO750"/>
      <c r="WMP750"/>
      <c r="WMQ750"/>
      <c r="WMR750"/>
      <c r="WMS750"/>
      <c r="WMT750"/>
      <c r="WMU750"/>
      <c r="WMV750"/>
      <c r="WMW750"/>
      <c r="WMX750"/>
      <c r="WMY750"/>
      <c r="WMZ750"/>
      <c r="WNA750"/>
      <c r="WNB750"/>
      <c r="WNC750"/>
      <c r="WND750"/>
      <c r="WNE750"/>
      <c r="WNF750"/>
      <c r="WNG750"/>
      <c r="WNH750"/>
      <c r="WNI750"/>
      <c r="WNJ750"/>
      <c r="WNK750"/>
      <c r="WNL750"/>
      <c r="WNM750"/>
      <c r="WNN750"/>
      <c r="WNO750"/>
      <c r="WNP750"/>
      <c r="WNQ750"/>
      <c r="WNR750"/>
      <c r="WNS750"/>
      <c r="WNT750"/>
      <c r="WNU750"/>
      <c r="WNV750"/>
      <c r="WNW750"/>
      <c r="WNX750"/>
      <c r="WNY750"/>
      <c r="WNZ750"/>
      <c r="WOA750"/>
      <c r="WOB750"/>
      <c r="WOC750"/>
      <c r="WOD750"/>
      <c r="WOE750"/>
      <c r="WOF750"/>
      <c r="WOG750"/>
      <c r="WOH750"/>
      <c r="WOI750"/>
      <c r="WOJ750"/>
      <c r="WOK750"/>
      <c r="WOL750"/>
      <c r="WOM750"/>
      <c r="WON750"/>
      <c r="WOO750"/>
      <c r="WOP750"/>
      <c r="WOQ750"/>
      <c r="WOR750"/>
      <c r="WOS750"/>
      <c r="WOT750"/>
      <c r="WOU750"/>
      <c r="WOV750"/>
      <c r="WOW750"/>
      <c r="WOX750"/>
      <c r="WOY750"/>
      <c r="WOZ750"/>
      <c r="WPA750"/>
      <c r="WPB750"/>
      <c r="WPC750"/>
      <c r="WPD750"/>
      <c r="WPE750"/>
      <c r="WPF750"/>
      <c r="WPG750"/>
      <c r="WPH750"/>
      <c r="WPI750"/>
      <c r="WPJ750"/>
      <c r="WPK750"/>
      <c r="WPL750"/>
      <c r="WPM750"/>
      <c r="WPN750"/>
      <c r="WPO750"/>
      <c r="WPP750"/>
      <c r="WPQ750"/>
      <c r="WPR750"/>
      <c r="WPS750"/>
      <c r="WPT750"/>
      <c r="WPU750"/>
      <c r="WPV750"/>
      <c r="WPW750"/>
      <c r="WPX750"/>
      <c r="WPY750"/>
      <c r="WPZ750"/>
      <c r="WQA750"/>
      <c r="WQB750"/>
      <c r="WQC750"/>
      <c r="WQD750"/>
      <c r="WQE750"/>
      <c r="WQF750"/>
      <c r="WQG750"/>
      <c r="WQH750"/>
      <c r="WQI750"/>
      <c r="WQJ750"/>
      <c r="WQK750"/>
      <c r="WQL750"/>
      <c r="WQM750"/>
      <c r="WQN750"/>
      <c r="WQO750"/>
      <c r="WQP750"/>
      <c r="WQQ750"/>
      <c r="WQR750"/>
      <c r="WQS750"/>
      <c r="WQT750"/>
      <c r="WQU750"/>
      <c r="WQV750"/>
      <c r="WQW750"/>
      <c r="WQX750"/>
      <c r="WQY750"/>
      <c r="WQZ750"/>
      <c r="WRA750"/>
      <c r="WRB750"/>
      <c r="WRC750"/>
      <c r="WRD750"/>
      <c r="WRE750"/>
      <c r="WRF750"/>
      <c r="WRG750"/>
      <c r="WRH750"/>
      <c r="WRI750"/>
      <c r="WRJ750"/>
      <c r="WRK750"/>
      <c r="WRL750"/>
      <c r="WRM750"/>
      <c r="WRN750"/>
      <c r="WRO750"/>
      <c r="WRP750"/>
      <c r="WRQ750"/>
      <c r="WRR750"/>
      <c r="WRS750"/>
      <c r="WRT750"/>
      <c r="WRU750"/>
      <c r="WRV750"/>
      <c r="WRW750"/>
      <c r="WRX750"/>
      <c r="WRY750"/>
      <c r="WRZ750"/>
      <c r="WSA750"/>
      <c r="WSB750"/>
      <c r="WSC750"/>
      <c r="WSD750"/>
      <c r="WSE750"/>
      <c r="WSF750"/>
      <c r="WSG750"/>
      <c r="WSH750"/>
      <c r="WSI750"/>
      <c r="WSJ750"/>
      <c r="WSK750"/>
      <c r="WSL750"/>
      <c r="WSM750"/>
      <c r="WSN750"/>
      <c r="WSO750"/>
      <c r="WSP750"/>
      <c r="WSQ750"/>
      <c r="WSR750"/>
      <c r="WSS750"/>
      <c r="WST750"/>
      <c r="WSU750"/>
      <c r="WSV750"/>
      <c r="WSW750"/>
      <c r="WSX750"/>
      <c r="WSY750"/>
      <c r="WSZ750"/>
      <c r="WTA750"/>
      <c r="WTB750"/>
      <c r="WTC750"/>
      <c r="WTD750"/>
      <c r="WTE750"/>
      <c r="WTF750"/>
      <c r="WTG750"/>
      <c r="WTH750"/>
      <c r="WTI750"/>
      <c r="WTJ750"/>
      <c r="WTK750"/>
      <c r="WTL750"/>
      <c r="WTM750"/>
      <c r="WTN750"/>
      <c r="WTO750"/>
      <c r="WTP750"/>
      <c r="WTQ750"/>
      <c r="WTR750"/>
      <c r="WTS750"/>
      <c r="WTT750"/>
      <c r="WTU750"/>
      <c r="WTV750"/>
      <c r="WTW750"/>
      <c r="WTX750"/>
      <c r="WTY750"/>
      <c r="WTZ750"/>
      <c r="WUA750"/>
      <c r="WUB750"/>
      <c r="WUC750"/>
      <c r="WUD750"/>
      <c r="WUE750"/>
      <c r="WUF750"/>
      <c r="WUG750"/>
      <c r="WUH750"/>
      <c r="WUI750"/>
      <c r="WUJ750"/>
      <c r="WUK750"/>
      <c r="WUL750"/>
      <c r="WUM750"/>
      <c r="WUN750"/>
      <c r="WUO750"/>
      <c r="WUP750"/>
      <c r="WUQ750"/>
      <c r="WUR750"/>
      <c r="WUS750"/>
      <c r="WUT750"/>
      <c r="WUU750"/>
      <c r="WUV750"/>
      <c r="WUW750"/>
      <c r="WUX750"/>
      <c r="WUY750"/>
      <c r="WUZ750"/>
      <c r="WVA750"/>
      <c r="WVB750"/>
      <c r="WVC750"/>
      <c r="WVD750"/>
      <c r="WVE750"/>
      <c r="WVF750"/>
      <c r="WVG750"/>
      <c r="WVH750"/>
      <c r="WVI750"/>
      <c r="WVJ750"/>
      <c r="WVK750"/>
      <c r="WVL750"/>
      <c r="WVM750"/>
      <c r="WVN750"/>
      <c r="WVO750"/>
      <c r="WVP750"/>
      <c r="WVQ750"/>
      <c r="WVR750"/>
      <c r="WVS750"/>
      <c r="WVT750"/>
      <c r="WVU750"/>
      <c r="WVV750"/>
      <c r="WVW750"/>
      <c r="WVX750"/>
      <c r="WVY750"/>
      <c r="WVZ750"/>
      <c r="WWA750"/>
      <c r="WWB750"/>
      <c r="WWC750"/>
      <c r="WWD750"/>
      <c r="WWE750"/>
      <c r="WWF750"/>
      <c r="WWG750"/>
      <c r="WWH750"/>
      <c r="WWI750"/>
      <c r="WWJ750"/>
      <c r="WWK750"/>
      <c r="WWL750"/>
      <c r="WWM750"/>
      <c r="WWN750"/>
      <c r="WWO750"/>
      <c r="WWP750"/>
      <c r="WWQ750"/>
      <c r="WWR750"/>
      <c r="WWS750"/>
      <c r="WWT750"/>
      <c r="WWU750"/>
      <c r="WWV750"/>
      <c r="WWW750"/>
      <c r="WWX750"/>
      <c r="WWY750"/>
      <c r="WWZ750"/>
      <c r="WXA750"/>
      <c r="WXB750"/>
      <c r="WXC750"/>
      <c r="WXD750"/>
      <c r="WXE750"/>
      <c r="WXF750"/>
      <c r="WXG750"/>
      <c r="WXH750"/>
      <c r="WXI750"/>
      <c r="WXJ750"/>
      <c r="WXK750"/>
      <c r="WXL750"/>
      <c r="WXM750"/>
      <c r="WXN750"/>
      <c r="WXO750"/>
      <c r="WXP750"/>
      <c r="WXQ750"/>
      <c r="WXR750"/>
      <c r="WXS750"/>
      <c r="WXT750"/>
      <c r="WXU750"/>
      <c r="WXV750"/>
      <c r="WXW750"/>
      <c r="WXX750"/>
      <c r="WXY750"/>
      <c r="WXZ750"/>
      <c r="WYA750"/>
      <c r="WYB750"/>
      <c r="WYC750"/>
      <c r="WYD750"/>
      <c r="WYE750"/>
      <c r="WYF750"/>
      <c r="WYG750"/>
      <c r="WYH750"/>
      <c r="WYI750"/>
      <c r="WYJ750"/>
      <c r="WYK750"/>
      <c r="WYL750"/>
      <c r="WYM750"/>
      <c r="WYN750"/>
      <c r="WYO750"/>
      <c r="WYP750"/>
      <c r="WYQ750"/>
      <c r="WYR750"/>
      <c r="WYS750"/>
      <c r="WYT750"/>
      <c r="WYU750"/>
      <c r="WYV750"/>
      <c r="WYW750"/>
      <c r="WYX750"/>
      <c r="WYY750"/>
      <c r="WYZ750"/>
      <c r="WZA750"/>
      <c r="WZB750"/>
      <c r="WZC750"/>
      <c r="WZD750"/>
      <c r="WZE750"/>
      <c r="WZF750"/>
      <c r="WZG750"/>
      <c r="WZH750"/>
      <c r="WZI750"/>
      <c r="WZJ750"/>
      <c r="WZK750"/>
      <c r="WZL750"/>
      <c r="WZM750"/>
      <c r="WZN750"/>
      <c r="WZO750"/>
      <c r="WZP750"/>
      <c r="WZQ750"/>
      <c r="WZR750"/>
      <c r="WZS750"/>
      <c r="WZT750"/>
      <c r="WZU750"/>
      <c r="WZV750"/>
      <c r="WZW750"/>
      <c r="WZX750"/>
      <c r="WZY750"/>
      <c r="WZZ750"/>
      <c r="XAA750"/>
      <c r="XAB750"/>
      <c r="XAC750"/>
      <c r="XAD750"/>
      <c r="XAE750"/>
      <c r="XAF750"/>
      <c r="XAG750"/>
      <c r="XAH750"/>
      <c r="XAI750"/>
      <c r="XAJ750"/>
      <c r="XAK750"/>
      <c r="XAL750"/>
      <c r="XAM750"/>
      <c r="XAN750"/>
      <c r="XAO750"/>
      <c r="XAP750"/>
      <c r="XAQ750"/>
      <c r="XAR750"/>
      <c r="XAS750"/>
      <c r="XAT750"/>
      <c r="XAU750"/>
      <c r="XAV750"/>
      <c r="XAW750"/>
      <c r="XAX750"/>
      <c r="XAY750"/>
      <c r="XAZ750"/>
      <c r="XBA750"/>
      <c r="XBB750"/>
      <c r="XBC750"/>
      <c r="XBD750"/>
      <c r="XBE750"/>
      <c r="XBF750"/>
      <c r="XBG750"/>
      <c r="XBH750"/>
      <c r="XBI750"/>
      <c r="XBJ750"/>
      <c r="XBK750"/>
      <c r="XBL750"/>
      <c r="XBM750"/>
      <c r="XBN750"/>
      <c r="XBO750"/>
      <c r="XBP750"/>
      <c r="XBQ750"/>
      <c r="XBR750"/>
      <c r="XBS750"/>
      <c r="XBT750"/>
      <c r="XBU750"/>
      <c r="XBV750"/>
      <c r="XBW750"/>
      <c r="XBX750"/>
      <c r="XBY750"/>
      <c r="XBZ750"/>
      <c r="XCA750"/>
      <c r="XCB750"/>
      <c r="XCC750"/>
      <c r="XCD750"/>
      <c r="XCE750"/>
      <c r="XCF750"/>
      <c r="XCG750"/>
      <c r="XCH750"/>
      <c r="XCI750"/>
      <c r="XCJ750"/>
      <c r="XCK750"/>
      <c r="XCL750"/>
      <c r="XCM750"/>
      <c r="XCN750"/>
      <c r="XCO750"/>
      <c r="XCP750"/>
      <c r="XCQ750"/>
      <c r="XCR750"/>
      <c r="XCS750"/>
      <c r="XCT750"/>
      <c r="XCU750"/>
      <c r="XCV750"/>
      <c r="XCW750"/>
      <c r="XCX750"/>
      <c r="XCY750"/>
      <c r="XCZ750"/>
      <c r="XDA750"/>
      <c r="XDB750"/>
      <c r="XDC750"/>
      <c r="XDD750"/>
      <c r="XDE750"/>
      <c r="XDF750"/>
      <c r="XDG750"/>
      <c r="XDH750"/>
      <c r="XDI750"/>
      <c r="XDJ750"/>
      <c r="XDK750"/>
      <c r="XDL750"/>
      <c r="XDM750"/>
      <c r="XDN750"/>
      <c r="XDO750"/>
      <c r="XDP750"/>
      <c r="XDQ750"/>
      <c r="XDR750"/>
      <c r="XDS750"/>
      <c r="XDT750"/>
      <c r="XDU750"/>
      <c r="XDV750"/>
      <c r="XDW750"/>
      <c r="XDX750"/>
      <c r="XDY750"/>
      <c r="XDZ750"/>
      <c r="XEA750"/>
      <c r="XEB750"/>
      <c r="XEC750"/>
      <c r="XED750"/>
      <c r="XEE750"/>
      <c r="XEF750"/>
      <c r="XEG750"/>
      <c r="XEH750"/>
      <c r="XEI750"/>
      <c r="XEJ750"/>
      <c r="XEK750"/>
      <c r="XEL750"/>
      <c r="XEM750"/>
      <c r="XEN750"/>
      <c r="XEO750"/>
      <c r="XEP750"/>
      <c r="XEQ750"/>
      <c r="XER750"/>
      <c r="XES750"/>
      <c r="XET750"/>
      <c r="XEU750"/>
      <c r="XEV750"/>
    </row>
    <row r="751" spans="1:16376" ht="24.75" customHeight="1" x14ac:dyDescent="0.25">
      <c r="A751" s="6">
        <v>743</v>
      </c>
      <c r="B751" t="s">
        <v>1378</v>
      </c>
      <c r="C751" s="6" t="s">
        <v>844</v>
      </c>
      <c r="D751" s="6" t="s">
        <v>120</v>
      </c>
      <c r="E751" s="6" t="s">
        <v>36</v>
      </c>
      <c r="F751" s="6" t="s">
        <v>29</v>
      </c>
      <c r="G751" s="7">
        <v>15000</v>
      </c>
      <c r="H751" s="7">
        <v>0</v>
      </c>
      <c r="I751" s="7">
        <v>15000</v>
      </c>
      <c r="J751" s="7">
        <v>430.5</v>
      </c>
      <c r="K751" s="7">
        <v>0</v>
      </c>
      <c r="L751" s="7">
        <v>456</v>
      </c>
      <c r="M751" s="7">
        <v>25</v>
      </c>
      <c r="N751" s="7">
        <f t="shared" si="35"/>
        <v>911.5</v>
      </c>
      <c r="O751" s="7">
        <f t="shared" si="36"/>
        <v>14088.5</v>
      </c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  <c r="IU751"/>
      <c r="IV751"/>
      <c r="IW751"/>
      <c r="IX751"/>
      <c r="IY751"/>
      <c r="IZ751"/>
      <c r="JA751"/>
      <c r="JB751"/>
      <c r="JC751"/>
      <c r="JD751"/>
      <c r="JE751"/>
      <c r="JF751"/>
      <c r="JG751"/>
      <c r="JH751"/>
      <c r="JI751"/>
      <c r="JJ751"/>
      <c r="JK751"/>
      <c r="JL751"/>
      <c r="JM751"/>
      <c r="JN751"/>
      <c r="JO751"/>
      <c r="JP751"/>
      <c r="JQ751"/>
      <c r="JR751"/>
      <c r="JS751"/>
      <c r="JT751"/>
      <c r="JU751"/>
      <c r="JV751"/>
      <c r="JW751"/>
      <c r="JX751"/>
      <c r="JY751"/>
      <c r="JZ751"/>
      <c r="KA751"/>
      <c r="KB751"/>
      <c r="KC751"/>
      <c r="KD751"/>
      <c r="KE751"/>
      <c r="KF751"/>
      <c r="KG751"/>
      <c r="KH751"/>
      <c r="KI751"/>
      <c r="KJ751"/>
      <c r="KK751"/>
      <c r="KL751"/>
      <c r="KM751"/>
      <c r="KN751"/>
      <c r="KO751"/>
      <c r="KP751"/>
      <c r="KQ751"/>
      <c r="KR751"/>
      <c r="KS751"/>
      <c r="KT751"/>
      <c r="KU751"/>
      <c r="KV751"/>
      <c r="KW751"/>
      <c r="KX751"/>
      <c r="KY751"/>
      <c r="KZ751"/>
      <c r="LA751"/>
      <c r="LB751"/>
      <c r="LC751"/>
      <c r="LD751"/>
      <c r="LE751"/>
      <c r="LF751"/>
      <c r="LG751"/>
      <c r="LH751"/>
      <c r="LI751"/>
      <c r="LJ751"/>
      <c r="LK751"/>
      <c r="LL751"/>
      <c r="LM751"/>
      <c r="LN751"/>
      <c r="LO751"/>
      <c r="LP751"/>
      <c r="LQ751"/>
      <c r="LR751"/>
      <c r="LS751"/>
      <c r="LT751"/>
      <c r="LU751"/>
      <c r="LV751"/>
      <c r="LW751"/>
      <c r="LX751"/>
      <c r="LY751"/>
      <c r="LZ751"/>
      <c r="MA751"/>
      <c r="MB751"/>
      <c r="MC751"/>
      <c r="MD751"/>
      <c r="ME751"/>
      <c r="MF751"/>
      <c r="MG751"/>
      <c r="MH751"/>
      <c r="MI751"/>
      <c r="MJ751"/>
      <c r="MK751"/>
      <c r="ML751"/>
      <c r="MM751"/>
      <c r="MN751"/>
      <c r="MO751"/>
      <c r="MP751"/>
      <c r="MQ751"/>
      <c r="MR751"/>
      <c r="MS751"/>
      <c r="MT751"/>
      <c r="MU751"/>
      <c r="MV751"/>
      <c r="MW751"/>
      <c r="MX751"/>
      <c r="MY751"/>
      <c r="MZ751"/>
      <c r="NA751"/>
      <c r="NB751"/>
      <c r="NC751"/>
      <c r="ND751"/>
      <c r="NE751"/>
      <c r="NF751"/>
      <c r="NG751"/>
      <c r="NH751"/>
      <c r="NI751"/>
      <c r="NJ751"/>
      <c r="NK751"/>
      <c r="NL751"/>
      <c r="NM751"/>
      <c r="NN751"/>
      <c r="NO751"/>
      <c r="NP751"/>
      <c r="NQ751"/>
      <c r="NR751"/>
      <c r="NS751"/>
      <c r="NT751"/>
      <c r="NU751"/>
      <c r="NV751"/>
      <c r="NW751"/>
      <c r="NX751"/>
      <c r="NY751"/>
      <c r="NZ751"/>
      <c r="OA751"/>
      <c r="OB751"/>
      <c r="OC751"/>
      <c r="OD751"/>
      <c r="OE751"/>
      <c r="OF751"/>
      <c r="OG751"/>
      <c r="OH751"/>
      <c r="OI751"/>
      <c r="OJ751"/>
      <c r="OK751"/>
      <c r="OL751"/>
      <c r="OM751"/>
      <c r="ON751"/>
      <c r="OO751"/>
      <c r="OP751"/>
      <c r="OQ751"/>
      <c r="OR751"/>
      <c r="OS751"/>
      <c r="OT751"/>
      <c r="OU751"/>
      <c r="OV751"/>
      <c r="OW751"/>
      <c r="OX751"/>
      <c r="OY751"/>
      <c r="OZ751"/>
      <c r="PA751"/>
      <c r="PB751"/>
      <c r="PC751"/>
      <c r="PD751"/>
      <c r="PE751"/>
      <c r="PF751"/>
      <c r="PG751"/>
      <c r="PH751"/>
      <c r="PI751"/>
      <c r="PJ751"/>
      <c r="PK751"/>
      <c r="PL751"/>
      <c r="PM751"/>
      <c r="PN751"/>
      <c r="PO751"/>
      <c r="PP751"/>
      <c r="PQ751"/>
      <c r="PR751"/>
      <c r="PS751"/>
      <c r="PT751"/>
      <c r="PU751"/>
      <c r="PV751"/>
      <c r="PW751"/>
      <c r="PX751"/>
      <c r="PY751"/>
      <c r="PZ751"/>
      <c r="QA751"/>
      <c r="QB751"/>
      <c r="QC751"/>
      <c r="QD751"/>
      <c r="QE751"/>
      <c r="QF751"/>
      <c r="QG751"/>
      <c r="QH751"/>
      <c r="QI751"/>
      <c r="QJ751"/>
      <c r="QK751"/>
      <c r="QL751"/>
      <c r="QM751"/>
      <c r="QN751"/>
      <c r="QO751"/>
      <c r="QP751"/>
      <c r="QQ751"/>
      <c r="QR751"/>
      <c r="QS751"/>
      <c r="QT751"/>
      <c r="QU751"/>
      <c r="QV751"/>
      <c r="QW751"/>
      <c r="QX751"/>
      <c r="QY751"/>
      <c r="QZ751"/>
      <c r="RA751"/>
      <c r="RB751"/>
      <c r="RC751"/>
      <c r="RD751"/>
      <c r="RE751"/>
      <c r="RF751"/>
      <c r="RG751"/>
      <c r="RH751"/>
      <c r="RI751"/>
      <c r="RJ751"/>
      <c r="RK751"/>
      <c r="RL751"/>
      <c r="RM751"/>
      <c r="RN751"/>
      <c r="RO751"/>
      <c r="RP751"/>
      <c r="RQ751"/>
      <c r="RR751"/>
      <c r="RS751"/>
      <c r="RT751"/>
      <c r="RU751"/>
      <c r="RV751"/>
      <c r="RW751"/>
      <c r="RX751"/>
      <c r="RY751"/>
      <c r="RZ751"/>
      <c r="SA751"/>
      <c r="SB751"/>
      <c r="SC751"/>
      <c r="SD751"/>
      <c r="SE751"/>
      <c r="SF751"/>
      <c r="SG751"/>
      <c r="SH751"/>
      <c r="SI751"/>
      <c r="SJ751"/>
      <c r="SK751"/>
      <c r="SL751"/>
      <c r="SM751"/>
      <c r="SN751"/>
      <c r="SO751"/>
      <c r="SP751"/>
      <c r="SQ751"/>
      <c r="SR751"/>
      <c r="SS751"/>
      <c r="ST751"/>
      <c r="SU751"/>
      <c r="SV751"/>
      <c r="SW751"/>
      <c r="SX751"/>
      <c r="SY751"/>
      <c r="SZ751"/>
      <c r="TA751"/>
      <c r="TB751"/>
      <c r="TC751"/>
      <c r="TD751"/>
      <c r="TE751"/>
      <c r="TF751"/>
      <c r="TG751"/>
      <c r="TH751"/>
      <c r="TI751"/>
      <c r="TJ751"/>
      <c r="TK751"/>
      <c r="TL751"/>
      <c r="TM751"/>
      <c r="TN751"/>
      <c r="TO751"/>
      <c r="TP751"/>
      <c r="TQ751"/>
      <c r="TR751"/>
      <c r="TS751"/>
      <c r="TT751"/>
      <c r="TU751"/>
      <c r="TV751"/>
      <c r="TW751"/>
      <c r="TX751"/>
      <c r="TY751"/>
      <c r="TZ751"/>
      <c r="UA751"/>
      <c r="UB751"/>
      <c r="UC751"/>
      <c r="UD751"/>
      <c r="UE751"/>
      <c r="UF751"/>
      <c r="UG751"/>
      <c r="UH751"/>
      <c r="UI751"/>
      <c r="UJ751"/>
      <c r="UK751"/>
      <c r="UL751"/>
      <c r="UM751"/>
      <c r="UN751"/>
      <c r="UO751"/>
      <c r="UP751"/>
      <c r="UQ751"/>
      <c r="UR751"/>
      <c r="US751"/>
      <c r="UT751"/>
      <c r="UU751"/>
      <c r="UV751"/>
      <c r="UW751"/>
      <c r="UX751"/>
      <c r="UY751"/>
      <c r="UZ751"/>
      <c r="VA751"/>
      <c r="VB751"/>
      <c r="VC751"/>
      <c r="VD751"/>
      <c r="VE751"/>
      <c r="VF751"/>
      <c r="VG751"/>
      <c r="VH751"/>
      <c r="VI751"/>
      <c r="VJ751"/>
      <c r="VK751"/>
      <c r="VL751"/>
      <c r="VM751"/>
      <c r="VN751"/>
      <c r="VO751"/>
      <c r="VP751"/>
      <c r="VQ751"/>
      <c r="VR751"/>
      <c r="VS751"/>
      <c r="VT751"/>
      <c r="VU751"/>
      <c r="VV751"/>
      <c r="VW751"/>
      <c r="VX751"/>
      <c r="VY751"/>
      <c r="VZ751"/>
      <c r="WA751"/>
      <c r="WB751"/>
      <c r="WC751"/>
      <c r="WD751"/>
      <c r="WE751"/>
      <c r="WF751"/>
      <c r="WG751"/>
      <c r="WH751"/>
      <c r="WI751"/>
      <c r="WJ751"/>
      <c r="WK751"/>
      <c r="WL751"/>
      <c r="WM751"/>
      <c r="WN751"/>
      <c r="WO751"/>
      <c r="WP751"/>
      <c r="WQ751"/>
      <c r="WR751"/>
      <c r="WS751"/>
      <c r="WT751"/>
      <c r="WU751"/>
      <c r="WV751"/>
      <c r="WW751"/>
      <c r="WX751"/>
      <c r="WY751"/>
      <c r="WZ751"/>
      <c r="XA751"/>
      <c r="XB751"/>
      <c r="XC751"/>
      <c r="XD751"/>
      <c r="XE751"/>
      <c r="XF751"/>
      <c r="XG751"/>
      <c r="XH751"/>
      <c r="XI751"/>
      <c r="XJ751"/>
      <c r="XK751"/>
      <c r="XL751"/>
      <c r="XM751"/>
      <c r="XN751"/>
      <c r="XO751"/>
      <c r="XP751"/>
      <c r="XQ751"/>
      <c r="XR751"/>
      <c r="XS751"/>
      <c r="XT751"/>
      <c r="XU751"/>
      <c r="XV751"/>
      <c r="XW751"/>
      <c r="XX751"/>
      <c r="XY751"/>
      <c r="XZ751"/>
      <c r="YA751"/>
      <c r="YB751"/>
      <c r="YC751"/>
      <c r="YD751"/>
      <c r="YE751"/>
      <c r="YF751"/>
      <c r="YG751"/>
      <c r="YH751"/>
      <c r="YI751"/>
      <c r="YJ751"/>
      <c r="YK751"/>
      <c r="YL751"/>
      <c r="YM751"/>
      <c r="YN751"/>
      <c r="YO751"/>
      <c r="YP751"/>
      <c r="YQ751"/>
      <c r="YR751"/>
      <c r="YS751"/>
      <c r="YT751"/>
      <c r="YU751"/>
      <c r="YV751"/>
      <c r="YW751"/>
      <c r="YX751"/>
      <c r="YY751"/>
      <c r="YZ751"/>
      <c r="ZA751"/>
      <c r="ZB751"/>
      <c r="ZC751"/>
      <c r="ZD751"/>
      <c r="ZE751"/>
      <c r="ZF751"/>
      <c r="ZG751"/>
      <c r="ZH751"/>
      <c r="ZI751"/>
      <c r="ZJ751"/>
      <c r="ZK751"/>
      <c r="ZL751"/>
      <c r="ZM751"/>
      <c r="ZN751"/>
      <c r="ZO751"/>
      <c r="ZP751"/>
      <c r="ZQ751"/>
      <c r="ZR751"/>
      <c r="ZS751"/>
      <c r="ZT751"/>
      <c r="ZU751"/>
      <c r="ZV751"/>
      <c r="ZW751"/>
      <c r="ZX751"/>
      <c r="ZY751"/>
      <c r="ZZ751"/>
      <c r="AAA751"/>
      <c r="AAB751"/>
      <c r="AAC751"/>
      <c r="AAD751"/>
      <c r="AAE751"/>
      <c r="AAF751"/>
      <c r="AAG751"/>
      <c r="AAH751"/>
      <c r="AAI751"/>
      <c r="AAJ751"/>
      <c r="AAK751"/>
      <c r="AAL751"/>
      <c r="AAM751"/>
      <c r="AAN751"/>
      <c r="AAO751"/>
      <c r="AAP751"/>
      <c r="AAQ751"/>
      <c r="AAR751"/>
      <c r="AAS751"/>
      <c r="AAT751"/>
      <c r="AAU751"/>
      <c r="AAV751"/>
      <c r="AAW751"/>
      <c r="AAX751"/>
      <c r="AAY751"/>
      <c r="AAZ751"/>
      <c r="ABA751"/>
      <c r="ABB751"/>
      <c r="ABC751"/>
      <c r="ABD751"/>
      <c r="ABE751"/>
      <c r="ABF751"/>
      <c r="ABG751"/>
      <c r="ABH751"/>
      <c r="ABI751"/>
      <c r="ABJ751"/>
      <c r="ABK751"/>
      <c r="ABL751"/>
      <c r="ABM751"/>
      <c r="ABN751"/>
      <c r="ABO751"/>
      <c r="ABP751"/>
      <c r="ABQ751"/>
      <c r="ABR751"/>
      <c r="ABS751"/>
      <c r="ABT751"/>
      <c r="ABU751"/>
      <c r="ABV751"/>
      <c r="ABW751"/>
      <c r="ABX751"/>
      <c r="ABY751"/>
      <c r="ABZ751"/>
      <c r="ACA751"/>
      <c r="ACB751"/>
      <c r="ACC751"/>
      <c r="ACD751"/>
      <c r="ACE751"/>
      <c r="ACF751"/>
      <c r="ACG751"/>
      <c r="ACH751"/>
      <c r="ACI751"/>
      <c r="ACJ751"/>
      <c r="ACK751"/>
      <c r="ACL751"/>
      <c r="ACM751"/>
      <c r="ACN751"/>
      <c r="ACO751"/>
      <c r="ACP751"/>
      <c r="ACQ751"/>
      <c r="ACR751"/>
      <c r="ACS751"/>
      <c r="ACT751"/>
      <c r="ACU751"/>
      <c r="ACV751"/>
      <c r="ACW751"/>
      <c r="ACX751"/>
      <c r="ACY751"/>
      <c r="ACZ751"/>
      <c r="ADA751"/>
      <c r="ADB751"/>
      <c r="ADC751"/>
      <c r="ADD751"/>
      <c r="ADE751"/>
      <c r="ADF751"/>
      <c r="ADG751"/>
      <c r="ADH751"/>
      <c r="ADI751"/>
      <c r="ADJ751"/>
      <c r="ADK751"/>
      <c r="ADL751"/>
      <c r="ADM751"/>
      <c r="ADN751"/>
      <c r="ADO751"/>
      <c r="ADP751"/>
      <c r="ADQ751"/>
      <c r="ADR751"/>
      <c r="ADS751"/>
      <c r="ADT751"/>
      <c r="ADU751"/>
      <c r="ADV751"/>
      <c r="ADW751"/>
      <c r="ADX751"/>
      <c r="ADY751"/>
      <c r="ADZ751"/>
      <c r="AEA751"/>
      <c r="AEB751"/>
      <c r="AEC751"/>
      <c r="AED751"/>
      <c r="AEE751"/>
      <c r="AEF751"/>
      <c r="AEG751"/>
      <c r="AEH751"/>
      <c r="AEI751"/>
      <c r="AEJ751"/>
      <c r="AEK751"/>
      <c r="AEL751"/>
      <c r="AEM751"/>
      <c r="AEN751"/>
      <c r="AEO751"/>
      <c r="AEP751"/>
      <c r="AEQ751"/>
      <c r="AER751"/>
      <c r="AES751"/>
      <c r="AET751"/>
      <c r="AEU751"/>
      <c r="AEV751"/>
      <c r="AEW751"/>
      <c r="AEX751"/>
      <c r="AEY751"/>
      <c r="AEZ751"/>
      <c r="AFA751"/>
      <c r="AFB751"/>
      <c r="AFC751"/>
      <c r="AFD751"/>
      <c r="AFE751"/>
      <c r="AFF751"/>
      <c r="AFG751"/>
      <c r="AFH751"/>
      <c r="AFI751"/>
      <c r="AFJ751"/>
      <c r="AFK751"/>
      <c r="AFL751"/>
      <c r="AFM751"/>
      <c r="AFN751"/>
      <c r="AFO751"/>
      <c r="AFP751"/>
      <c r="AFQ751"/>
      <c r="AFR751"/>
      <c r="AFS751"/>
      <c r="AFT751"/>
      <c r="AFU751"/>
      <c r="AFV751"/>
      <c r="AFW751"/>
      <c r="AFX751"/>
      <c r="AFY751"/>
      <c r="AFZ751"/>
      <c r="AGA751"/>
      <c r="AGB751"/>
      <c r="AGC751"/>
      <c r="AGD751"/>
      <c r="AGE751"/>
      <c r="AGF751"/>
      <c r="AGG751"/>
      <c r="AGH751"/>
      <c r="AGI751"/>
      <c r="AGJ751"/>
      <c r="AGK751"/>
      <c r="AGL751"/>
      <c r="AGM751"/>
      <c r="AGN751"/>
      <c r="AGO751"/>
      <c r="AGP751"/>
      <c r="AGQ751"/>
      <c r="AGR751"/>
      <c r="AGS751"/>
      <c r="AGT751"/>
      <c r="AGU751"/>
      <c r="AGV751"/>
      <c r="AGW751"/>
      <c r="AGX751"/>
      <c r="AGY751"/>
      <c r="AGZ751"/>
      <c r="AHA751"/>
      <c r="AHB751"/>
      <c r="AHC751"/>
      <c r="AHD751"/>
      <c r="AHE751"/>
      <c r="AHF751"/>
      <c r="AHG751"/>
      <c r="AHH751"/>
      <c r="AHI751"/>
      <c r="AHJ751"/>
      <c r="AHK751"/>
      <c r="AHL751"/>
      <c r="AHM751"/>
      <c r="AHN751"/>
      <c r="AHO751"/>
      <c r="AHP751"/>
      <c r="AHQ751"/>
      <c r="AHR751"/>
      <c r="AHS751"/>
      <c r="AHT751"/>
      <c r="AHU751"/>
      <c r="AHV751"/>
      <c r="AHW751"/>
      <c r="AHX751"/>
      <c r="AHY751"/>
      <c r="AHZ751"/>
      <c r="AIA751"/>
      <c r="AIB751"/>
      <c r="AIC751"/>
      <c r="AID751"/>
      <c r="AIE751"/>
      <c r="AIF751"/>
      <c r="AIG751"/>
      <c r="AIH751"/>
      <c r="AII751"/>
      <c r="AIJ751"/>
      <c r="AIK751"/>
      <c r="AIL751"/>
      <c r="AIM751"/>
      <c r="AIN751"/>
      <c r="AIO751"/>
      <c r="AIP751"/>
      <c r="AIQ751"/>
      <c r="AIR751"/>
      <c r="AIS751"/>
      <c r="AIT751"/>
      <c r="AIU751"/>
      <c r="AIV751"/>
      <c r="AIW751"/>
      <c r="AIX751"/>
      <c r="AIY751"/>
      <c r="AIZ751"/>
      <c r="AJA751"/>
      <c r="AJB751"/>
      <c r="AJC751"/>
      <c r="AJD751"/>
      <c r="AJE751"/>
      <c r="AJF751"/>
      <c r="AJG751"/>
      <c r="AJH751"/>
      <c r="AJI751"/>
      <c r="AJJ751"/>
      <c r="AJK751"/>
      <c r="AJL751"/>
      <c r="AJM751"/>
      <c r="AJN751"/>
      <c r="AJO751"/>
      <c r="AJP751"/>
      <c r="AJQ751"/>
      <c r="AJR751"/>
      <c r="AJS751"/>
      <c r="AJT751"/>
      <c r="AJU751"/>
      <c r="AJV751"/>
      <c r="AJW751"/>
      <c r="AJX751"/>
      <c r="AJY751"/>
      <c r="AJZ751"/>
      <c r="AKA751"/>
      <c r="AKB751"/>
      <c r="AKC751"/>
      <c r="AKD751"/>
      <c r="AKE751"/>
      <c r="AKF751"/>
      <c r="AKG751"/>
      <c r="AKH751"/>
      <c r="AKI751"/>
      <c r="AKJ751"/>
      <c r="AKK751"/>
      <c r="AKL751"/>
      <c r="AKM751"/>
      <c r="AKN751"/>
      <c r="AKO751"/>
      <c r="AKP751"/>
      <c r="AKQ751"/>
      <c r="AKR751"/>
      <c r="AKS751"/>
      <c r="AKT751"/>
      <c r="AKU751"/>
      <c r="AKV751"/>
      <c r="AKW751"/>
      <c r="AKX751"/>
      <c r="AKY751"/>
      <c r="AKZ751"/>
      <c r="ALA751"/>
      <c r="ALB751"/>
      <c r="ALC751"/>
      <c r="ALD751"/>
      <c r="ALE751"/>
      <c r="ALF751"/>
      <c r="ALG751"/>
      <c r="ALH751"/>
      <c r="ALI751"/>
      <c r="ALJ751"/>
      <c r="ALK751"/>
      <c r="ALL751"/>
      <c r="ALM751"/>
      <c r="ALN751"/>
      <c r="ALO751"/>
      <c r="ALP751"/>
      <c r="ALQ751"/>
      <c r="ALR751"/>
      <c r="ALS751"/>
      <c r="ALT751"/>
      <c r="ALU751"/>
      <c r="ALV751"/>
      <c r="ALW751"/>
      <c r="ALX751"/>
      <c r="ALY751"/>
      <c r="ALZ751"/>
      <c r="AMA751"/>
      <c r="AMB751"/>
      <c r="AMC751"/>
      <c r="AMD751"/>
      <c r="AME751"/>
      <c r="AMF751"/>
      <c r="AMG751"/>
      <c r="AMH751"/>
      <c r="AMI751"/>
      <c r="AMJ751"/>
      <c r="AMK751"/>
      <c r="AML751"/>
      <c r="AMM751"/>
      <c r="AMN751"/>
      <c r="AMO751"/>
      <c r="AMP751"/>
      <c r="AMQ751"/>
      <c r="AMR751"/>
      <c r="AMS751"/>
      <c r="AMT751"/>
      <c r="AMU751"/>
      <c r="AMV751"/>
      <c r="AMW751"/>
      <c r="AMX751"/>
      <c r="AMY751"/>
      <c r="AMZ751"/>
      <c r="ANA751"/>
      <c r="ANB751"/>
      <c r="ANC751"/>
      <c r="AND751"/>
      <c r="ANE751"/>
      <c r="ANF751"/>
      <c r="ANG751"/>
      <c r="ANH751"/>
      <c r="ANI751"/>
      <c r="ANJ751"/>
      <c r="ANK751"/>
      <c r="ANL751"/>
      <c r="ANM751"/>
      <c r="ANN751"/>
      <c r="ANO751"/>
      <c r="ANP751"/>
      <c r="ANQ751"/>
      <c r="ANR751"/>
      <c r="ANS751"/>
      <c r="ANT751"/>
      <c r="ANU751"/>
      <c r="ANV751"/>
      <c r="ANW751"/>
      <c r="ANX751"/>
      <c r="ANY751"/>
      <c r="ANZ751"/>
      <c r="AOA751"/>
      <c r="AOB751"/>
      <c r="AOC751"/>
      <c r="AOD751"/>
      <c r="AOE751"/>
      <c r="AOF751"/>
      <c r="AOG751"/>
      <c r="AOH751"/>
      <c r="AOI751"/>
      <c r="AOJ751"/>
      <c r="AOK751"/>
      <c r="AOL751"/>
      <c r="AOM751"/>
      <c r="AON751"/>
      <c r="AOO751"/>
      <c r="AOP751"/>
      <c r="AOQ751"/>
      <c r="AOR751"/>
      <c r="AOS751"/>
      <c r="AOT751"/>
      <c r="AOU751"/>
      <c r="AOV751"/>
      <c r="AOW751"/>
      <c r="AOX751"/>
      <c r="AOY751"/>
      <c r="AOZ751"/>
      <c r="APA751"/>
      <c r="APB751"/>
      <c r="APC751"/>
      <c r="APD751"/>
      <c r="APE751"/>
      <c r="APF751"/>
      <c r="APG751"/>
      <c r="APH751"/>
      <c r="API751"/>
      <c r="APJ751"/>
      <c r="APK751"/>
      <c r="APL751"/>
      <c r="APM751"/>
      <c r="APN751"/>
      <c r="APO751"/>
      <c r="APP751"/>
      <c r="APQ751"/>
      <c r="APR751"/>
      <c r="APS751"/>
      <c r="APT751"/>
      <c r="APU751"/>
      <c r="APV751"/>
      <c r="APW751"/>
      <c r="APX751"/>
      <c r="APY751"/>
      <c r="APZ751"/>
      <c r="AQA751"/>
      <c r="AQB751"/>
      <c r="AQC751"/>
      <c r="AQD751"/>
      <c r="AQE751"/>
      <c r="AQF751"/>
      <c r="AQG751"/>
      <c r="AQH751"/>
      <c r="AQI751"/>
      <c r="AQJ751"/>
      <c r="AQK751"/>
      <c r="AQL751"/>
      <c r="AQM751"/>
      <c r="AQN751"/>
      <c r="AQO751"/>
      <c r="AQP751"/>
      <c r="AQQ751"/>
      <c r="AQR751"/>
      <c r="AQS751"/>
      <c r="AQT751"/>
      <c r="AQU751"/>
      <c r="AQV751"/>
      <c r="AQW751"/>
      <c r="AQX751"/>
      <c r="AQY751"/>
      <c r="AQZ751"/>
      <c r="ARA751"/>
      <c r="ARB751"/>
      <c r="ARC751"/>
      <c r="ARD751"/>
      <c r="ARE751"/>
      <c r="ARF751"/>
      <c r="ARG751"/>
      <c r="ARH751"/>
      <c r="ARI751"/>
      <c r="ARJ751"/>
      <c r="ARK751"/>
      <c r="ARL751"/>
      <c r="ARM751"/>
      <c r="ARN751"/>
      <c r="ARO751"/>
      <c r="ARP751"/>
      <c r="ARQ751"/>
      <c r="ARR751"/>
      <c r="ARS751"/>
      <c r="ART751"/>
      <c r="ARU751"/>
      <c r="ARV751"/>
      <c r="ARW751"/>
      <c r="ARX751"/>
      <c r="ARY751"/>
      <c r="ARZ751"/>
      <c r="ASA751"/>
      <c r="ASB751"/>
      <c r="ASC751"/>
      <c r="ASD751"/>
      <c r="ASE751"/>
      <c r="ASF751"/>
      <c r="ASG751"/>
      <c r="ASH751"/>
      <c r="ASI751"/>
      <c r="ASJ751"/>
      <c r="ASK751"/>
      <c r="ASL751"/>
      <c r="ASM751"/>
      <c r="ASN751"/>
      <c r="ASO751"/>
      <c r="ASP751"/>
      <c r="ASQ751"/>
      <c r="ASR751"/>
      <c r="ASS751"/>
      <c r="AST751"/>
      <c r="ASU751"/>
      <c r="ASV751"/>
      <c r="ASW751"/>
      <c r="ASX751"/>
      <c r="ASY751"/>
      <c r="ASZ751"/>
      <c r="ATA751"/>
      <c r="ATB751"/>
      <c r="ATC751"/>
      <c r="ATD751"/>
      <c r="ATE751"/>
      <c r="ATF751"/>
      <c r="ATG751"/>
      <c r="ATH751"/>
      <c r="ATI751"/>
      <c r="ATJ751"/>
      <c r="ATK751"/>
      <c r="ATL751"/>
      <c r="ATM751"/>
      <c r="ATN751"/>
      <c r="ATO751"/>
      <c r="ATP751"/>
      <c r="ATQ751"/>
      <c r="ATR751"/>
      <c r="ATS751"/>
      <c r="ATT751"/>
      <c r="ATU751"/>
      <c r="ATV751"/>
      <c r="ATW751"/>
      <c r="ATX751"/>
      <c r="ATY751"/>
      <c r="ATZ751"/>
      <c r="AUA751"/>
      <c r="AUB751"/>
      <c r="AUC751"/>
      <c r="AUD751"/>
      <c r="AUE751"/>
      <c r="AUF751"/>
      <c r="AUG751"/>
      <c r="AUH751"/>
      <c r="AUI751"/>
      <c r="AUJ751"/>
      <c r="AUK751"/>
      <c r="AUL751"/>
      <c r="AUM751"/>
      <c r="AUN751"/>
      <c r="AUO751"/>
      <c r="AUP751"/>
      <c r="AUQ751"/>
      <c r="AUR751"/>
      <c r="AUS751"/>
      <c r="AUT751"/>
      <c r="AUU751"/>
      <c r="AUV751"/>
      <c r="AUW751"/>
      <c r="AUX751"/>
      <c r="AUY751"/>
      <c r="AUZ751"/>
      <c r="AVA751"/>
      <c r="AVB751"/>
      <c r="AVC751"/>
      <c r="AVD751"/>
      <c r="AVE751"/>
      <c r="AVF751"/>
      <c r="AVG751"/>
      <c r="AVH751"/>
      <c r="AVI751"/>
      <c r="AVJ751"/>
      <c r="AVK751"/>
      <c r="AVL751"/>
      <c r="AVM751"/>
      <c r="AVN751"/>
      <c r="AVO751"/>
      <c r="AVP751"/>
      <c r="AVQ751"/>
      <c r="AVR751"/>
      <c r="AVS751"/>
      <c r="AVT751"/>
      <c r="AVU751"/>
      <c r="AVV751"/>
      <c r="AVW751"/>
      <c r="AVX751"/>
      <c r="AVY751"/>
      <c r="AVZ751"/>
      <c r="AWA751"/>
      <c r="AWB751"/>
      <c r="AWC751"/>
      <c r="AWD751"/>
      <c r="AWE751"/>
      <c r="AWF751"/>
      <c r="AWG751"/>
      <c r="AWH751"/>
      <c r="AWI751"/>
      <c r="AWJ751"/>
      <c r="AWK751"/>
      <c r="AWL751"/>
      <c r="AWM751"/>
      <c r="AWN751"/>
      <c r="AWO751"/>
      <c r="AWP751"/>
      <c r="AWQ751"/>
      <c r="AWR751"/>
      <c r="AWS751"/>
      <c r="AWT751"/>
      <c r="AWU751"/>
      <c r="AWV751"/>
      <c r="AWW751"/>
      <c r="AWX751"/>
      <c r="AWY751"/>
      <c r="AWZ751"/>
      <c r="AXA751"/>
      <c r="AXB751"/>
      <c r="AXC751"/>
      <c r="AXD751"/>
      <c r="AXE751"/>
      <c r="AXF751"/>
      <c r="AXG751"/>
      <c r="AXH751"/>
      <c r="AXI751"/>
      <c r="AXJ751"/>
      <c r="AXK751"/>
      <c r="AXL751"/>
      <c r="AXM751"/>
      <c r="AXN751"/>
      <c r="AXO751"/>
      <c r="AXP751"/>
      <c r="AXQ751"/>
      <c r="AXR751"/>
      <c r="AXS751"/>
      <c r="AXT751"/>
      <c r="AXU751"/>
      <c r="AXV751"/>
      <c r="AXW751"/>
      <c r="AXX751"/>
      <c r="AXY751"/>
      <c r="AXZ751"/>
      <c r="AYA751"/>
      <c r="AYB751"/>
      <c r="AYC751"/>
      <c r="AYD751"/>
      <c r="AYE751"/>
      <c r="AYF751"/>
      <c r="AYG751"/>
      <c r="AYH751"/>
      <c r="AYI751"/>
      <c r="AYJ751"/>
      <c r="AYK751"/>
      <c r="AYL751"/>
      <c r="AYM751"/>
      <c r="AYN751"/>
      <c r="AYO751"/>
      <c r="AYP751"/>
      <c r="AYQ751"/>
      <c r="AYR751"/>
      <c r="AYS751"/>
      <c r="AYT751"/>
      <c r="AYU751"/>
      <c r="AYV751"/>
      <c r="AYW751"/>
      <c r="AYX751"/>
      <c r="AYY751"/>
      <c r="AYZ751"/>
      <c r="AZA751"/>
      <c r="AZB751"/>
      <c r="AZC751"/>
      <c r="AZD751"/>
      <c r="AZE751"/>
      <c r="AZF751"/>
      <c r="AZG751"/>
      <c r="AZH751"/>
      <c r="AZI751"/>
      <c r="AZJ751"/>
      <c r="AZK751"/>
      <c r="AZL751"/>
      <c r="AZM751"/>
      <c r="AZN751"/>
      <c r="AZO751"/>
      <c r="AZP751"/>
      <c r="AZQ751"/>
      <c r="AZR751"/>
      <c r="AZS751"/>
      <c r="AZT751"/>
      <c r="AZU751"/>
      <c r="AZV751"/>
      <c r="AZW751"/>
      <c r="AZX751"/>
      <c r="AZY751"/>
      <c r="AZZ751"/>
      <c r="BAA751"/>
      <c r="BAB751"/>
      <c r="BAC751"/>
      <c r="BAD751"/>
      <c r="BAE751"/>
      <c r="BAF751"/>
      <c r="BAG751"/>
      <c r="BAH751"/>
      <c r="BAI751"/>
      <c r="BAJ751"/>
      <c r="BAK751"/>
      <c r="BAL751"/>
      <c r="BAM751"/>
      <c r="BAN751"/>
      <c r="BAO751"/>
      <c r="BAP751"/>
      <c r="BAQ751"/>
      <c r="BAR751"/>
      <c r="BAS751"/>
      <c r="BAT751"/>
      <c r="BAU751"/>
      <c r="BAV751"/>
      <c r="BAW751"/>
      <c r="BAX751"/>
      <c r="BAY751"/>
      <c r="BAZ751"/>
      <c r="BBA751"/>
      <c r="BBB751"/>
      <c r="BBC751"/>
      <c r="BBD751"/>
      <c r="BBE751"/>
      <c r="BBF751"/>
      <c r="BBG751"/>
      <c r="BBH751"/>
      <c r="BBI751"/>
      <c r="BBJ751"/>
      <c r="BBK751"/>
      <c r="BBL751"/>
      <c r="BBM751"/>
      <c r="BBN751"/>
      <c r="BBO751"/>
      <c r="BBP751"/>
      <c r="BBQ751"/>
      <c r="BBR751"/>
      <c r="BBS751"/>
      <c r="BBT751"/>
      <c r="BBU751"/>
      <c r="BBV751"/>
      <c r="BBW751"/>
      <c r="BBX751"/>
      <c r="BBY751"/>
      <c r="BBZ751"/>
      <c r="BCA751"/>
      <c r="BCB751"/>
      <c r="BCC751"/>
      <c r="BCD751"/>
      <c r="BCE751"/>
      <c r="BCF751"/>
      <c r="BCG751"/>
      <c r="BCH751"/>
      <c r="BCI751"/>
      <c r="BCJ751"/>
      <c r="BCK751"/>
      <c r="BCL751"/>
      <c r="BCM751"/>
      <c r="BCN751"/>
      <c r="BCO751"/>
      <c r="BCP751"/>
      <c r="BCQ751"/>
      <c r="BCR751"/>
      <c r="BCS751"/>
      <c r="BCT751"/>
      <c r="BCU751"/>
      <c r="BCV751"/>
      <c r="BCW751"/>
      <c r="BCX751"/>
      <c r="BCY751"/>
      <c r="BCZ751"/>
      <c r="BDA751"/>
      <c r="BDB751"/>
      <c r="BDC751"/>
      <c r="BDD751"/>
      <c r="BDE751"/>
      <c r="BDF751"/>
      <c r="BDG751"/>
      <c r="BDH751"/>
      <c r="BDI751"/>
      <c r="BDJ751"/>
      <c r="BDK751"/>
      <c r="BDL751"/>
      <c r="BDM751"/>
      <c r="BDN751"/>
      <c r="BDO751"/>
      <c r="BDP751"/>
      <c r="BDQ751"/>
      <c r="BDR751"/>
      <c r="BDS751"/>
      <c r="BDT751"/>
      <c r="BDU751"/>
      <c r="BDV751"/>
      <c r="BDW751"/>
      <c r="BDX751"/>
      <c r="BDY751"/>
      <c r="BDZ751"/>
      <c r="BEA751"/>
      <c r="BEB751"/>
      <c r="BEC751"/>
      <c r="BED751"/>
      <c r="BEE751"/>
      <c r="BEF751"/>
      <c r="BEG751"/>
      <c r="BEH751"/>
      <c r="BEI751"/>
      <c r="BEJ751"/>
      <c r="BEK751"/>
      <c r="BEL751"/>
      <c r="BEM751"/>
      <c r="BEN751"/>
      <c r="BEO751"/>
      <c r="BEP751"/>
      <c r="BEQ751"/>
      <c r="BER751"/>
      <c r="BES751"/>
      <c r="BET751"/>
      <c r="BEU751"/>
      <c r="BEV751"/>
      <c r="BEW751"/>
      <c r="BEX751"/>
      <c r="BEY751"/>
      <c r="BEZ751"/>
      <c r="BFA751"/>
      <c r="BFB751"/>
      <c r="BFC751"/>
      <c r="BFD751"/>
      <c r="BFE751"/>
      <c r="BFF751"/>
      <c r="BFG751"/>
      <c r="BFH751"/>
      <c r="BFI751"/>
      <c r="BFJ751"/>
      <c r="BFK751"/>
      <c r="BFL751"/>
      <c r="BFM751"/>
      <c r="BFN751"/>
      <c r="BFO751"/>
      <c r="BFP751"/>
      <c r="BFQ751"/>
      <c r="BFR751"/>
      <c r="BFS751"/>
      <c r="BFT751"/>
      <c r="BFU751"/>
      <c r="BFV751"/>
      <c r="BFW751"/>
      <c r="BFX751"/>
      <c r="BFY751"/>
      <c r="BFZ751"/>
      <c r="BGA751"/>
      <c r="BGB751"/>
      <c r="BGC751"/>
      <c r="BGD751"/>
      <c r="BGE751"/>
      <c r="BGF751"/>
      <c r="BGG751"/>
      <c r="BGH751"/>
      <c r="BGI751"/>
      <c r="BGJ751"/>
      <c r="BGK751"/>
      <c r="BGL751"/>
      <c r="BGM751"/>
      <c r="BGN751"/>
      <c r="BGO751"/>
      <c r="BGP751"/>
      <c r="BGQ751"/>
      <c r="BGR751"/>
      <c r="BGS751"/>
      <c r="BGT751"/>
      <c r="BGU751"/>
      <c r="BGV751"/>
      <c r="BGW751"/>
      <c r="BGX751"/>
      <c r="BGY751"/>
      <c r="BGZ751"/>
      <c r="BHA751"/>
      <c r="BHB751"/>
      <c r="BHC751"/>
      <c r="BHD751"/>
      <c r="BHE751"/>
      <c r="BHF751"/>
      <c r="BHG751"/>
      <c r="BHH751"/>
      <c r="BHI751"/>
      <c r="BHJ751"/>
      <c r="BHK751"/>
      <c r="BHL751"/>
      <c r="BHM751"/>
      <c r="BHN751"/>
      <c r="BHO751"/>
      <c r="BHP751"/>
      <c r="BHQ751"/>
      <c r="BHR751"/>
      <c r="BHS751"/>
      <c r="BHT751"/>
      <c r="BHU751"/>
      <c r="BHV751"/>
      <c r="BHW751"/>
      <c r="BHX751"/>
      <c r="BHY751"/>
      <c r="BHZ751"/>
      <c r="BIA751"/>
      <c r="BIB751"/>
      <c r="BIC751"/>
      <c r="BID751"/>
      <c r="BIE751"/>
      <c r="BIF751"/>
      <c r="BIG751"/>
      <c r="BIH751"/>
      <c r="BII751"/>
      <c r="BIJ751"/>
      <c r="BIK751"/>
      <c r="BIL751"/>
      <c r="BIM751"/>
      <c r="BIN751"/>
      <c r="BIO751"/>
      <c r="BIP751"/>
      <c r="BIQ751"/>
      <c r="BIR751"/>
      <c r="BIS751"/>
      <c r="BIT751"/>
      <c r="BIU751"/>
      <c r="BIV751"/>
      <c r="BIW751"/>
      <c r="BIX751"/>
      <c r="BIY751"/>
      <c r="BIZ751"/>
      <c r="BJA751"/>
      <c r="BJB751"/>
      <c r="BJC751"/>
      <c r="BJD751"/>
      <c r="BJE751"/>
      <c r="BJF751"/>
      <c r="BJG751"/>
      <c r="BJH751"/>
      <c r="BJI751"/>
      <c r="BJJ751"/>
      <c r="BJK751"/>
      <c r="BJL751"/>
      <c r="BJM751"/>
      <c r="BJN751"/>
      <c r="BJO751"/>
      <c r="BJP751"/>
      <c r="BJQ751"/>
      <c r="BJR751"/>
      <c r="BJS751"/>
      <c r="BJT751"/>
      <c r="BJU751"/>
      <c r="BJV751"/>
      <c r="BJW751"/>
      <c r="BJX751"/>
      <c r="BJY751"/>
      <c r="BJZ751"/>
      <c r="BKA751"/>
      <c r="BKB751"/>
      <c r="BKC751"/>
      <c r="BKD751"/>
      <c r="BKE751"/>
      <c r="BKF751"/>
      <c r="BKG751"/>
      <c r="BKH751"/>
      <c r="BKI751"/>
      <c r="BKJ751"/>
      <c r="BKK751"/>
      <c r="BKL751"/>
      <c r="BKM751"/>
      <c r="BKN751"/>
      <c r="BKO751"/>
      <c r="BKP751"/>
      <c r="BKQ751"/>
      <c r="BKR751"/>
      <c r="BKS751"/>
      <c r="BKT751"/>
      <c r="BKU751"/>
      <c r="BKV751"/>
      <c r="BKW751"/>
      <c r="BKX751"/>
      <c r="BKY751"/>
      <c r="BKZ751"/>
      <c r="BLA751"/>
      <c r="BLB751"/>
      <c r="BLC751"/>
      <c r="BLD751"/>
      <c r="BLE751"/>
      <c r="BLF751"/>
      <c r="BLG751"/>
      <c r="BLH751"/>
      <c r="BLI751"/>
      <c r="BLJ751"/>
      <c r="BLK751"/>
      <c r="BLL751"/>
      <c r="BLM751"/>
      <c r="BLN751"/>
      <c r="BLO751"/>
      <c r="BLP751"/>
      <c r="BLQ751"/>
      <c r="BLR751"/>
      <c r="BLS751"/>
      <c r="BLT751"/>
      <c r="BLU751"/>
      <c r="BLV751"/>
      <c r="BLW751"/>
      <c r="BLX751"/>
      <c r="BLY751"/>
      <c r="BLZ751"/>
      <c r="BMA751"/>
      <c r="BMB751"/>
      <c r="BMC751"/>
      <c r="BMD751"/>
      <c r="BME751"/>
      <c r="BMF751"/>
      <c r="BMG751"/>
      <c r="BMH751"/>
      <c r="BMI751"/>
      <c r="BMJ751"/>
      <c r="BMK751"/>
      <c r="BML751"/>
      <c r="BMM751"/>
      <c r="BMN751"/>
      <c r="BMO751"/>
      <c r="BMP751"/>
      <c r="BMQ751"/>
      <c r="BMR751"/>
      <c r="BMS751"/>
      <c r="BMT751"/>
      <c r="BMU751"/>
      <c r="BMV751"/>
      <c r="BMW751"/>
      <c r="BMX751"/>
      <c r="BMY751"/>
      <c r="BMZ751"/>
      <c r="BNA751"/>
      <c r="BNB751"/>
      <c r="BNC751"/>
      <c r="BND751"/>
      <c r="BNE751"/>
      <c r="BNF751"/>
      <c r="BNG751"/>
      <c r="BNH751"/>
      <c r="BNI751"/>
      <c r="BNJ751"/>
      <c r="BNK751"/>
      <c r="BNL751"/>
      <c r="BNM751"/>
      <c r="BNN751"/>
      <c r="BNO751"/>
      <c r="BNP751"/>
      <c r="BNQ751"/>
      <c r="BNR751"/>
      <c r="BNS751"/>
      <c r="BNT751"/>
      <c r="BNU751"/>
      <c r="BNV751"/>
      <c r="BNW751"/>
      <c r="BNX751"/>
      <c r="BNY751"/>
      <c r="BNZ751"/>
      <c r="BOA751"/>
      <c r="BOB751"/>
      <c r="BOC751"/>
      <c r="BOD751"/>
      <c r="BOE751"/>
      <c r="BOF751"/>
      <c r="BOG751"/>
      <c r="BOH751"/>
      <c r="BOI751"/>
      <c r="BOJ751"/>
      <c r="BOK751"/>
      <c r="BOL751"/>
      <c r="BOM751"/>
      <c r="BON751"/>
      <c r="BOO751"/>
      <c r="BOP751"/>
      <c r="BOQ751"/>
      <c r="BOR751"/>
      <c r="BOS751"/>
      <c r="BOT751"/>
      <c r="BOU751"/>
      <c r="BOV751"/>
      <c r="BOW751"/>
      <c r="BOX751"/>
      <c r="BOY751"/>
      <c r="BOZ751"/>
      <c r="BPA751"/>
      <c r="BPB751"/>
      <c r="BPC751"/>
      <c r="BPD751"/>
      <c r="BPE751"/>
      <c r="BPF751"/>
      <c r="BPG751"/>
      <c r="BPH751"/>
      <c r="BPI751"/>
      <c r="BPJ751"/>
      <c r="BPK751"/>
      <c r="BPL751"/>
      <c r="BPM751"/>
      <c r="BPN751"/>
      <c r="BPO751"/>
      <c r="BPP751"/>
      <c r="BPQ751"/>
      <c r="BPR751"/>
      <c r="BPS751"/>
      <c r="BPT751"/>
      <c r="BPU751"/>
      <c r="BPV751"/>
      <c r="BPW751"/>
      <c r="BPX751"/>
      <c r="BPY751"/>
      <c r="BPZ751"/>
      <c r="BQA751"/>
      <c r="BQB751"/>
      <c r="BQC751"/>
      <c r="BQD751"/>
      <c r="BQE751"/>
      <c r="BQF751"/>
      <c r="BQG751"/>
      <c r="BQH751"/>
      <c r="BQI751"/>
      <c r="BQJ751"/>
      <c r="BQK751"/>
      <c r="BQL751"/>
      <c r="BQM751"/>
      <c r="BQN751"/>
      <c r="BQO751"/>
      <c r="BQP751"/>
      <c r="BQQ751"/>
      <c r="BQR751"/>
      <c r="BQS751"/>
      <c r="BQT751"/>
      <c r="BQU751"/>
      <c r="BQV751"/>
      <c r="BQW751"/>
      <c r="BQX751"/>
      <c r="BQY751"/>
      <c r="BQZ751"/>
      <c r="BRA751"/>
      <c r="BRB751"/>
      <c r="BRC751"/>
      <c r="BRD751"/>
      <c r="BRE751"/>
      <c r="BRF751"/>
      <c r="BRG751"/>
      <c r="BRH751"/>
      <c r="BRI751"/>
      <c r="BRJ751"/>
      <c r="BRK751"/>
      <c r="BRL751"/>
      <c r="BRM751"/>
      <c r="BRN751"/>
      <c r="BRO751"/>
      <c r="BRP751"/>
      <c r="BRQ751"/>
      <c r="BRR751"/>
      <c r="BRS751"/>
      <c r="BRT751"/>
      <c r="BRU751"/>
      <c r="BRV751"/>
      <c r="BRW751"/>
      <c r="BRX751"/>
      <c r="BRY751"/>
      <c r="BRZ751"/>
      <c r="BSA751"/>
      <c r="BSB751"/>
      <c r="BSC751"/>
      <c r="BSD751"/>
      <c r="BSE751"/>
      <c r="BSF751"/>
      <c r="BSG751"/>
      <c r="BSH751"/>
      <c r="BSI751"/>
      <c r="BSJ751"/>
      <c r="BSK751"/>
      <c r="BSL751"/>
      <c r="BSM751"/>
      <c r="BSN751"/>
      <c r="BSO751"/>
      <c r="BSP751"/>
      <c r="BSQ751"/>
      <c r="BSR751"/>
      <c r="BSS751"/>
      <c r="BST751"/>
      <c r="BSU751"/>
      <c r="BSV751"/>
      <c r="BSW751"/>
      <c r="BSX751"/>
      <c r="BSY751"/>
      <c r="BSZ751"/>
      <c r="BTA751"/>
      <c r="BTB751"/>
      <c r="BTC751"/>
      <c r="BTD751"/>
      <c r="BTE751"/>
      <c r="BTF751"/>
      <c r="BTG751"/>
      <c r="BTH751"/>
      <c r="BTI751"/>
      <c r="BTJ751"/>
      <c r="BTK751"/>
      <c r="BTL751"/>
      <c r="BTM751"/>
      <c r="BTN751"/>
      <c r="BTO751"/>
      <c r="BTP751"/>
      <c r="BTQ751"/>
      <c r="BTR751"/>
      <c r="BTS751"/>
      <c r="BTT751"/>
      <c r="BTU751"/>
      <c r="BTV751"/>
      <c r="BTW751"/>
      <c r="BTX751"/>
      <c r="BTY751"/>
      <c r="BTZ751"/>
      <c r="BUA751"/>
      <c r="BUB751"/>
      <c r="BUC751"/>
      <c r="BUD751"/>
      <c r="BUE751"/>
      <c r="BUF751"/>
      <c r="BUG751"/>
      <c r="BUH751"/>
      <c r="BUI751"/>
      <c r="BUJ751"/>
      <c r="BUK751"/>
      <c r="BUL751"/>
      <c r="BUM751"/>
      <c r="BUN751"/>
      <c r="BUO751"/>
      <c r="BUP751"/>
      <c r="BUQ751"/>
      <c r="BUR751"/>
      <c r="BUS751"/>
      <c r="BUT751"/>
      <c r="BUU751"/>
      <c r="BUV751"/>
      <c r="BUW751"/>
      <c r="BUX751"/>
      <c r="BUY751"/>
      <c r="BUZ751"/>
      <c r="BVA751"/>
      <c r="BVB751"/>
      <c r="BVC751"/>
      <c r="BVD751"/>
      <c r="BVE751"/>
      <c r="BVF751"/>
      <c r="BVG751"/>
      <c r="BVH751"/>
      <c r="BVI751"/>
      <c r="BVJ751"/>
      <c r="BVK751"/>
      <c r="BVL751"/>
      <c r="BVM751"/>
      <c r="BVN751"/>
      <c r="BVO751"/>
      <c r="BVP751"/>
      <c r="BVQ751"/>
      <c r="BVR751"/>
      <c r="BVS751"/>
      <c r="BVT751"/>
      <c r="BVU751"/>
      <c r="BVV751"/>
      <c r="BVW751"/>
      <c r="BVX751"/>
      <c r="BVY751"/>
      <c r="BVZ751"/>
      <c r="BWA751"/>
      <c r="BWB751"/>
      <c r="BWC751"/>
      <c r="BWD751"/>
      <c r="BWE751"/>
      <c r="BWF751"/>
      <c r="BWG751"/>
      <c r="BWH751"/>
      <c r="BWI751"/>
      <c r="BWJ751"/>
      <c r="BWK751"/>
      <c r="BWL751"/>
      <c r="BWM751"/>
      <c r="BWN751"/>
      <c r="BWO751"/>
      <c r="BWP751"/>
      <c r="BWQ751"/>
      <c r="BWR751"/>
      <c r="BWS751"/>
      <c r="BWT751"/>
      <c r="BWU751"/>
      <c r="BWV751"/>
      <c r="BWW751"/>
      <c r="BWX751"/>
      <c r="BWY751"/>
      <c r="BWZ751"/>
      <c r="BXA751"/>
      <c r="BXB751"/>
      <c r="BXC751"/>
      <c r="BXD751"/>
      <c r="BXE751"/>
      <c r="BXF751"/>
      <c r="BXG751"/>
      <c r="BXH751"/>
      <c r="BXI751"/>
      <c r="BXJ751"/>
      <c r="BXK751"/>
      <c r="BXL751"/>
      <c r="BXM751"/>
      <c r="BXN751"/>
      <c r="BXO751"/>
      <c r="BXP751"/>
      <c r="BXQ751"/>
      <c r="BXR751"/>
      <c r="BXS751"/>
      <c r="BXT751"/>
      <c r="BXU751"/>
      <c r="BXV751"/>
      <c r="BXW751"/>
      <c r="BXX751"/>
      <c r="BXY751"/>
      <c r="BXZ751"/>
      <c r="BYA751"/>
      <c r="BYB751"/>
      <c r="BYC751"/>
      <c r="BYD751"/>
      <c r="BYE751"/>
      <c r="BYF751"/>
      <c r="BYG751"/>
      <c r="BYH751"/>
      <c r="BYI751"/>
      <c r="BYJ751"/>
      <c r="BYK751"/>
      <c r="BYL751"/>
      <c r="BYM751"/>
      <c r="BYN751"/>
      <c r="BYO751"/>
      <c r="BYP751"/>
      <c r="BYQ751"/>
      <c r="BYR751"/>
      <c r="BYS751"/>
      <c r="BYT751"/>
      <c r="BYU751"/>
      <c r="BYV751"/>
      <c r="BYW751"/>
      <c r="BYX751"/>
      <c r="BYY751"/>
      <c r="BYZ751"/>
      <c r="BZA751"/>
      <c r="BZB751"/>
      <c r="BZC751"/>
      <c r="BZD751"/>
      <c r="BZE751"/>
      <c r="BZF751"/>
      <c r="BZG751"/>
      <c r="BZH751"/>
      <c r="BZI751"/>
      <c r="BZJ751"/>
      <c r="BZK751"/>
      <c r="BZL751"/>
      <c r="BZM751"/>
      <c r="BZN751"/>
      <c r="BZO751"/>
      <c r="BZP751"/>
      <c r="BZQ751"/>
      <c r="BZR751"/>
      <c r="BZS751"/>
      <c r="BZT751"/>
      <c r="BZU751"/>
      <c r="BZV751"/>
      <c r="BZW751"/>
      <c r="BZX751"/>
      <c r="BZY751"/>
      <c r="BZZ751"/>
      <c r="CAA751"/>
      <c r="CAB751"/>
      <c r="CAC751"/>
      <c r="CAD751"/>
      <c r="CAE751"/>
      <c r="CAF751"/>
      <c r="CAG751"/>
      <c r="CAH751"/>
      <c r="CAI751"/>
      <c r="CAJ751"/>
      <c r="CAK751"/>
      <c r="CAL751"/>
      <c r="CAM751"/>
      <c r="CAN751"/>
      <c r="CAO751"/>
      <c r="CAP751"/>
      <c r="CAQ751"/>
      <c r="CAR751"/>
      <c r="CAS751"/>
      <c r="CAT751"/>
      <c r="CAU751"/>
      <c r="CAV751"/>
      <c r="CAW751"/>
      <c r="CAX751"/>
      <c r="CAY751"/>
      <c r="CAZ751"/>
      <c r="CBA751"/>
      <c r="CBB751"/>
      <c r="CBC751"/>
      <c r="CBD751"/>
      <c r="CBE751"/>
      <c r="CBF751"/>
      <c r="CBG751"/>
      <c r="CBH751"/>
      <c r="CBI751"/>
      <c r="CBJ751"/>
      <c r="CBK751"/>
      <c r="CBL751"/>
      <c r="CBM751"/>
      <c r="CBN751"/>
      <c r="CBO751"/>
      <c r="CBP751"/>
      <c r="CBQ751"/>
      <c r="CBR751"/>
      <c r="CBS751"/>
      <c r="CBT751"/>
      <c r="CBU751"/>
      <c r="CBV751"/>
      <c r="CBW751"/>
      <c r="CBX751"/>
      <c r="CBY751"/>
      <c r="CBZ751"/>
      <c r="CCA751"/>
      <c r="CCB751"/>
      <c r="CCC751"/>
      <c r="CCD751"/>
      <c r="CCE751"/>
      <c r="CCF751"/>
      <c r="CCG751"/>
      <c r="CCH751"/>
      <c r="CCI751"/>
      <c r="CCJ751"/>
      <c r="CCK751"/>
      <c r="CCL751"/>
      <c r="CCM751"/>
      <c r="CCN751"/>
      <c r="CCO751"/>
      <c r="CCP751"/>
      <c r="CCQ751"/>
      <c r="CCR751"/>
      <c r="CCS751"/>
      <c r="CCT751"/>
      <c r="CCU751"/>
      <c r="CCV751"/>
      <c r="CCW751"/>
      <c r="CCX751"/>
      <c r="CCY751"/>
      <c r="CCZ751"/>
      <c r="CDA751"/>
      <c r="CDB751"/>
      <c r="CDC751"/>
      <c r="CDD751"/>
      <c r="CDE751"/>
      <c r="CDF751"/>
      <c r="CDG751"/>
      <c r="CDH751"/>
      <c r="CDI751"/>
      <c r="CDJ751"/>
      <c r="CDK751"/>
      <c r="CDL751"/>
      <c r="CDM751"/>
      <c r="CDN751"/>
      <c r="CDO751"/>
      <c r="CDP751"/>
      <c r="CDQ751"/>
      <c r="CDR751"/>
      <c r="CDS751"/>
      <c r="CDT751"/>
      <c r="CDU751"/>
      <c r="CDV751"/>
      <c r="CDW751"/>
      <c r="CDX751"/>
      <c r="CDY751"/>
      <c r="CDZ751"/>
      <c r="CEA751"/>
      <c r="CEB751"/>
      <c r="CEC751"/>
      <c r="CED751"/>
      <c r="CEE751"/>
      <c r="CEF751"/>
      <c r="CEG751"/>
      <c r="CEH751"/>
      <c r="CEI751"/>
      <c r="CEJ751"/>
      <c r="CEK751"/>
      <c r="CEL751"/>
      <c r="CEM751"/>
      <c r="CEN751"/>
      <c r="CEO751"/>
      <c r="CEP751"/>
      <c r="CEQ751"/>
      <c r="CER751"/>
      <c r="CES751"/>
      <c r="CET751"/>
      <c r="CEU751"/>
      <c r="CEV751"/>
      <c r="CEW751"/>
      <c r="CEX751"/>
      <c r="CEY751"/>
      <c r="CEZ751"/>
      <c r="CFA751"/>
      <c r="CFB751"/>
      <c r="CFC751"/>
      <c r="CFD751"/>
      <c r="CFE751"/>
      <c r="CFF751"/>
      <c r="CFG751"/>
      <c r="CFH751"/>
      <c r="CFI751"/>
      <c r="CFJ751"/>
      <c r="CFK751"/>
      <c r="CFL751"/>
      <c r="CFM751"/>
      <c r="CFN751"/>
      <c r="CFO751"/>
      <c r="CFP751"/>
      <c r="CFQ751"/>
      <c r="CFR751"/>
      <c r="CFS751"/>
      <c r="CFT751"/>
      <c r="CFU751"/>
      <c r="CFV751"/>
      <c r="CFW751"/>
      <c r="CFX751"/>
      <c r="CFY751"/>
      <c r="CFZ751"/>
      <c r="CGA751"/>
      <c r="CGB751"/>
      <c r="CGC751"/>
      <c r="CGD751"/>
      <c r="CGE751"/>
      <c r="CGF751"/>
      <c r="CGG751"/>
      <c r="CGH751"/>
      <c r="CGI751"/>
      <c r="CGJ751"/>
      <c r="CGK751"/>
      <c r="CGL751"/>
      <c r="CGM751"/>
      <c r="CGN751"/>
      <c r="CGO751"/>
      <c r="CGP751"/>
      <c r="CGQ751"/>
      <c r="CGR751"/>
      <c r="CGS751"/>
      <c r="CGT751"/>
      <c r="CGU751"/>
      <c r="CGV751"/>
      <c r="CGW751"/>
      <c r="CGX751"/>
      <c r="CGY751"/>
      <c r="CGZ751"/>
      <c r="CHA751"/>
      <c r="CHB751"/>
      <c r="CHC751"/>
      <c r="CHD751"/>
      <c r="CHE751"/>
      <c r="CHF751"/>
      <c r="CHG751"/>
      <c r="CHH751"/>
      <c r="CHI751"/>
      <c r="CHJ751"/>
      <c r="CHK751"/>
      <c r="CHL751"/>
      <c r="CHM751"/>
      <c r="CHN751"/>
      <c r="CHO751"/>
      <c r="CHP751"/>
      <c r="CHQ751"/>
      <c r="CHR751"/>
      <c r="CHS751"/>
      <c r="CHT751"/>
      <c r="CHU751"/>
      <c r="CHV751"/>
      <c r="CHW751"/>
      <c r="CHX751"/>
      <c r="CHY751"/>
      <c r="CHZ751"/>
      <c r="CIA751"/>
      <c r="CIB751"/>
      <c r="CIC751"/>
      <c r="CID751"/>
      <c r="CIE751"/>
      <c r="CIF751"/>
      <c r="CIG751"/>
      <c r="CIH751"/>
      <c r="CII751"/>
      <c r="CIJ751"/>
      <c r="CIK751"/>
      <c r="CIL751"/>
      <c r="CIM751"/>
      <c r="CIN751"/>
      <c r="CIO751"/>
      <c r="CIP751"/>
      <c r="CIQ751"/>
      <c r="CIR751"/>
      <c r="CIS751"/>
      <c r="CIT751"/>
      <c r="CIU751"/>
      <c r="CIV751"/>
      <c r="CIW751"/>
      <c r="CIX751"/>
      <c r="CIY751"/>
      <c r="CIZ751"/>
      <c r="CJA751"/>
      <c r="CJB751"/>
      <c r="CJC751"/>
      <c r="CJD751"/>
      <c r="CJE751"/>
      <c r="CJF751"/>
      <c r="CJG751"/>
      <c r="CJH751"/>
      <c r="CJI751"/>
      <c r="CJJ751"/>
      <c r="CJK751"/>
      <c r="CJL751"/>
      <c r="CJM751"/>
      <c r="CJN751"/>
      <c r="CJO751"/>
      <c r="CJP751"/>
      <c r="CJQ751"/>
      <c r="CJR751"/>
      <c r="CJS751"/>
      <c r="CJT751"/>
      <c r="CJU751"/>
      <c r="CJV751"/>
      <c r="CJW751"/>
      <c r="CJX751"/>
      <c r="CJY751"/>
      <c r="CJZ751"/>
      <c r="CKA751"/>
      <c r="CKB751"/>
      <c r="CKC751"/>
      <c r="CKD751"/>
      <c r="CKE751"/>
      <c r="CKF751"/>
      <c r="CKG751"/>
      <c r="CKH751"/>
      <c r="CKI751"/>
      <c r="CKJ751"/>
      <c r="CKK751"/>
      <c r="CKL751"/>
      <c r="CKM751"/>
      <c r="CKN751"/>
      <c r="CKO751"/>
      <c r="CKP751"/>
      <c r="CKQ751"/>
      <c r="CKR751"/>
      <c r="CKS751"/>
      <c r="CKT751"/>
      <c r="CKU751"/>
      <c r="CKV751"/>
      <c r="CKW751"/>
      <c r="CKX751"/>
      <c r="CKY751"/>
      <c r="CKZ751"/>
      <c r="CLA751"/>
      <c r="CLB751"/>
      <c r="CLC751"/>
      <c r="CLD751"/>
      <c r="CLE751"/>
      <c r="CLF751"/>
      <c r="CLG751"/>
      <c r="CLH751"/>
      <c r="CLI751"/>
      <c r="CLJ751"/>
      <c r="CLK751"/>
      <c r="CLL751"/>
      <c r="CLM751"/>
      <c r="CLN751"/>
      <c r="CLO751"/>
      <c r="CLP751"/>
      <c r="CLQ751"/>
      <c r="CLR751"/>
      <c r="CLS751"/>
      <c r="CLT751"/>
      <c r="CLU751"/>
      <c r="CLV751"/>
      <c r="CLW751"/>
      <c r="CLX751"/>
      <c r="CLY751"/>
      <c r="CLZ751"/>
      <c r="CMA751"/>
      <c r="CMB751"/>
      <c r="CMC751"/>
      <c r="CMD751"/>
      <c r="CME751"/>
      <c r="CMF751"/>
      <c r="CMG751"/>
      <c r="CMH751"/>
      <c r="CMI751"/>
      <c r="CMJ751"/>
      <c r="CMK751"/>
      <c r="CML751"/>
      <c r="CMM751"/>
      <c r="CMN751"/>
      <c r="CMO751"/>
      <c r="CMP751"/>
      <c r="CMQ751"/>
      <c r="CMR751"/>
      <c r="CMS751"/>
      <c r="CMT751"/>
      <c r="CMU751"/>
      <c r="CMV751"/>
      <c r="CMW751"/>
      <c r="CMX751"/>
      <c r="CMY751"/>
      <c r="CMZ751"/>
      <c r="CNA751"/>
      <c r="CNB751"/>
      <c r="CNC751"/>
      <c r="CND751"/>
      <c r="CNE751"/>
      <c r="CNF751"/>
      <c r="CNG751"/>
      <c r="CNH751"/>
      <c r="CNI751"/>
      <c r="CNJ751"/>
      <c r="CNK751"/>
      <c r="CNL751"/>
      <c r="CNM751"/>
      <c r="CNN751"/>
      <c r="CNO751"/>
      <c r="CNP751"/>
      <c r="CNQ751"/>
      <c r="CNR751"/>
      <c r="CNS751"/>
      <c r="CNT751"/>
      <c r="CNU751"/>
      <c r="CNV751"/>
      <c r="CNW751"/>
      <c r="CNX751"/>
      <c r="CNY751"/>
      <c r="CNZ751"/>
      <c r="COA751"/>
      <c r="COB751"/>
      <c r="COC751"/>
      <c r="COD751"/>
      <c r="COE751"/>
      <c r="COF751"/>
      <c r="COG751"/>
      <c r="COH751"/>
      <c r="COI751"/>
      <c r="COJ751"/>
      <c r="COK751"/>
      <c r="COL751"/>
      <c r="COM751"/>
      <c r="CON751"/>
      <c r="COO751"/>
      <c r="COP751"/>
      <c r="COQ751"/>
      <c r="COR751"/>
      <c r="COS751"/>
      <c r="COT751"/>
      <c r="COU751"/>
      <c r="COV751"/>
      <c r="COW751"/>
      <c r="COX751"/>
      <c r="COY751"/>
      <c r="COZ751"/>
      <c r="CPA751"/>
      <c r="CPB751"/>
      <c r="CPC751"/>
      <c r="CPD751"/>
      <c r="CPE751"/>
      <c r="CPF751"/>
      <c r="CPG751"/>
      <c r="CPH751"/>
      <c r="CPI751"/>
      <c r="CPJ751"/>
      <c r="CPK751"/>
      <c r="CPL751"/>
      <c r="CPM751"/>
      <c r="CPN751"/>
      <c r="CPO751"/>
      <c r="CPP751"/>
      <c r="CPQ751"/>
      <c r="CPR751"/>
      <c r="CPS751"/>
      <c r="CPT751"/>
      <c r="CPU751"/>
      <c r="CPV751"/>
      <c r="CPW751"/>
      <c r="CPX751"/>
      <c r="CPY751"/>
      <c r="CPZ751"/>
      <c r="CQA751"/>
      <c r="CQB751"/>
      <c r="CQC751"/>
      <c r="CQD751"/>
      <c r="CQE751"/>
      <c r="CQF751"/>
      <c r="CQG751"/>
      <c r="CQH751"/>
      <c r="CQI751"/>
      <c r="CQJ751"/>
      <c r="CQK751"/>
      <c r="CQL751"/>
      <c r="CQM751"/>
      <c r="CQN751"/>
      <c r="CQO751"/>
      <c r="CQP751"/>
      <c r="CQQ751"/>
      <c r="CQR751"/>
      <c r="CQS751"/>
      <c r="CQT751"/>
      <c r="CQU751"/>
      <c r="CQV751"/>
      <c r="CQW751"/>
      <c r="CQX751"/>
      <c r="CQY751"/>
      <c r="CQZ751"/>
      <c r="CRA751"/>
      <c r="CRB751"/>
      <c r="CRC751"/>
      <c r="CRD751"/>
      <c r="CRE751"/>
      <c r="CRF751"/>
      <c r="CRG751"/>
      <c r="CRH751"/>
      <c r="CRI751"/>
      <c r="CRJ751"/>
      <c r="CRK751"/>
      <c r="CRL751"/>
      <c r="CRM751"/>
      <c r="CRN751"/>
      <c r="CRO751"/>
      <c r="CRP751"/>
      <c r="CRQ751"/>
      <c r="CRR751"/>
      <c r="CRS751"/>
      <c r="CRT751"/>
      <c r="CRU751"/>
      <c r="CRV751"/>
      <c r="CRW751"/>
      <c r="CRX751"/>
      <c r="CRY751"/>
      <c r="CRZ751"/>
      <c r="CSA751"/>
      <c r="CSB751"/>
      <c r="CSC751"/>
      <c r="CSD751"/>
      <c r="CSE751"/>
      <c r="CSF751"/>
      <c r="CSG751"/>
      <c r="CSH751"/>
      <c r="CSI751"/>
      <c r="CSJ751"/>
      <c r="CSK751"/>
      <c r="CSL751"/>
      <c r="CSM751"/>
      <c r="CSN751"/>
      <c r="CSO751"/>
      <c r="CSP751"/>
      <c r="CSQ751"/>
      <c r="CSR751"/>
      <c r="CSS751"/>
      <c r="CST751"/>
      <c r="CSU751"/>
      <c r="CSV751"/>
      <c r="CSW751"/>
      <c r="CSX751"/>
      <c r="CSY751"/>
      <c r="CSZ751"/>
      <c r="CTA751"/>
      <c r="CTB751"/>
      <c r="CTC751"/>
      <c r="CTD751"/>
      <c r="CTE751"/>
      <c r="CTF751"/>
      <c r="CTG751"/>
      <c r="CTH751"/>
      <c r="CTI751"/>
      <c r="CTJ751"/>
      <c r="CTK751"/>
      <c r="CTL751"/>
      <c r="CTM751"/>
      <c r="CTN751"/>
      <c r="CTO751"/>
      <c r="CTP751"/>
      <c r="CTQ751"/>
      <c r="CTR751"/>
      <c r="CTS751"/>
      <c r="CTT751"/>
      <c r="CTU751"/>
      <c r="CTV751"/>
      <c r="CTW751"/>
      <c r="CTX751"/>
      <c r="CTY751"/>
      <c r="CTZ751"/>
      <c r="CUA751"/>
      <c r="CUB751"/>
      <c r="CUC751"/>
      <c r="CUD751"/>
      <c r="CUE751"/>
      <c r="CUF751"/>
      <c r="CUG751"/>
      <c r="CUH751"/>
      <c r="CUI751"/>
      <c r="CUJ751"/>
      <c r="CUK751"/>
      <c r="CUL751"/>
      <c r="CUM751"/>
      <c r="CUN751"/>
      <c r="CUO751"/>
      <c r="CUP751"/>
      <c r="CUQ751"/>
      <c r="CUR751"/>
      <c r="CUS751"/>
      <c r="CUT751"/>
      <c r="CUU751"/>
      <c r="CUV751"/>
      <c r="CUW751"/>
      <c r="CUX751"/>
      <c r="CUY751"/>
      <c r="CUZ751"/>
      <c r="CVA751"/>
      <c r="CVB751"/>
      <c r="CVC751"/>
      <c r="CVD751"/>
      <c r="CVE751"/>
      <c r="CVF751"/>
      <c r="CVG751"/>
      <c r="CVH751"/>
      <c r="CVI751"/>
      <c r="CVJ751"/>
      <c r="CVK751"/>
      <c r="CVL751"/>
      <c r="CVM751"/>
      <c r="CVN751"/>
      <c r="CVO751"/>
      <c r="CVP751"/>
      <c r="CVQ751"/>
      <c r="CVR751"/>
      <c r="CVS751"/>
      <c r="CVT751"/>
      <c r="CVU751"/>
      <c r="CVV751"/>
      <c r="CVW751"/>
      <c r="CVX751"/>
      <c r="CVY751"/>
      <c r="CVZ751"/>
      <c r="CWA751"/>
      <c r="CWB751"/>
      <c r="CWC751"/>
      <c r="CWD751"/>
      <c r="CWE751"/>
      <c r="CWF751"/>
      <c r="CWG751"/>
      <c r="CWH751"/>
      <c r="CWI751"/>
      <c r="CWJ751"/>
      <c r="CWK751"/>
      <c r="CWL751"/>
      <c r="CWM751"/>
      <c r="CWN751"/>
      <c r="CWO751"/>
      <c r="CWP751"/>
      <c r="CWQ751"/>
      <c r="CWR751"/>
      <c r="CWS751"/>
      <c r="CWT751"/>
      <c r="CWU751"/>
      <c r="CWV751"/>
      <c r="CWW751"/>
      <c r="CWX751"/>
      <c r="CWY751"/>
      <c r="CWZ751"/>
      <c r="CXA751"/>
      <c r="CXB751"/>
      <c r="CXC751"/>
      <c r="CXD751"/>
      <c r="CXE751"/>
      <c r="CXF751"/>
      <c r="CXG751"/>
      <c r="CXH751"/>
      <c r="CXI751"/>
      <c r="CXJ751"/>
      <c r="CXK751"/>
      <c r="CXL751"/>
      <c r="CXM751"/>
      <c r="CXN751"/>
      <c r="CXO751"/>
      <c r="CXP751"/>
      <c r="CXQ751"/>
      <c r="CXR751"/>
      <c r="CXS751"/>
      <c r="CXT751"/>
      <c r="CXU751"/>
      <c r="CXV751"/>
      <c r="CXW751"/>
      <c r="CXX751"/>
      <c r="CXY751"/>
      <c r="CXZ751"/>
      <c r="CYA751"/>
      <c r="CYB751"/>
      <c r="CYC751"/>
      <c r="CYD751"/>
      <c r="CYE751"/>
      <c r="CYF751"/>
      <c r="CYG751"/>
      <c r="CYH751"/>
      <c r="CYI751"/>
      <c r="CYJ751"/>
      <c r="CYK751"/>
      <c r="CYL751"/>
      <c r="CYM751"/>
      <c r="CYN751"/>
      <c r="CYO751"/>
      <c r="CYP751"/>
      <c r="CYQ751"/>
      <c r="CYR751"/>
      <c r="CYS751"/>
      <c r="CYT751"/>
      <c r="CYU751"/>
      <c r="CYV751"/>
      <c r="CYW751"/>
      <c r="CYX751"/>
      <c r="CYY751"/>
      <c r="CYZ751"/>
      <c r="CZA751"/>
      <c r="CZB751"/>
      <c r="CZC751"/>
      <c r="CZD751"/>
      <c r="CZE751"/>
      <c r="CZF751"/>
      <c r="CZG751"/>
      <c r="CZH751"/>
      <c r="CZI751"/>
      <c r="CZJ751"/>
      <c r="CZK751"/>
      <c r="CZL751"/>
      <c r="CZM751"/>
      <c r="CZN751"/>
      <c r="CZO751"/>
      <c r="CZP751"/>
      <c r="CZQ751"/>
      <c r="CZR751"/>
      <c r="CZS751"/>
      <c r="CZT751"/>
      <c r="CZU751"/>
      <c r="CZV751"/>
      <c r="CZW751"/>
      <c r="CZX751"/>
      <c r="CZY751"/>
      <c r="CZZ751"/>
      <c r="DAA751"/>
      <c r="DAB751"/>
      <c r="DAC751"/>
      <c r="DAD751"/>
      <c r="DAE751"/>
      <c r="DAF751"/>
      <c r="DAG751"/>
      <c r="DAH751"/>
      <c r="DAI751"/>
      <c r="DAJ751"/>
      <c r="DAK751"/>
      <c r="DAL751"/>
      <c r="DAM751"/>
      <c r="DAN751"/>
      <c r="DAO751"/>
      <c r="DAP751"/>
      <c r="DAQ751"/>
      <c r="DAR751"/>
      <c r="DAS751"/>
      <c r="DAT751"/>
      <c r="DAU751"/>
      <c r="DAV751"/>
      <c r="DAW751"/>
      <c r="DAX751"/>
      <c r="DAY751"/>
      <c r="DAZ751"/>
      <c r="DBA751"/>
      <c r="DBB751"/>
      <c r="DBC751"/>
      <c r="DBD751"/>
      <c r="DBE751"/>
      <c r="DBF751"/>
      <c r="DBG751"/>
      <c r="DBH751"/>
      <c r="DBI751"/>
      <c r="DBJ751"/>
      <c r="DBK751"/>
      <c r="DBL751"/>
      <c r="DBM751"/>
      <c r="DBN751"/>
      <c r="DBO751"/>
      <c r="DBP751"/>
      <c r="DBQ751"/>
      <c r="DBR751"/>
      <c r="DBS751"/>
      <c r="DBT751"/>
      <c r="DBU751"/>
      <c r="DBV751"/>
      <c r="DBW751"/>
      <c r="DBX751"/>
      <c r="DBY751"/>
      <c r="DBZ751"/>
      <c r="DCA751"/>
      <c r="DCB751"/>
      <c r="DCC751"/>
      <c r="DCD751"/>
      <c r="DCE751"/>
      <c r="DCF751"/>
      <c r="DCG751"/>
      <c r="DCH751"/>
      <c r="DCI751"/>
      <c r="DCJ751"/>
      <c r="DCK751"/>
      <c r="DCL751"/>
      <c r="DCM751"/>
      <c r="DCN751"/>
      <c r="DCO751"/>
      <c r="DCP751"/>
      <c r="DCQ751"/>
      <c r="DCR751"/>
      <c r="DCS751"/>
      <c r="DCT751"/>
      <c r="DCU751"/>
      <c r="DCV751"/>
      <c r="DCW751"/>
      <c r="DCX751"/>
      <c r="DCY751"/>
      <c r="DCZ751"/>
      <c r="DDA751"/>
      <c r="DDB751"/>
      <c r="DDC751"/>
      <c r="DDD751"/>
      <c r="DDE751"/>
      <c r="DDF751"/>
      <c r="DDG751"/>
      <c r="DDH751"/>
      <c r="DDI751"/>
      <c r="DDJ751"/>
      <c r="DDK751"/>
      <c r="DDL751"/>
      <c r="DDM751"/>
      <c r="DDN751"/>
      <c r="DDO751"/>
      <c r="DDP751"/>
      <c r="DDQ751"/>
      <c r="DDR751"/>
      <c r="DDS751"/>
      <c r="DDT751"/>
      <c r="DDU751"/>
      <c r="DDV751"/>
      <c r="DDW751"/>
      <c r="DDX751"/>
      <c r="DDY751"/>
      <c r="DDZ751"/>
      <c r="DEA751"/>
      <c r="DEB751"/>
      <c r="DEC751"/>
      <c r="DED751"/>
      <c r="DEE751"/>
      <c r="DEF751"/>
      <c r="DEG751"/>
      <c r="DEH751"/>
      <c r="DEI751"/>
      <c r="DEJ751"/>
      <c r="DEK751"/>
      <c r="DEL751"/>
      <c r="DEM751"/>
      <c r="DEN751"/>
      <c r="DEO751"/>
      <c r="DEP751"/>
      <c r="DEQ751"/>
      <c r="DER751"/>
      <c r="DES751"/>
      <c r="DET751"/>
      <c r="DEU751"/>
      <c r="DEV751"/>
      <c r="DEW751"/>
      <c r="DEX751"/>
      <c r="DEY751"/>
      <c r="DEZ751"/>
      <c r="DFA751"/>
      <c r="DFB751"/>
      <c r="DFC751"/>
      <c r="DFD751"/>
      <c r="DFE751"/>
      <c r="DFF751"/>
      <c r="DFG751"/>
      <c r="DFH751"/>
      <c r="DFI751"/>
      <c r="DFJ751"/>
      <c r="DFK751"/>
      <c r="DFL751"/>
      <c r="DFM751"/>
      <c r="DFN751"/>
      <c r="DFO751"/>
      <c r="DFP751"/>
      <c r="DFQ751"/>
      <c r="DFR751"/>
      <c r="DFS751"/>
      <c r="DFT751"/>
      <c r="DFU751"/>
      <c r="DFV751"/>
      <c r="DFW751"/>
      <c r="DFX751"/>
      <c r="DFY751"/>
      <c r="DFZ751"/>
      <c r="DGA751"/>
      <c r="DGB751"/>
      <c r="DGC751"/>
      <c r="DGD751"/>
      <c r="DGE751"/>
      <c r="DGF751"/>
      <c r="DGG751"/>
      <c r="DGH751"/>
      <c r="DGI751"/>
      <c r="DGJ751"/>
      <c r="DGK751"/>
      <c r="DGL751"/>
      <c r="DGM751"/>
      <c r="DGN751"/>
      <c r="DGO751"/>
      <c r="DGP751"/>
      <c r="DGQ751"/>
      <c r="DGR751"/>
      <c r="DGS751"/>
      <c r="DGT751"/>
      <c r="DGU751"/>
      <c r="DGV751"/>
      <c r="DGW751"/>
      <c r="DGX751"/>
      <c r="DGY751"/>
      <c r="DGZ751"/>
      <c r="DHA751"/>
      <c r="DHB751"/>
      <c r="DHC751"/>
      <c r="DHD751"/>
      <c r="DHE751"/>
      <c r="DHF751"/>
      <c r="DHG751"/>
      <c r="DHH751"/>
      <c r="DHI751"/>
      <c r="DHJ751"/>
      <c r="DHK751"/>
      <c r="DHL751"/>
      <c r="DHM751"/>
      <c r="DHN751"/>
      <c r="DHO751"/>
      <c r="DHP751"/>
      <c r="DHQ751"/>
      <c r="DHR751"/>
      <c r="DHS751"/>
      <c r="DHT751"/>
      <c r="DHU751"/>
      <c r="DHV751"/>
      <c r="DHW751"/>
      <c r="DHX751"/>
      <c r="DHY751"/>
      <c r="DHZ751"/>
      <c r="DIA751"/>
      <c r="DIB751"/>
      <c r="DIC751"/>
      <c r="DID751"/>
      <c r="DIE751"/>
      <c r="DIF751"/>
      <c r="DIG751"/>
      <c r="DIH751"/>
      <c r="DII751"/>
      <c r="DIJ751"/>
      <c r="DIK751"/>
      <c r="DIL751"/>
      <c r="DIM751"/>
      <c r="DIN751"/>
      <c r="DIO751"/>
      <c r="DIP751"/>
      <c r="DIQ751"/>
      <c r="DIR751"/>
      <c r="DIS751"/>
      <c r="DIT751"/>
      <c r="DIU751"/>
      <c r="DIV751"/>
      <c r="DIW751"/>
      <c r="DIX751"/>
      <c r="DIY751"/>
      <c r="DIZ751"/>
      <c r="DJA751"/>
      <c r="DJB751"/>
      <c r="DJC751"/>
      <c r="DJD751"/>
      <c r="DJE751"/>
      <c r="DJF751"/>
      <c r="DJG751"/>
      <c r="DJH751"/>
      <c r="DJI751"/>
      <c r="DJJ751"/>
      <c r="DJK751"/>
      <c r="DJL751"/>
      <c r="DJM751"/>
      <c r="DJN751"/>
      <c r="DJO751"/>
      <c r="DJP751"/>
      <c r="DJQ751"/>
      <c r="DJR751"/>
      <c r="DJS751"/>
      <c r="DJT751"/>
      <c r="DJU751"/>
      <c r="DJV751"/>
      <c r="DJW751"/>
      <c r="DJX751"/>
      <c r="DJY751"/>
      <c r="DJZ751"/>
      <c r="DKA751"/>
      <c r="DKB751"/>
      <c r="DKC751"/>
      <c r="DKD751"/>
      <c r="DKE751"/>
      <c r="DKF751"/>
      <c r="DKG751"/>
      <c r="DKH751"/>
      <c r="DKI751"/>
      <c r="DKJ751"/>
      <c r="DKK751"/>
      <c r="DKL751"/>
      <c r="DKM751"/>
      <c r="DKN751"/>
      <c r="DKO751"/>
      <c r="DKP751"/>
      <c r="DKQ751"/>
      <c r="DKR751"/>
      <c r="DKS751"/>
      <c r="DKT751"/>
      <c r="DKU751"/>
      <c r="DKV751"/>
      <c r="DKW751"/>
      <c r="DKX751"/>
      <c r="DKY751"/>
      <c r="DKZ751"/>
      <c r="DLA751"/>
      <c r="DLB751"/>
      <c r="DLC751"/>
      <c r="DLD751"/>
      <c r="DLE751"/>
      <c r="DLF751"/>
      <c r="DLG751"/>
      <c r="DLH751"/>
      <c r="DLI751"/>
      <c r="DLJ751"/>
      <c r="DLK751"/>
      <c r="DLL751"/>
      <c r="DLM751"/>
      <c r="DLN751"/>
      <c r="DLO751"/>
      <c r="DLP751"/>
      <c r="DLQ751"/>
      <c r="DLR751"/>
      <c r="DLS751"/>
      <c r="DLT751"/>
      <c r="DLU751"/>
      <c r="DLV751"/>
      <c r="DLW751"/>
      <c r="DLX751"/>
      <c r="DLY751"/>
      <c r="DLZ751"/>
      <c r="DMA751"/>
      <c r="DMB751"/>
      <c r="DMC751"/>
      <c r="DMD751"/>
      <c r="DME751"/>
      <c r="DMF751"/>
      <c r="DMG751"/>
      <c r="DMH751"/>
      <c r="DMI751"/>
      <c r="DMJ751"/>
      <c r="DMK751"/>
      <c r="DML751"/>
      <c r="DMM751"/>
      <c r="DMN751"/>
      <c r="DMO751"/>
      <c r="DMP751"/>
      <c r="DMQ751"/>
      <c r="DMR751"/>
      <c r="DMS751"/>
      <c r="DMT751"/>
      <c r="DMU751"/>
      <c r="DMV751"/>
      <c r="DMW751"/>
      <c r="DMX751"/>
      <c r="DMY751"/>
      <c r="DMZ751"/>
      <c r="DNA751"/>
      <c r="DNB751"/>
      <c r="DNC751"/>
      <c r="DND751"/>
      <c r="DNE751"/>
      <c r="DNF751"/>
      <c r="DNG751"/>
      <c r="DNH751"/>
      <c r="DNI751"/>
      <c r="DNJ751"/>
      <c r="DNK751"/>
      <c r="DNL751"/>
      <c r="DNM751"/>
      <c r="DNN751"/>
      <c r="DNO751"/>
      <c r="DNP751"/>
      <c r="DNQ751"/>
      <c r="DNR751"/>
      <c r="DNS751"/>
      <c r="DNT751"/>
      <c r="DNU751"/>
      <c r="DNV751"/>
      <c r="DNW751"/>
      <c r="DNX751"/>
      <c r="DNY751"/>
      <c r="DNZ751"/>
      <c r="DOA751"/>
      <c r="DOB751"/>
      <c r="DOC751"/>
      <c r="DOD751"/>
      <c r="DOE751"/>
      <c r="DOF751"/>
      <c r="DOG751"/>
      <c r="DOH751"/>
      <c r="DOI751"/>
      <c r="DOJ751"/>
      <c r="DOK751"/>
      <c r="DOL751"/>
      <c r="DOM751"/>
      <c r="DON751"/>
      <c r="DOO751"/>
      <c r="DOP751"/>
      <c r="DOQ751"/>
      <c r="DOR751"/>
      <c r="DOS751"/>
      <c r="DOT751"/>
      <c r="DOU751"/>
      <c r="DOV751"/>
      <c r="DOW751"/>
      <c r="DOX751"/>
      <c r="DOY751"/>
      <c r="DOZ751"/>
      <c r="DPA751"/>
      <c r="DPB751"/>
      <c r="DPC751"/>
      <c r="DPD751"/>
      <c r="DPE751"/>
      <c r="DPF751"/>
      <c r="DPG751"/>
      <c r="DPH751"/>
      <c r="DPI751"/>
      <c r="DPJ751"/>
      <c r="DPK751"/>
      <c r="DPL751"/>
      <c r="DPM751"/>
      <c r="DPN751"/>
      <c r="DPO751"/>
      <c r="DPP751"/>
      <c r="DPQ751"/>
      <c r="DPR751"/>
      <c r="DPS751"/>
      <c r="DPT751"/>
      <c r="DPU751"/>
      <c r="DPV751"/>
      <c r="DPW751"/>
      <c r="DPX751"/>
      <c r="DPY751"/>
      <c r="DPZ751"/>
      <c r="DQA751"/>
      <c r="DQB751"/>
      <c r="DQC751"/>
      <c r="DQD751"/>
      <c r="DQE751"/>
      <c r="DQF751"/>
      <c r="DQG751"/>
      <c r="DQH751"/>
      <c r="DQI751"/>
      <c r="DQJ751"/>
      <c r="DQK751"/>
      <c r="DQL751"/>
      <c r="DQM751"/>
      <c r="DQN751"/>
      <c r="DQO751"/>
      <c r="DQP751"/>
      <c r="DQQ751"/>
      <c r="DQR751"/>
      <c r="DQS751"/>
      <c r="DQT751"/>
      <c r="DQU751"/>
      <c r="DQV751"/>
      <c r="DQW751"/>
      <c r="DQX751"/>
      <c r="DQY751"/>
      <c r="DQZ751"/>
      <c r="DRA751"/>
      <c r="DRB751"/>
      <c r="DRC751"/>
      <c r="DRD751"/>
      <c r="DRE751"/>
      <c r="DRF751"/>
      <c r="DRG751"/>
      <c r="DRH751"/>
      <c r="DRI751"/>
      <c r="DRJ751"/>
      <c r="DRK751"/>
      <c r="DRL751"/>
      <c r="DRM751"/>
      <c r="DRN751"/>
      <c r="DRO751"/>
      <c r="DRP751"/>
      <c r="DRQ751"/>
      <c r="DRR751"/>
      <c r="DRS751"/>
      <c r="DRT751"/>
      <c r="DRU751"/>
      <c r="DRV751"/>
      <c r="DRW751"/>
      <c r="DRX751"/>
      <c r="DRY751"/>
      <c r="DRZ751"/>
      <c r="DSA751"/>
      <c r="DSB751"/>
      <c r="DSC751"/>
      <c r="DSD751"/>
      <c r="DSE751"/>
      <c r="DSF751"/>
      <c r="DSG751"/>
      <c r="DSH751"/>
      <c r="DSI751"/>
      <c r="DSJ751"/>
      <c r="DSK751"/>
      <c r="DSL751"/>
      <c r="DSM751"/>
      <c r="DSN751"/>
      <c r="DSO751"/>
      <c r="DSP751"/>
      <c r="DSQ751"/>
      <c r="DSR751"/>
      <c r="DSS751"/>
      <c r="DST751"/>
      <c r="DSU751"/>
      <c r="DSV751"/>
      <c r="DSW751"/>
      <c r="DSX751"/>
      <c r="DSY751"/>
      <c r="DSZ751"/>
      <c r="DTA751"/>
      <c r="DTB751"/>
      <c r="DTC751"/>
      <c r="DTD751"/>
      <c r="DTE751"/>
      <c r="DTF751"/>
      <c r="DTG751"/>
      <c r="DTH751"/>
      <c r="DTI751"/>
      <c r="DTJ751"/>
      <c r="DTK751"/>
      <c r="DTL751"/>
      <c r="DTM751"/>
      <c r="DTN751"/>
      <c r="DTO751"/>
      <c r="DTP751"/>
      <c r="DTQ751"/>
      <c r="DTR751"/>
      <c r="DTS751"/>
      <c r="DTT751"/>
      <c r="DTU751"/>
      <c r="DTV751"/>
      <c r="DTW751"/>
      <c r="DTX751"/>
      <c r="DTY751"/>
      <c r="DTZ751"/>
      <c r="DUA751"/>
      <c r="DUB751"/>
      <c r="DUC751"/>
      <c r="DUD751"/>
      <c r="DUE751"/>
      <c r="DUF751"/>
      <c r="DUG751"/>
      <c r="DUH751"/>
      <c r="DUI751"/>
      <c r="DUJ751"/>
      <c r="DUK751"/>
      <c r="DUL751"/>
      <c r="DUM751"/>
      <c r="DUN751"/>
      <c r="DUO751"/>
      <c r="DUP751"/>
      <c r="DUQ751"/>
      <c r="DUR751"/>
      <c r="DUS751"/>
      <c r="DUT751"/>
      <c r="DUU751"/>
      <c r="DUV751"/>
      <c r="DUW751"/>
      <c r="DUX751"/>
      <c r="DUY751"/>
      <c r="DUZ751"/>
      <c r="DVA751"/>
      <c r="DVB751"/>
      <c r="DVC751"/>
      <c r="DVD751"/>
      <c r="DVE751"/>
      <c r="DVF751"/>
      <c r="DVG751"/>
      <c r="DVH751"/>
      <c r="DVI751"/>
      <c r="DVJ751"/>
      <c r="DVK751"/>
      <c r="DVL751"/>
      <c r="DVM751"/>
      <c r="DVN751"/>
      <c r="DVO751"/>
      <c r="DVP751"/>
      <c r="DVQ751"/>
      <c r="DVR751"/>
      <c r="DVS751"/>
      <c r="DVT751"/>
      <c r="DVU751"/>
      <c r="DVV751"/>
      <c r="DVW751"/>
      <c r="DVX751"/>
      <c r="DVY751"/>
      <c r="DVZ751"/>
      <c r="DWA751"/>
      <c r="DWB751"/>
      <c r="DWC751"/>
      <c r="DWD751"/>
      <c r="DWE751"/>
      <c r="DWF751"/>
      <c r="DWG751"/>
      <c r="DWH751"/>
      <c r="DWI751"/>
      <c r="DWJ751"/>
      <c r="DWK751"/>
      <c r="DWL751"/>
      <c r="DWM751"/>
      <c r="DWN751"/>
      <c r="DWO751"/>
      <c r="DWP751"/>
      <c r="DWQ751"/>
      <c r="DWR751"/>
      <c r="DWS751"/>
      <c r="DWT751"/>
      <c r="DWU751"/>
      <c r="DWV751"/>
      <c r="DWW751"/>
      <c r="DWX751"/>
      <c r="DWY751"/>
      <c r="DWZ751"/>
      <c r="DXA751"/>
      <c r="DXB751"/>
      <c r="DXC751"/>
      <c r="DXD751"/>
      <c r="DXE751"/>
      <c r="DXF751"/>
      <c r="DXG751"/>
      <c r="DXH751"/>
      <c r="DXI751"/>
      <c r="DXJ751"/>
      <c r="DXK751"/>
      <c r="DXL751"/>
      <c r="DXM751"/>
      <c r="DXN751"/>
      <c r="DXO751"/>
      <c r="DXP751"/>
      <c r="DXQ751"/>
      <c r="DXR751"/>
      <c r="DXS751"/>
      <c r="DXT751"/>
      <c r="DXU751"/>
      <c r="DXV751"/>
      <c r="DXW751"/>
      <c r="DXX751"/>
      <c r="DXY751"/>
      <c r="DXZ751"/>
      <c r="DYA751"/>
      <c r="DYB751"/>
      <c r="DYC751"/>
      <c r="DYD751"/>
      <c r="DYE751"/>
      <c r="DYF751"/>
      <c r="DYG751"/>
      <c r="DYH751"/>
      <c r="DYI751"/>
      <c r="DYJ751"/>
      <c r="DYK751"/>
      <c r="DYL751"/>
      <c r="DYM751"/>
      <c r="DYN751"/>
      <c r="DYO751"/>
      <c r="DYP751"/>
      <c r="DYQ751"/>
      <c r="DYR751"/>
      <c r="DYS751"/>
      <c r="DYT751"/>
      <c r="DYU751"/>
      <c r="DYV751"/>
      <c r="DYW751"/>
      <c r="DYX751"/>
      <c r="DYY751"/>
      <c r="DYZ751"/>
      <c r="DZA751"/>
      <c r="DZB751"/>
      <c r="DZC751"/>
      <c r="DZD751"/>
      <c r="DZE751"/>
      <c r="DZF751"/>
      <c r="DZG751"/>
      <c r="DZH751"/>
      <c r="DZI751"/>
      <c r="DZJ751"/>
      <c r="DZK751"/>
      <c r="DZL751"/>
      <c r="DZM751"/>
      <c r="DZN751"/>
      <c r="DZO751"/>
      <c r="DZP751"/>
      <c r="DZQ751"/>
      <c r="DZR751"/>
      <c r="DZS751"/>
      <c r="DZT751"/>
      <c r="DZU751"/>
      <c r="DZV751"/>
      <c r="DZW751"/>
      <c r="DZX751"/>
      <c r="DZY751"/>
      <c r="DZZ751"/>
      <c r="EAA751"/>
      <c r="EAB751"/>
      <c r="EAC751"/>
      <c r="EAD751"/>
      <c r="EAE751"/>
      <c r="EAF751"/>
      <c r="EAG751"/>
      <c r="EAH751"/>
      <c r="EAI751"/>
      <c r="EAJ751"/>
      <c r="EAK751"/>
      <c r="EAL751"/>
      <c r="EAM751"/>
      <c r="EAN751"/>
      <c r="EAO751"/>
      <c r="EAP751"/>
      <c r="EAQ751"/>
      <c r="EAR751"/>
      <c r="EAS751"/>
      <c r="EAT751"/>
      <c r="EAU751"/>
      <c r="EAV751"/>
      <c r="EAW751"/>
      <c r="EAX751"/>
      <c r="EAY751"/>
      <c r="EAZ751"/>
      <c r="EBA751"/>
      <c r="EBB751"/>
      <c r="EBC751"/>
      <c r="EBD751"/>
      <c r="EBE751"/>
      <c r="EBF751"/>
      <c r="EBG751"/>
      <c r="EBH751"/>
      <c r="EBI751"/>
      <c r="EBJ751"/>
      <c r="EBK751"/>
      <c r="EBL751"/>
      <c r="EBM751"/>
      <c r="EBN751"/>
      <c r="EBO751"/>
      <c r="EBP751"/>
      <c r="EBQ751"/>
      <c r="EBR751"/>
      <c r="EBS751"/>
      <c r="EBT751"/>
      <c r="EBU751"/>
      <c r="EBV751"/>
      <c r="EBW751"/>
      <c r="EBX751"/>
      <c r="EBY751"/>
      <c r="EBZ751"/>
      <c r="ECA751"/>
      <c r="ECB751"/>
      <c r="ECC751"/>
      <c r="ECD751"/>
      <c r="ECE751"/>
      <c r="ECF751"/>
      <c r="ECG751"/>
      <c r="ECH751"/>
      <c r="ECI751"/>
      <c r="ECJ751"/>
      <c r="ECK751"/>
      <c r="ECL751"/>
      <c r="ECM751"/>
      <c r="ECN751"/>
      <c r="ECO751"/>
      <c r="ECP751"/>
      <c r="ECQ751"/>
      <c r="ECR751"/>
      <c r="ECS751"/>
      <c r="ECT751"/>
      <c r="ECU751"/>
      <c r="ECV751"/>
      <c r="ECW751"/>
      <c r="ECX751"/>
      <c r="ECY751"/>
      <c r="ECZ751"/>
      <c r="EDA751"/>
      <c r="EDB751"/>
      <c r="EDC751"/>
      <c r="EDD751"/>
      <c r="EDE751"/>
      <c r="EDF751"/>
      <c r="EDG751"/>
      <c r="EDH751"/>
      <c r="EDI751"/>
      <c r="EDJ751"/>
      <c r="EDK751"/>
      <c r="EDL751"/>
      <c r="EDM751"/>
      <c r="EDN751"/>
      <c r="EDO751"/>
      <c r="EDP751"/>
      <c r="EDQ751"/>
      <c r="EDR751"/>
      <c r="EDS751"/>
      <c r="EDT751"/>
      <c r="EDU751"/>
      <c r="EDV751"/>
      <c r="EDW751"/>
      <c r="EDX751"/>
      <c r="EDY751"/>
      <c r="EDZ751"/>
      <c r="EEA751"/>
      <c r="EEB751"/>
      <c r="EEC751"/>
      <c r="EED751"/>
      <c r="EEE751"/>
      <c r="EEF751"/>
      <c r="EEG751"/>
      <c r="EEH751"/>
      <c r="EEI751"/>
      <c r="EEJ751"/>
      <c r="EEK751"/>
      <c r="EEL751"/>
      <c r="EEM751"/>
      <c r="EEN751"/>
      <c r="EEO751"/>
      <c r="EEP751"/>
      <c r="EEQ751"/>
      <c r="EER751"/>
      <c r="EES751"/>
      <c r="EET751"/>
      <c r="EEU751"/>
      <c r="EEV751"/>
      <c r="EEW751"/>
      <c r="EEX751"/>
      <c r="EEY751"/>
      <c r="EEZ751"/>
      <c r="EFA751"/>
      <c r="EFB751"/>
      <c r="EFC751"/>
      <c r="EFD751"/>
      <c r="EFE751"/>
      <c r="EFF751"/>
      <c r="EFG751"/>
      <c r="EFH751"/>
      <c r="EFI751"/>
      <c r="EFJ751"/>
      <c r="EFK751"/>
      <c r="EFL751"/>
      <c r="EFM751"/>
      <c r="EFN751"/>
      <c r="EFO751"/>
      <c r="EFP751"/>
      <c r="EFQ751"/>
      <c r="EFR751"/>
      <c r="EFS751"/>
      <c r="EFT751"/>
      <c r="EFU751"/>
      <c r="EFV751"/>
      <c r="EFW751"/>
      <c r="EFX751"/>
      <c r="EFY751"/>
      <c r="EFZ751"/>
      <c r="EGA751"/>
      <c r="EGB751"/>
      <c r="EGC751"/>
      <c r="EGD751"/>
      <c r="EGE751"/>
      <c r="EGF751"/>
      <c r="EGG751"/>
      <c r="EGH751"/>
      <c r="EGI751"/>
      <c r="EGJ751"/>
      <c r="EGK751"/>
      <c r="EGL751"/>
      <c r="EGM751"/>
      <c r="EGN751"/>
      <c r="EGO751"/>
      <c r="EGP751"/>
      <c r="EGQ751"/>
      <c r="EGR751"/>
      <c r="EGS751"/>
      <c r="EGT751"/>
      <c r="EGU751"/>
      <c r="EGV751"/>
      <c r="EGW751"/>
      <c r="EGX751"/>
      <c r="EGY751"/>
      <c r="EGZ751"/>
      <c r="EHA751"/>
      <c r="EHB751"/>
      <c r="EHC751"/>
      <c r="EHD751"/>
      <c r="EHE751"/>
      <c r="EHF751"/>
      <c r="EHG751"/>
      <c r="EHH751"/>
      <c r="EHI751"/>
      <c r="EHJ751"/>
      <c r="EHK751"/>
      <c r="EHL751"/>
      <c r="EHM751"/>
      <c r="EHN751"/>
      <c r="EHO751"/>
      <c r="EHP751"/>
      <c r="EHQ751"/>
      <c r="EHR751"/>
      <c r="EHS751"/>
      <c r="EHT751"/>
      <c r="EHU751"/>
      <c r="EHV751"/>
      <c r="EHW751"/>
      <c r="EHX751"/>
      <c r="EHY751"/>
      <c r="EHZ751"/>
      <c r="EIA751"/>
      <c r="EIB751"/>
      <c r="EIC751"/>
      <c r="EID751"/>
      <c r="EIE751"/>
      <c r="EIF751"/>
      <c r="EIG751"/>
      <c r="EIH751"/>
      <c r="EII751"/>
      <c r="EIJ751"/>
      <c r="EIK751"/>
      <c r="EIL751"/>
      <c r="EIM751"/>
      <c r="EIN751"/>
      <c r="EIO751"/>
      <c r="EIP751"/>
      <c r="EIQ751"/>
      <c r="EIR751"/>
      <c r="EIS751"/>
      <c r="EIT751"/>
      <c r="EIU751"/>
      <c r="EIV751"/>
      <c r="EIW751"/>
      <c r="EIX751"/>
      <c r="EIY751"/>
      <c r="EIZ751"/>
      <c r="EJA751"/>
      <c r="EJB751"/>
      <c r="EJC751"/>
      <c r="EJD751"/>
      <c r="EJE751"/>
      <c r="EJF751"/>
      <c r="EJG751"/>
      <c r="EJH751"/>
      <c r="EJI751"/>
      <c r="EJJ751"/>
      <c r="EJK751"/>
      <c r="EJL751"/>
      <c r="EJM751"/>
      <c r="EJN751"/>
      <c r="EJO751"/>
      <c r="EJP751"/>
      <c r="EJQ751"/>
      <c r="EJR751"/>
      <c r="EJS751"/>
      <c r="EJT751"/>
      <c r="EJU751"/>
      <c r="EJV751"/>
      <c r="EJW751"/>
      <c r="EJX751"/>
      <c r="EJY751"/>
      <c r="EJZ751"/>
      <c r="EKA751"/>
      <c r="EKB751"/>
      <c r="EKC751"/>
      <c r="EKD751"/>
      <c r="EKE751"/>
      <c r="EKF751"/>
      <c r="EKG751"/>
      <c r="EKH751"/>
      <c r="EKI751"/>
      <c r="EKJ751"/>
      <c r="EKK751"/>
      <c r="EKL751"/>
      <c r="EKM751"/>
      <c r="EKN751"/>
      <c r="EKO751"/>
      <c r="EKP751"/>
      <c r="EKQ751"/>
      <c r="EKR751"/>
      <c r="EKS751"/>
      <c r="EKT751"/>
      <c r="EKU751"/>
      <c r="EKV751"/>
      <c r="EKW751"/>
      <c r="EKX751"/>
      <c r="EKY751"/>
      <c r="EKZ751"/>
      <c r="ELA751"/>
      <c r="ELB751"/>
      <c r="ELC751"/>
      <c r="ELD751"/>
      <c r="ELE751"/>
      <c r="ELF751"/>
      <c r="ELG751"/>
      <c r="ELH751"/>
      <c r="ELI751"/>
      <c r="ELJ751"/>
      <c r="ELK751"/>
      <c r="ELL751"/>
      <c r="ELM751"/>
      <c r="ELN751"/>
      <c r="ELO751"/>
      <c r="ELP751"/>
      <c r="ELQ751"/>
      <c r="ELR751"/>
      <c r="ELS751"/>
      <c r="ELT751"/>
      <c r="ELU751"/>
      <c r="ELV751"/>
      <c r="ELW751"/>
      <c r="ELX751"/>
      <c r="ELY751"/>
      <c r="ELZ751"/>
      <c r="EMA751"/>
      <c r="EMB751"/>
      <c r="EMC751"/>
      <c r="EMD751"/>
      <c r="EME751"/>
      <c r="EMF751"/>
      <c r="EMG751"/>
      <c r="EMH751"/>
      <c r="EMI751"/>
      <c r="EMJ751"/>
      <c r="EMK751"/>
      <c r="EML751"/>
      <c r="EMM751"/>
      <c r="EMN751"/>
      <c r="EMO751"/>
      <c r="EMP751"/>
      <c r="EMQ751"/>
      <c r="EMR751"/>
      <c r="EMS751"/>
      <c r="EMT751"/>
      <c r="EMU751"/>
      <c r="EMV751"/>
      <c r="EMW751"/>
      <c r="EMX751"/>
      <c r="EMY751"/>
      <c r="EMZ751"/>
      <c r="ENA751"/>
      <c r="ENB751"/>
      <c r="ENC751"/>
      <c r="END751"/>
      <c r="ENE751"/>
      <c r="ENF751"/>
      <c r="ENG751"/>
      <c r="ENH751"/>
      <c r="ENI751"/>
      <c r="ENJ751"/>
      <c r="ENK751"/>
      <c r="ENL751"/>
      <c r="ENM751"/>
      <c r="ENN751"/>
      <c r="ENO751"/>
      <c r="ENP751"/>
      <c r="ENQ751"/>
      <c r="ENR751"/>
      <c r="ENS751"/>
      <c r="ENT751"/>
      <c r="ENU751"/>
      <c r="ENV751"/>
      <c r="ENW751"/>
      <c r="ENX751"/>
      <c r="ENY751"/>
      <c r="ENZ751"/>
      <c r="EOA751"/>
      <c r="EOB751"/>
      <c r="EOC751"/>
      <c r="EOD751"/>
      <c r="EOE751"/>
      <c r="EOF751"/>
      <c r="EOG751"/>
      <c r="EOH751"/>
      <c r="EOI751"/>
      <c r="EOJ751"/>
      <c r="EOK751"/>
      <c r="EOL751"/>
      <c r="EOM751"/>
      <c r="EON751"/>
      <c r="EOO751"/>
      <c r="EOP751"/>
      <c r="EOQ751"/>
      <c r="EOR751"/>
      <c r="EOS751"/>
      <c r="EOT751"/>
      <c r="EOU751"/>
      <c r="EOV751"/>
      <c r="EOW751"/>
      <c r="EOX751"/>
      <c r="EOY751"/>
      <c r="EOZ751"/>
      <c r="EPA751"/>
      <c r="EPB751"/>
      <c r="EPC751"/>
      <c r="EPD751"/>
      <c r="EPE751"/>
      <c r="EPF751"/>
      <c r="EPG751"/>
      <c r="EPH751"/>
      <c r="EPI751"/>
      <c r="EPJ751"/>
      <c r="EPK751"/>
      <c r="EPL751"/>
      <c r="EPM751"/>
      <c r="EPN751"/>
      <c r="EPO751"/>
      <c r="EPP751"/>
      <c r="EPQ751"/>
      <c r="EPR751"/>
      <c r="EPS751"/>
      <c r="EPT751"/>
      <c r="EPU751"/>
      <c r="EPV751"/>
      <c r="EPW751"/>
      <c r="EPX751"/>
      <c r="EPY751"/>
      <c r="EPZ751"/>
      <c r="EQA751"/>
      <c r="EQB751"/>
      <c r="EQC751"/>
      <c r="EQD751"/>
      <c r="EQE751"/>
      <c r="EQF751"/>
      <c r="EQG751"/>
      <c r="EQH751"/>
      <c r="EQI751"/>
      <c r="EQJ751"/>
      <c r="EQK751"/>
      <c r="EQL751"/>
      <c r="EQM751"/>
      <c r="EQN751"/>
      <c r="EQO751"/>
      <c r="EQP751"/>
      <c r="EQQ751"/>
      <c r="EQR751"/>
      <c r="EQS751"/>
      <c r="EQT751"/>
      <c r="EQU751"/>
      <c r="EQV751"/>
      <c r="EQW751"/>
      <c r="EQX751"/>
      <c r="EQY751"/>
      <c r="EQZ751"/>
      <c r="ERA751"/>
      <c r="ERB751"/>
      <c r="ERC751"/>
      <c r="ERD751"/>
      <c r="ERE751"/>
      <c r="ERF751"/>
      <c r="ERG751"/>
      <c r="ERH751"/>
      <c r="ERI751"/>
      <c r="ERJ751"/>
      <c r="ERK751"/>
      <c r="ERL751"/>
      <c r="ERM751"/>
      <c r="ERN751"/>
      <c r="ERO751"/>
      <c r="ERP751"/>
      <c r="ERQ751"/>
      <c r="ERR751"/>
      <c r="ERS751"/>
      <c r="ERT751"/>
      <c r="ERU751"/>
      <c r="ERV751"/>
      <c r="ERW751"/>
      <c r="ERX751"/>
      <c r="ERY751"/>
      <c r="ERZ751"/>
      <c r="ESA751"/>
      <c r="ESB751"/>
      <c r="ESC751"/>
      <c r="ESD751"/>
      <c r="ESE751"/>
      <c r="ESF751"/>
      <c r="ESG751"/>
      <c r="ESH751"/>
      <c r="ESI751"/>
      <c r="ESJ751"/>
      <c r="ESK751"/>
      <c r="ESL751"/>
      <c r="ESM751"/>
      <c r="ESN751"/>
      <c r="ESO751"/>
      <c r="ESP751"/>
      <c r="ESQ751"/>
      <c r="ESR751"/>
      <c r="ESS751"/>
      <c r="EST751"/>
      <c r="ESU751"/>
      <c r="ESV751"/>
      <c r="ESW751"/>
      <c r="ESX751"/>
      <c r="ESY751"/>
      <c r="ESZ751"/>
      <c r="ETA751"/>
      <c r="ETB751"/>
      <c r="ETC751"/>
      <c r="ETD751"/>
      <c r="ETE751"/>
      <c r="ETF751"/>
      <c r="ETG751"/>
      <c r="ETH751"/>
      <c r="ETI751"/>
      <c r="ETJ751"/>
      <c r="ETK751"/>
      <c r="ETL751"/>
      <c r="ETM751"/>
      <c r="ETN751"/>
      <c r="ETO751"/>
      <c r="ETP751"/>
      <c r="ETQ751"/>
      <c r="ETR751"/>
      <c r="ETS751"/>
      <c r="ETT751"/>
      <c r="ETU751"/>
      <c r="ETV751"/>
      <c r="ETW751"/>
      <c r="ETX751"/>
      <c r="ETY751"/>
      <c r="ETZ751"/>
      <c r="EUA751"/>
      <c r="EUB751"/>
      <c r="EUC751"/>
      <c r="EUD751"/>
      <c r="EUE751"/>
      <c r="EUF751"/>
      <c r="EUG751"/>
      <c r="EUH751"/>
      <c r="EUI751"/>
      <c r="EUJ751"/>
      <c r="EUK751"/>
      <c r="EUL751"/>
      <c r="EUM751"/>
      <c r="EUN751"/>
      <c r="EUO751"/>
      <c r="EUP751"/>
      <c r="EUQ751"/>
      <c r="EUR751"/>
      <c r="EUS751"/>
      <c r="EUT751"/>
      <c r="EUU751"/>
      <c r="EUV751"/>
      <c r="EUW751"/>
      <c r="EUX751"/>
      <c r="EUY751"/>
      <c r="EUZ751"/>
      <c r="EVA751"/>
      <c r="EVB751"/>
      <c r="EVC751"/>
      <c r="EVD751"/>
      <c r="EVE751"/>
      <c r="EVF751"/>
      <c r="EVG751"/>
      <c r="EVH751"/>
      <c r="EVI751"/>
      <c r="EVJ751"/>
      <c r="EVK751"/>
      <c r="EVL751"/>
      <c r="EVM751"/>
      <c r="EVN751"/>
      <c r="EVO751"/>
      <c r="EVP751"/>
      <c r="EVQ751"/>
      <c r="EVR751"/>
      <c r="EVS751"/>
      <c r="EVT751"/>
      <c r="EVU751"/>
      <c r="EVV751"/>
      <c r="EVW751"/>
      <c r="EVX751"/>
      <c r="EVY751"/>
      <c r="EVZ751"/>
      <c r="EWA751"/>
      <c r="EWB751"/>
      <c r="EWC751"/>
      <c r="EWD751"/>
      <c r="EWE751"/>
      <c r="EWF751"/>
      <c r="EWG751"/>
      <c r="EWH751"/>
      <c r="EWI751"/>
      <c r="EWJ751"/>
      <c r="EWK751"/>
      <c r="EWL751"/>
      <c r="EWM751"/>
      <c r="EWN751"/>
      <c r="EWO751"/>
      <c r="EWP751"/>
      <c r="EWQ751"/>
      <c r="EWR751"/>
      <c r="EWS751"/>
      <c r="EWT751"/>
      <c r="EWU751"/>
      <c r="EWV751"/>
      <c r="EWW751"/>
      <c r="EWX751"/>
      <c r="EWY751"/>
      <c r="EWZ751"/>
      <c r="EXA751"/>
      <c r="EXB751"/>
      <c r="EXC751"/>
      <c r="EXD751"/>
      <c r="EXE751"/>
      <c r="EXF751"/>
      <c r="EXG751"/>
      <c r="EXH751"/>
      <c r="EXI751"/>
      <c r="EXJ751"/>
      <c r="EXK751"/>
      <c r="EXL751"/>
      <c r="EXM751"/>
      <c r="EXN751"/>
      <c r="EXO751"/>
      <c r="EXP751"/>
      <c r="EXQ751"/>
      <c r="EXR751"/>
      <c r="EXS751"/>
      <c r="EXT751"/>
      <c r="EXU751"/>
      <c r="EXV751"/>
      <c r="EXW751"/>
      <c r="EXX751"/>
      <c r="EXY751"/>
      <c r="EXZ751"/>
      <c r="EYA751"/>
      <c r="EYB751"/>
      <c r="EYC751"/>
      <c r="EYD751"/>
      <c r="EYE751"/>
      <c r="EYF751"/>
      <c r="EYG751"/>
      <c r="EYH751"/>
      <c r="EYI751"/>
      <c r="EYJ751"/>
      <c r="EYK751"/>
      <c r="EYL751"/>
      <c r="EYM751"/>
      <c r="EYN751"/>
      <c r="EYO751"/>
      <c r="EYP751"/>
      <c r="EYQ751"/>
      <c r="EYR751"/>
      <c r="EYS751"/>
      <c r="EYT751"/>
      <c r="EYU751"/>
      <c r="EYV751"/>
      <c r="EYW751"/>
      <c r="EYX751"/>
      <c r="EYY751"/>
      <c r="EYZ751"/>
      <c r="EZA751"/>
      <c r="EZB751"/>
      <c r="EZC751"/>
      <c r="EZD751"/>
      <c r="EZE751"/>
      <c r="EZF751"/>
      <c r="EZG751"/>
      <c r="EZH751"/>
      <c r="EZI751"/>
      <c r="EZJ751"/>
      <c r="EZK751"/>
      <c r="EZL751"/>
      <c r="EZM751"/>
      <c r="EZN751"/>
      <c r="EZO751"/>
      <c r="EZP751"/>
      <c r="EZQ751"/>
      <c r="EZR751"/>
      <c r="EZS751"/>
      <c r="EZT751"/>
      <c r="EZU751"/>
      <c r="EZV751"/>
      <c r="EZW751"/>
      <c r="EZX751"/>
      <c r="EZY751"/>
      <c r="EZZ751"/>
      <c r="FAA751"/>
      <c r="FAB751"/>
      <c r="FAC751"/>
      <c r="FAD751"/>
      <c r="FAE751"/>
      <c r="FAF751"/>
      <c r="FAG751"/>
      <c r="FAH751"/>
      <c r="FAI751"/>
      <c r="FAJ751"/>
      <c r="FAK751"/>
      <c r="FAL751"/>
      <c r="FAM751"/>
      <c r="FAN751"/>
      <c r="FAO751"/>
      <c r="FAP751"/>
      <c r="FAQ751"/>
      <c r="FAR751"/>
      <c r="FAS751"/>
      <c r="FAT751"/>
      <c r="FAU751"/>
      <c r="FAV751"/>
      <c r="FAW751"/>
      <c r="FAX751"/>
      <c r="FAY751"/>
      <c r="FAZ751"/>
      <c r="FBA751"/>
      <c r="FBB751"/>
      <c r="FBC751"/>
      <c r="FBD751"/>
      <c r="FBE751"/>
      <c r="FBF751"/>
      <c r="FBG751"/>
      <c r="FBH751"/>
      <c r="FBI751"/>
      <c r="FBJ751"/>
      <c r="FBK751"/>
      <c r="FBL751"/>
      <c r="FBM751"/>
      <c r="FBN751"/>
      <c r="FBO751"/>
      <c r="FBP751"/>
      <c r="FBQ751"/>
      <c r="FBR751"/>
      <c r="FBS751"/>
      <c r="FBT751"/>
      <c r="FBU751"/>
      <c r="FBV751"/>
      <c r="FBW751"/>
      <c r="FBX751"/>
      <c r="FBY751"/>
      <c r="FBZ751"/>
      <c r="FCA751"/>
      <c r="FCB751"/>
      <c r="FCC751"/>
      <c r="FCD751"/>
      <c r="FCE751"/>
      <c r="FCF751"/>
      <c r="FCG751"/>
      <c r="FCH751"/>
      <c r="FCI751"/>
      <c r="FCJ751"/>
      <c r="FCK751"/>
      <c r="FCL751"/>
      <c r="FCM751"/>
      <c r="FCN751"/>
      <c r="FCO751"/>
      <c r="FCP751"/>
      <c r="FCQ751"/>
      <c r="FCR751"/>
      <c r="FCS751"/>
      <c r="FCT751"/>
      <c r="FCU751"/>
      <c r="FCV751"/>
      <c r="FCW751"/>
      <c r="FCX751"/>
      <c r="FCY751"/>
      <c r="FCZ751"/>
      <c r="FDA751"/>
      <c r="FDB751"/>
      <c r="FDC751"/>
      <c r="FDD751"/>
      <c r="FDE751"/>
      <c r="FDF751"/>
      <c r="FDG751"/>
      <c r="FDH751"/>
      <c r="FDI751"/>
      <c r="FDJ751"/>
      <c r="FDK751"/>
      <c r="FDL751"/>
      <c r="FDM751"/>
      <c r="FDN751"/>
      <c r="FDO751"/>
      <c r="FDP751"/>
      <c r="FDQ751"/>
      <c r="FDR751"/>
      <c r="FDS751"/>
      <c r="FDT751"/>
      <c r="FDU751"/>
      <c r="FDV751"/>
      <c r="FDW751"/>
      <c r="FDX751"/>
      <c r="FDY751"/>
      <c r="FDZ751"/>
      <c r="FEA751"/>
      <c r="FEB751"/>
      <c r="FEC751"/>
      <c r="FED751"/>
      <c r="FEE751"/>
      <c r="FEF751"/>
      <c r="FEG751"/>
      <c r="FEH751"/>
      <c r="FEI751"/>
      <c r="FEJ751"/>
      <c r="FEK751"/>
      <c r="FEL751"/>
      <c r="FEM751"/>
      <c r="FEN751"/>
      <c r="FEO751"/>
      <c r="FEP751"/>
      <c r="FEQ751"/>
      <c r="FER751"/>
      <c r="FES751"/>
      <c r="FET751"/>
      <c r="FEU751"/>
      <c r="FEV751"/>
      <c r="FEW751"/>
      <c r="FEX751"/>
      <c r="FEY751"/>
      <c r="FEZ751"/>
      <c r="FFA751"/>
      <c r="FFB751"/>
      <c r="FFC751"/>
      <c r="FFD751"/>
      <c r="FFE751"/>
      <c r="FFF751"/>
      <c r="FFG751"/>
      <c r="FFH751"/>
      <c r="FFI751"/>
      <c r="FFJ751"/>
      <c r="FFK751"/>
      <c r="FFL751"/>
      <c r="FFM751"/>
      <c r="FFN751"/>
      <c r="FFO751"/>
      <c r="FFP751"/>
      <c r="FFQ751"/>
      <c r="FFR751"/>
      <c r="FFS751"/>
      <c r="FFT751"/>
      <c r="FFU751"/>
      <c r="FFV751"/>
      <c r="FFW751"/>
      <c r="FFX751"/>
      <c r="FFY751"/>
      <c r="FFZ751"/>
      <c r="FGA751"/>
      <c r="FGB751"/>
      <c r="FGC751"/>
      <c r="FGD751"/>
      <c r="FGE751"/>
      <c r="FGF751"/>
      <c r="FGG751"/>
      <c r="FGH751"/>
      <c r="FGI751"/>
      <c r="FGJ751"/>
      <c r="FGK751"/>
      <c r="FGL751"/>
      <c r="FGM751"/>
      <c r="FGN751"/>
      <c r="FGO751"/>
      <c r="FGP751"/>
      <c r="FGQ751"/>
      <c r="FGR751"/>
      <c r="FGS751"/>
      <c r="FGT751"/>
      <c r="FGU751"/>
      <c r="FGV751"/>
      <c r="FGW751"/>
      <c r="FGX751"/>
      <c r="FGY751"/>
      <c r="FGZ751"/>
      <c r="FHA751"/>
      <c r="FHB751"/>
      <c r="FHC751"/>
      <c r="FHD751"/>
      <c r="FHE751"/>
      <c r="FHF751"/>
      <c r="FHG751"/>
      <c r="FHH751"/>
      <c r="FHI751"/>
      <c r="FHJ751"/>
      <c r="FHK751"/>
      <c r="FHL751"/>
      <c r="FHM751"/>
      <c r="FHN751"/>
      <c r="FHO751"/>
      <c r="FHP751"/>
      <c r="FHQ751"/>
      <c r="FHR751"/>
      <c r="FHS751"/>
      <c r="FHT751"/>
      <c r="FHU751"/>
      <c r="FHV751"/>
      <c r="FHW751"/>
      <c r="FHX751"/>
      <c r="FHY751"/>
      <c r="FHZ751"/>
      <c r="FIA751"/>
      <c r="FIB751"/>
      <c r="FIC751"/>
      <c r="FID751"/>
      <c r="FIE751"/>
      <c r="FIF751"/>
      <c r="FIG751"/>
      <c r="FIH751"/>
      <c r="FII751"/>
      <c r="FIJ751"/>
      <c r="FIK751"/>
      <c r="FIL751"/>
      <c r="FIM751"/>
      <c r="FIN751"/>
      <c r="FIO751"/>
      <c r="FIP751"/>
      <c r="FIQ751"/>
      <c r="FIR751"/>
      <c r="FIS751"/>
      <c r="FIT751"/>
      <c r="FIU751"/>
      <c r="FIV751"/>
      <c r="FIW751"/>
      <c r="FIX751"/>
      <c r="FIY751"/>
      <c r="FIZ751"/>
      <c r="FJA751"/>
      <c r="FJB751"/>
      <c r="FJC751"/>
      <c r="FJD751"/>
      <c r="FJE751"/>
      <c r="FJF751"/>
      <c r="FJG751"/>
      <c r="FJH751"/>
      <c r="FJI751"/>
      <c r="FJJ751"/>
      <c r="FJK751"/>
      <c r="FJL751"/>
      <c r="FJM751"/>
      <c r="FJN751"/>
      <c r="FJO751"/>
      <c r="FJP751"/>
      <c r="FJQ751"/>
      <c r="FJR751"/>
      <c r="FJS751"/>
      <c r="FJT751"/>
      <c r="FJU751"/>
      <c r="FJV751"/>
      <c r="FJW751"/>
      <c r="FJX751"/>
      <c r="FJY751"/>
      <c r="FJZ751"/>
      <c r="FKA751"/>
      <c r="FKB751"/>
      <c r="FKC751"/>
      <c r="FKD751"/>
      <c r="FKE751"/>
      <c r="FKF751"/>
      <c r="FKG751"/>
      <c r="FKH751"/>
      <c r="FKI751"/>
      <c r="FKJ751"/>
      <c r="FKK751"/>
      <c r="FKL751"/>
      <c r="FKM751"/>
      <c r="FKN751"/>
      <c r="FKO751"/>
      <c r="FKP751"/>
      <c r="FKQ751"/>
      <c r="FKR751"/>
      <c r="FKS751"/>
      <c r="FKT751"/>
      <c r="FKU751"/>
      <c r="FKV751"/>
      <c r="FKW751"/>
      <c r="FKX751"/>
      <c r="FKY751"/>
      <c r="FKZ751"/>
      <c r="FLA751"/>
      <c r="FLB751"/>
      <c r="FLC751"/>
      <c r="FLD751"/>
      <c r="FLE751"/>
      <c r="FLF751"/>
      <c r="FLG751"/>
      <c r="FLH751"/>
      <c r="FLI751"/>
      <c r="FLJ751"/>
      <c r="FLK751"/>
      <c r="FLL751"/>
      <c r="FLM751"/>
      <c r="FLN751"/>
      <c r="FLO751"/>
      <c r="FLP751"/>
      <c r="FLQ751"/>
      <c r="FLR751"/>
      <c r="FLS751"/>
      <c r="FLT751"/>
      <c r="FLU751"/>
      <c r="FLV751"/>
      <c r="FLW751"/>
      <c r="FLX751"/>
      <c r="FLY751"/>
      <c r="FLZ751"/>
      <c r="FMA751"/>
      <c r="FMB751"/>
      <c r="FMC751"/>
      <c r="FMD751"/>
      <c r="FME751"/>
      <c r="FMF751"/>
      <c r="FMG751"/>
      <c r="FMH751"/>
      <c r="FMI751"/>
      <c r="FMJ751"/>
      <c r="FMK751"/>
      <c r="FML751"/>
      <c r="FMM751"/>
      <c r="FMN751"/>
      <c r="FMO751"/>
      <c r="FMP751"/>
      <c r="FMQ751"/>
      <c r="FMR751"/>
      <c r="FMS751"/>
      <c r="FMT751"/>
      <c r="FMU751"/>
      <c r="FMV751"/>
      <c r="FMW751"/>
      <c r="FMX751"/>
      <c r="FMY751"/>
      <c r="FMZ751"/>
      <c r="FNA751"/>
      <c r="FNB751"/>
      <c r="FNC751"/>
      <c r="FND751"/>
      <c r="FNE751"/>
      <c r="FNF751"/>
      <c r="FNG751"/>
      <c r="FNH751"/>
      <c r="FNI751"/>
      <c r="FNJ751"/>
      <c r="FNK751"/>
      <c r="FNL751"/>
      <c r="FNM751"/>
      <c r="FNN751"/>
      <c r="FNO751"/>
      <c r="FNP751"/>
      <c r="FNQ751"/>
      <c r="FNR751"/>
      <c r="FNS751"/>
      <c r="FNT751"/>
      <c r="FNU751"/>
      <c r="FNV751"/>
      <c r="FNW751"/>
      <c r="FNX751"/>
      <c r="FNY751"/>
      <c r="FNZ751"/>
      <c r="FOA751"/>
      <c r="FOB751"/>
      <c r="FOC751"/>
      <c r="FOD751"/>
      <c r="FOE751"/>
      <c r="FOF751"/>
      <c r="FOG751"/>
      <c r="FOH751"/>
      <c r="FOI751"/>
      <c r="FOJ751"/>
      <c r="FOK751"/>
      <c r="FOL751"/>
      <c r="FOM751"/>
      <c r="FON751"/>
      <c r="FOO751"/>
      <c r="FOP751"/>
      <c r="FOQ751"/>
      <c r="FOR751"/>
      <c r="FOS751"/>
      <c r="FOT751"/>
      <c r="FOU751"/>
      <c r="FOV751"/>
      <c r="FOW751"/>
      <c r="FOX751"/>
      <c r="FOY751"/>
      <c r="FOZ751"/>
      <c r="FPA751"/>
      <c r="FPB751"/>
      <c r="FPC751"/>
      <c r="FPD751"/>
      <c r="FPE751"/>
      <c r="FPF751"/>
      <c r="FPG751"/>
      <c r="FPH751"/>
      <c r="FPI751"/>
      <c r="FPJ751"/>
      <c r="FPK751"/>
      <c r="FPL751"/>
      <c r="FPM751"/>
      <c r="FPN751"/>
      <c r="FPO751"/>
      <c r="FPP751"/>
      <c r="FPQ751"/>
      <c r="FPR751"/>
      <c r="FPS751"/>
      <c r="FPT751"/>
      <c r="FPU751"/>
      <c r="FPV751"/>
      <c r="FPW751"/>
      <c r="FPX751"/>
      <c r="FPY751"/>
      <c r="FPZ751"/>
      <c r="FQA751"/>
      <c r="FQB751"/>
      <c r="FQC751"/>
      <c r="FQD751"/>
      <c r="FQE751"/>
      <c r="FQF751"/>
      <c r="FQG751"/>
      <c r="FQH751"/>
      <c r="FQI751"/>
      <c r="FQJ751"/>
      <c r="FQK751"/>
      <c r="FQL751"/>
      <c r="FQM751"/>
      <c r="FQN751"/>
      <c r="FQO751"/>
      <c r="FQP751"/>
      <c r="FQQ751"/>
      <c r="FQR751"/>
      <c r="FQS751"/>
      <c r="FQT751"/>
      <c r="FQU751"/>
      <c r="FQV751"/>
      <c r="FQW751"/>
      <c r="FQX751"/>
      <c r="FQY751"/>
      <c r="FQZ751"/>
      <c r="FRA751"/>
      <c r="FRB751"/>
      <c r="FRC751"/>
      <c r="FRD751"/>
      <c r="FRE751"/>
      <c r="FRF751"/>
      <c r="FRG751"/>
      <c r="FRH751"/>
      <c r="FRI751"/>
      <c r="FRJ751"/>
      <c r="FRK751"/>
      <c r="FRL751"/>
      <c r="FRM751"/>
      <c r="FRN751"/>
      <c r="FRO751"/>
      <c r="FRP751"/>
      <c r="FRQ751"/>
      <c r="FRR751"/>
      <c r="FRS751"/>
      <c r="FRT751"/>
      <c r="FRU751"/>
      <c r="FRV751"/>
      <c r="FRW751"/>
      <c r="FRX751"/>
      <c r="FRY751"/>
      <c r="FRZ751"/>
      <c r="FSA751"/>
      <c r="FSB751"/>
      <c r="FSC751"/>
      <c r="FSD751"/>
      <c r="FSE751"/>
      <c r="FSF751"/>
      <c r="FSG751"/>
      <c r="FSH751"/>
      <c r="FSI751"/>
      <c r="FSJ751"/>
      <c r="FSK751"/>
      <c r="FSL751"/>
      <c r="FSM751"/>
      <c r="FSN751"/>
      <c r="FSO751"/>
      <c r="FSP751"/>
      <c r="FSQ751"/>
      <c r="FSR751"/>
      <c r="FSS751"/>
      <c r="FST751"/>
      <c r="FSU751"/>
      <c r="FSV751"/>
      <c r="FSW751"/>
      <c r="FSX751"/>
      <c r="FSY751"/>
      <c r="FSZ751"/>
      <c r="FTA751"/>
      <c r="FTB751"/>
      <c r="FTC751"/>
      <c r="FTD751"/>
      <c r="FTE751"/>
      <c r="FTF751"/>
      <c r="FTG751"/>
      <c r="FTH751"/>
      <c r="FTI751"/>
      <c r="FTJ751"/>
      <c r="FTK751"/>
      <c r="FTL751"/>
      <c r="FTM751"/>
      <c r="FTN751"/>
      <c r="FTO751"/>
      <c r="FTP751"/>
      <c r="FTQ751"/>
      <c r="FTR751"/>
      <c r="FTS751"/>
      <c r="FTT751"/>
      <c r="FTU751"/>
      <c r="FTV751"/>
      <c r="FTW751"/>
      <c r="FTX751"/>
      <c r="FTY751"/>
      <c r="FTZ751"/>
      <c r="FUA751"/>
      <c r="FUB751"/>
      <c r="FUC751"/>
      <c r="FUD751"/>
      <c r="FUE751"/>
      <c r="FUF751"/>
      <c r="FUG751"/>
      <c r="FUH751"/>
      <c r="FUI751"/>
      <c r="FUJ751"/>
      <c r="FUK751"/>
      <c r="FUL751"/>
      <c r="FUM751"/>
      <c r="FUN751"/>
      <c r="FUO751"/>
      <c r="FUP751"/>
      <c r="FUQ751"/>
      <c r="FUR751"/>
      <c r="FUS751"/>
      <c r="FUT751"/>
      <c r="FUU751"/>
      <c r="FUV751"/>
      <c r="FUW751"/>
      <c r="FUX751"/>
      <c r="FUY751"/>
      <c r="FUZ751"/>
      <c r="FVA751"/>
      <c r="FVB751"/>
      <c r="FVC751"/>
      <c r="FVD751"/>
      <c r="FVE751"/>
      <c r="FVF751"/>
      <c r="FVG751"/>
      <c r="FVH751"/>
      <c r="FVI751"/>
      <c r="FVJ751"/>
      <c r="FVK751"/>
      <c r="FVL751"/>
      <c r="FVM751"/>
      <c r="FVN751"/>
      <c r="FVO751"/>
      <c r="FVP751"/>
      <c r="FVQ751"/>
      <c r="FVR751"/>
      <c r="FVS751"/>
      <c r="FVT751"/>
      <c r="FVU751"/>
      <c r="FVV751"/>
      <c r="FVW751"/>
      <c r="FVX751"/>
      <c r="FVY751"/>
      <c r="FVZ751"/>
      <c r="FWA751"/>
      <c r="FWB751"/>
      <c r="FWC751"/>
      <c r="FWD751"/>
      <c r="FWE751"/>
      <c r="FWF751"/>
      <c r="FWG751"/>
      <c r="FWH751"/>
      <c r="FWI751"/>
      <c r="FWJ751"/>
      <c r="FWK751"/>
      <c r="FWL751"/>
      <c r="FWM751"/>
      <c r="FWN751"/>
      <c r="FWO751"/>
      <c r="FWP751"/>
      <c r="FWQ751"/>
      <c r="FWR751"/>
      <c r="FWS751"/>
      <c r="FWT751"/>
      <c r="FWU751"/>
      <c r="FWV751"/>
      <c r="FWW751"/>
      <c r="FWX751"/>
      <c r="FWY751"/>
      <c r="FWZ751"/>
      <c r="FXA751"/>
      <c r="FXB751"/>
      <c r="FXC751"/>
      <c r="FXD751"/>
      <c r="FXE751"/>
      <c r="FXF751"/>
      <c r="FXG751"/>
      <c r="FXH751"/>
      <c r="FXI751"/>
      <c r="FXJ751"/>
      <c r="FXK751"/>
      <c r="FXL751"/>
      <c r="FXM751"/>
      <c r="FXN751"/>
      <c r="FXO751"/>
      <c r="FXP751"/>
      <c r="FXQ751"/>
      <c r="FXR751"/>
      <c r="FXS751"/>
      <c r="FXT751"/>
      <c r="FXU751"/>
      <c r="FXV751"/>
      <c r="FXW751"/>
      <c r="FXX751"/>
      <c r="FXY751"/>
      <c r="FXZ751"/>
      <c r="FYA751"/>
      <c r="FYB751"/>
      <c r="FYC751"/>
      <c r="FYD751"/>
      <c r="FYE751"/>
      <c r="FYF751"/>
      <c r="FYG751"/>
      <c r="FYH751"/>
      <c r="FYI751"/>
      <c r="FYJ751"/>
      <c r="FYK751"/>
      <c r="FYL751"/>
      <c r="FYM751"/>
      <c r="FYN751"/>
      <c r="FYO751"/>
      <c r="FYP751"/>
      <c r="FYQ751"/>
      <c r="FYR751"/>
      <c r="FYS751"/>
      <c r="FYT751"/>
      <c r="FYU751"/>
      <c r="FYV751"/>
      <c r="FYW751"/>
      <c r="FYX751"/>
      <c r="FYY751"/>
      <c r="FYZ751"/>
      <c r="FZA751"/>
      <c r="FZB751"/>
      <c r="FZC751"/>
      <c r="FZD751"/>
      <c r="FZE751"/>
      <c r="FZF751"/>
      <c r="FZG751"/>
      <c r="FZH751"/>
      <c r="FZI751"/>
      <c r="FZJ751"/>
      <c r="FZK751"/>
      <c r="FZL751"/>
      <c r="FZM751"/>
      <c r="FZN751"/>
      <c r="FZO751"/>
      <c r="FZP751"/>
      <c r="FZQ751"/>
      <c r="FZR751"/>
      <c r="FZS751"/>
      <c r="FZT751"/>
      <c r="FZU751"/>
      <c r="FZV751"/>
      <c r="FZW751"/>
      <c r="FZX751"/>
      <c r="FZY751"/>
      <c r="FZZ751"/>
      <c r="GAA751"/>
      <c r="GAB751"/>
      <c r="GAC751"/>
      <c r="GAD751"/>
      <c r="GAE751"/>
      <c r="GAF751"/>
      <c r="GAG751"/>
      <c r="GAH751"/>
      <c r="GAI751"/>
      <c r="GAJ751"/>
      <c r="GAK751"/>
      <c r="GAL751"/>
      <c r="GAM751"/>
      <c r="GAN751"/>
      <c r="GAO751"/>
      <c r="GAP751"/>
      <c r="GAQ751"/>
      <c r="GAR751"/>
      <c r="GAS751"/>
      <c r="GAT751"/>
      <c r="GAU751"/>
      <c r="GAV751"/>
      <c r="GAW751"/>
      <c r="GAX751"/>
      <c r="GAY751"/>
      <c r="GAZ751"/>
      <c r="GBA751"/>
      <c r="GBB751"/>
      <c r="GBC751"/>
      <c r="GBD751"/>
      <c r="GBE751"/>
      <c r="GBF751"/>
      <c r="GBG751"/>
      <c r="GBH751"/>
      <c r="GBI751"/>
      <c r="GBJ751"/>
      <c r="GBK751"/>
      <c r="GBL751"/>
      <c r="GBM751"/>
      <c r="GBN751"/>
      <c r="GBO751"/>
      <c r="GBP751"/>
      <c r="GBQ751"/>
      <c r="GBR751"/>
      <c r="GBS751"/>
      <c r="GBT751"/>
      <c r="GBU751"/>
      <c r="GBV751"/>
      <c r="GBW751"/>
      <c r="GBX751"/>
      <c r="GBY751"/>
      <c r="GBZ751"/>
      <c r="GCA751"/>
      <c r="GCB751"/>
      <c r="GCC751"/>
      <c r="GCD751"/>
      <c r="GCE751"/>
      <c r="GCF751"/>
      <c r="GCG751"/>
      <c r="GCH751"/>
      <c r="GCI751"/>
      <c r="GCJ751"/>
      <c r="GCK751"/>
      <c r="GCL751"/>
      <c r="GCM751"/>
      <c r="GCN751"/>
      <c r="GCO751"/>
      <c r="GCP751"/>
      <c r="GCQ751"/>
      <c r="GCR751"/>
      <c r="GCS751"/>
      <c r="GCT751"/>
      <c r="GCU751"/>
      <c r="GCV751"/>
      <c r="GCW751"/>
      <c r="GCX751"/>
      <c r="GCY751"/>
      <c r="GCZ751"/>
      <c r="GDA751"/>
      <c r="GDB751"/>
      <c r="GDC751"/>
      <c r="GDD751"/>
      <c r="GDE751"/>
      <c r="GDF751"/>
      <c r="GDG751"/>
      <c r="GDH751"/>
      <c r="GDI751"/>
      <c r="GDJ751"/>
      <c r="GDK751"/>
      <c r="GDL751"/>
      <c r="GDM751"/>
      <c r="GDN751"/>
      <c r="GDO751"/>
      <c r="GDP751"/>
      <c r="GDQ751"/>
      <c r="GDR751"/>
      <c r="GDS751"/>
      <c r="GDT751"/>
      <c r="GDU751"/>
      <c r="GDV751"/>
      <c r="GDW751"/>
      <c r="GDX751"/>
      <c r="GDY751"/>
      <c r="GDZ751"/>
      <c r="GEA751"/>
      <c r="GEB751"/>
      <c r="GEC751"/>
      <c r="GED751"/>
      <c r="GEE751"/>
      <c r="GEF751"/>
      <c r="GEG751"/>
      <c r="GEH751"/>
      <c r="GEI751"/>
      <c r="GEJ751"/>
      <c r="GEK751"/>
      <c r="GEL751"/>
      <c r="GEM751"/>
      <c r="GEN751"/>
      <c r="GEO751"/>
      <c r="GEP751"/>
      <c r="GEQ751"/>
      <c r="GER751"/>
      <c r="GES751"/>
      <c r="GET751"/>
      <c r="GEU751"/>
      <c r="GEV751"/>
      <c r="GEW751"/>
      <c r="GEX751"/>
      <c r="GEY751"/>
      <c r="GEZ751"/>
      <c r="GFA751"/>
      <c r="GFB751"/>
      <c r="GFC751"/>
      <c r="GFD751"/>
      <c r="GFE751"/>
      <c r="GFF751"/>
      <c r="GFG751"/>
      <c r="GFH751"/>
      <c r="GFI751"/>
      <c r="GFJ751"/>
      <c r="GFK751"/>
      <c r="GFL751"/>
      <c r="GFM751"/>
      <c r="GFN751"/>
      <c r="GFO751"/>
      <c r="GFP751"/>
      <c r="GFQ751"/>
      <c r="GFR751"/>
      <c r="GFS751"/>
      <c r="GFT751"/>
      <c r="GFU751"/>
      <c r="GFV751"/>
      <c r="GFW751"/>
      <c r="GFX751"/>
      <c r="GFY751"/>
      <c r="GFZ751"/>
      <c r="GGA751"/>
      <c r="GGB751"/>
      <c r="GGC751"/>
      <c r="GGD751"/>
      <c r="GGE751"/>
      <c r="GGF751"/>
      <c r="GGG751"/>
      <c r="GGH751"/>
      <c r="GGI751"/>
      <c r="GGJ751"/>
      <c r="GGK751"/>
      <c r="GGL751"/>
      <c r="GGM751"/>
      <c r="GGN751"/>
      <c r="GGO751"/>
      <c r="GGP751"/>
      <c r="GGQ751"/>
      <c r="GGR751"/>
      <c r="GGS751"/>
      <c r="GGT751"/>
      <c r="GGU751"/>
      <c r="GGV751"/>
      <c r="GGW751"/>
      <c r="GGX751"/>
      <c r="GGY751"/>
      <c r="GGZ751"/>
      <c r="GHA751"/>
      <c r="GHB751"/>
      <c r="GHC751"/>
      <c r="GHD751"/>
      <c r="GHE751"/>
      <c r="GHF751"/>
      <c r="GHG751"/>
      <c r="GHH751"/>
      <c r="GHI751"/>
      <c r="GHJ751"/>
      <c r="GHK751"/>
      <c r="GHL751"/>
      <c r="GHM751"/>
      <c r="GHN751"/>
      <c r="GHO751"/>
      <c r="GHP751"/>
      <c r="GHQ751"/>
      <c r="GHR751"/>
      <c r="GHS751"/>
      <c r="GHT751"/>
      <c r="GHU751"/>
      <c r="GHV751"/>
      <c r="GHW751"/>
      <c r="GHX751"/>
      <c r="GHY751"/>
      <c r="GHZ751"/>
      <c r="GIA751"/>
      <c r="GIB751"/>
      <c r="GIC751"/>
      <c r="GID751"/>
      <c r="GIE751"/>
      <c r="GIF751"/>
      <c r="GIG751"/>
      <c r="GIH751"/>
      <c r="GII751"/>
      <c r="GIJ751"/>
      <c r="GIK751"/>
      <c r="GIL751"/>
      <c r="GIM751"/>
      <c r="GIN751"/>
      <c r="GIO751"/>
      <c r="GIP751"/>
      <c r="GIQ751"/>
      <c r="GIR751"/>
      <c r="GIS751"/>
      <c r="GIT751"/>
      <c r="GIU751"/>
      <c r="GIV751"/>
      <c r="GIW751"/>
      <c r="GIX751"/>
      <c r="GIY751"/>
      <c r="GIZ751"/>
      <c r="GJA751"/>
      <c r="GJB751"/>
      <c r="GJC751"/>
      <c r="GJD751"/>
      <c r="GJE751"/>
      <c r="GJF751"/>
      <c r="GJG751"/>
      <c r="GJH751"/>
      <c r="GJI751"/>
      <c r="GJJ751"/>
      <c r="GJK751"/>
      <c r="GJL751"/>
      <c r="GJM751"/>
      <c r="GJN751"/>
      <c r="GJO751"/>
      <c r="GJP751"/>
      <c r="GJQ751"/>
      <c r="GJR751"/>
      <c r="GJS751"/>
      <c r="GJT751"/>
      <c r="GJU751"/>
      <c r="GJV751"/>
      <c r="GJW751"/>
      <c r="GJX751"/>
      <c r="GJY751"/>
      <c r="GJZ751"/>
      <c r="GKA751"/>
      <c r="GKB751"/>
      <c r="GKC751"/>
      <c r="GKD751"/>
      <c r="GKE751"/>
      <c r="GKF751"/>
      <c r="GKG751"/>
      <c r="GKH751"/>
      <c r="GKI751"/>
      <c r="GKJ751"/>
      <c r="GKK751"/>
      <c r="GKL751"/>
      <c r="GKM751"/>
      <c r="GKN751"/>
      <c r="GKO751"/>
      <c r="GKP751"/>
      <c r="GKQ751"/>
      <c r="GKR751"/>
      <c r="GKS751"/>
      <c r="GKT751"/>
      <c r="GKU751"/>
      <c r="GKV751"/>
      <c r="GKW751"/>
      <c r="GKX751"/>
      <c r="GKY751"/>
      <c r="GKZ751"/>
      <c r="GLA751"/>
      <c r="GLB751"/>
      <c r="GLC751"/>
      <c r="GLD751"/>
      <c r="GLE751"/>
      <c r="GLF751"/>
      <c r="GLG751"/>
      <c r="GLH751"/>
      <c r="GLI751"/>
      <c r="GLJ751"/>
      <c r="GLK751"/>
      <c r="GLL751"/>
      <c r="GLM751"/>
      <c r="GLN751"/>
      <c r="GLO751"/>
      <c r="GLP751"/>
      <c r="GLQ751"/>
      <c r="GLR751"/>
      <c r="GLS751"/>
      <c r="GLT751"/>
      <c r="GLU751"/>
      <c r="GLV751"/>
      <c r="GLW751"/>
      <c r="GLX751"/>
      <c r="GLY751"/>
      <c r="GLZ751"/>
      <c r="GMA751"/>
      <c r="GMB751"/>
      <c r="GMC751"/>
      <c r="GMD751"/>
      <c r="GME751"/>
      <c r="GMF751"/>
      <c r="GMG751"/>
      <c r="GMH751"/>
      <c r="GMI751"/>
      <c r="GMJ751"/>
      <c r="GMK751"/>
      <c r="GML751"/>
      <c r="GMM751"/>
      <c r="GMN751"/>
      <c r="GMO751"/>
      <c r="GMP751"/>
      <c r="GMQ751"/>
      <c r="GMR751"/>
      <c r="GMS751"/>
      <c r="GMT751"/>
      <c r="GMU751"/>
      <c r="GMV751"/>
      <c r="GMW751"/>
      <c r="GMX751"/>
      <c r="GMY751"/>
      <c r="GMZ751"/>
      <c r="GNA751"/>
      <c r="GNB751"/>
      <c r="GNC751"/>
      <c r="GND751"/>
      <c r="GNE751"/>
      <c r="GNF751"/>
      <c r="GNG751"/>
      <c r="GNH751"/>
      <c r="GNI751"/>
      <c r="GNJ751"/>
      <c r="GNK751"/>
      <c r="GNL751"/>
      <c r="GNM751"/>
      <c r="GNN751"/>
      <c r="GNO751"/>
      <c r="GNP751"/>
      <c r="GNQ751"/>
      <c r="GNR751"/>
      <c r="GNS751"/>
      <c r="GNT751"/>
      <c r="GNU751"/>
      <c r="GNV751"/>
      <c r="GNW751"/>
      <c r="GNX751"/>
      <c r="GNY751"/>
      <c r="GNZ751"/>
      <c r="GOA751"/>
      <c r="GOB751"/>
      <c r="GOC751"/>
      <c r="GOD751"/>
      <c r="GOE751"/>
      <c r="GOF751"/>
      <c r="GOG751"/>
      <c r="GOH751"/>
      <c r="GOI751"/>
      <c r="GOJ751"/>
      <c r="GOK751"/>
      <c r="GOL751"/>
      <c r="GOM751"/>
      <c r="GON751"/>
      <c r="GOO751"/>
      <c r="GOP751"/>
      <c r="GOQ751"/>
      <c r="GOR751"/>
      <c r="GOS751"/>
      <c r="GOT751"/>
      <c r="GOU751"/>
      <c r="GOV751"/>
      <c r="GOW751"/>
      <c r="GOX751"/>
      <c r="GOY751"/>
      <c r="GOZ751"/>
      <c r="GPA751"/>
      <c r="GPB751"/>
      <c r="GPC751"/>
      <c r="GPD751"/>
      <c r="GPE751"/>
      <c r="GPF751"/>
      <c r="GPG751"/>
      <c r="GPH751"/>
      <c r="GPI751"/>
      <c r="GPJ751"/>
      <c r="GPK751"/>
      <c r="GPL751"/>
      <c r="GPM751"/>
      <c r="GPN751"/>
      <c r="GPO751"/>
      <c r="GPP751"/>
      <c r="GPQ751"/>
      <c r="GPR751"/>
      <c r="GPS751"/>
      <c r="GPT751"/>
      <c r="GPU751"/>
      <c r="GPV751"/>
      <c r="GPW751"/>
      <c r="GPX751"/>
      <c r="GPY751"/>
      <c r="GPZ751"/>
      <c r="GQA751"/>
      <c r="GQB751"/>
      <c r="GQC751"/>
      <c r="GQD751"/>
      <c r="GQE751"/>
      <c r="GQF751"/>
      <c r="GQG751"/>
      <c r="GQH751"/>
      <c r="GQI751"/>
      <c r="GQJ751"/>
      <c r="GQK751"/>
      <c r="GQL751"/>
      <c r="GQM751"/>
      <c r="GQN751"/>
      <c r="GQO751"/>
      <c r="GQP751"/>
      <c r="GQQ751"/>
      <c r="GQR751"/>
      <c r="GQS751"/>
      <c r="GQT751"/>
      <c r="GQU751"/>
      <c r="GQV751"/>
      <c r="GQW751"/>
      <c r="GQX751"/>
      <c r="GQY751"/>
      <c r="GQZ751"/>
      <c r="GRA751"/>
      <c r="GRB751"/>
      <c r="GRC751"/>
      <c r="GRD751"/>
      <c r="GRE751"/>
      <c r="GRF751"/>
      <c r="GRG751"/>
      <c r="GRH751"/>
      <c r="GRI751"/>
      <c r="GRJ751"/>
      <c r="GRK751"/>
      <c r="GRL751"/>
      <c r="GRM751"/>
      <c r="GRN751"/>
      <c r="GRO751"/>
      <c r="GRP751"/>
      <c r="GRQ751"/>
      <c r="GRR751"/>
      <c r="GRS751"/>
      <c r="GRT751"/>
      <c r="GRU751"/>
      <c r="GRV751"/>
      <c r="GRW751"/>
      <c r="GRX751"/>
      <c r="GRY751"/>
      <c r="GRZ751"/>
      <c r="GSA751"/>
      <c r="GSB751"/>
      <c r="GSC751"/>
      <c r="GSD751"/>
      <c r="GSE751"/>
      <c r="GSF751"/>
      <c r="GSG751"/>
      <c r="GSH751"/>
      <c r="GSI751"/>
      <c r="GSJ751"/>
      <c r="GSK751"/>
      <c r="GSL751"/>
      <c r="GSM751"/>
      <c r="GSN751"/>
      <c r="GSO751"/>
      <c r="GSP751"/>
      <c r="GSQ751"/>
      <c r="GSR751"/>
      <c r="GSS751"/>
      <c r="GST751"/>
      <c r="GSU751"/>
      <c r="GSV751"/>
      <c r="GSW751"/>
      <c r="GSX751"/>
      <c r="GSY751"/>
      <c r="GSZ751"/>
      <c r="GTA751"/>
      <c r="GTB751"/>
      <c r="GTC751"/>
      <c r="GTD751"/>
      <c r="GTE751"/>
      <c r="GTF751"/>
      <c r="GTG751"/>
      <c r="GTH751"/>
      <c r="GTI751"/>
      <c r="GTJ751"/>
      <c r="GTK751"/>
      <c r="GTL751"/>
      <c r="GTM751"/>
      <c r="GTN751"/>
      <c r="GTO751"/>
      <c r="GTP751"/>
      <c r="GTQ751"/>
      <c r="GTR751"/>
      <c r="GTS751"/>
      <c r="GTT751"/>
      <c r="GTU751"/>
      <c r="GTV751"/>
      <c r="GTW751"/>
      <c r="GTX751"/>
      <c r="GTY751"/>
      <c r="GTZ751"/>
      <c r="GUA751"/>
      <c r="GUB751"/>
      <c r="GUC751"/>
      <c r="GUD751"/>
      <c r="GUE751"/>
      <c r="GUF751"/>
      <c r="GUG751"/>
      <c r="GUH751"/>
      <c r="GUI751"/>
      <c r="GUJ751"/>
      <c r="GUK751"/>
      <c r="GUL751"/>
      <c r="GUM751"/>
      <c r="GUN751"/>
      <c r="GUO751"/>
      <c r="GUP751"/>
      <c r="GUQ751"/>
      <c r="GUR751"/>
      <c r="GUS751"/>
      <c r="GUT751"/>
      <c r="GUU751"/>
      <c r="GUV751"/>
      <c r="GUW751"/>
      <c r="GUX751"/>
      <c r="GUY751"/>
      <c r="GUZ751"/>
      <c r="GVA751"/>
      <c r="GVB751"/>
      <c r="GVC751"/>
      <c r="GVD751"/>
      <c r="GVE751"/>
      <c r="GVF751"/>
      <c r="GVG751"/>
      <c r="GVH751"/>
      <c r="GVI751"/>
      <c r="GVJ751"/>
      <c r="GVK751"/>
      <c r="GVL751"/>
      <c r="GVM751"/>
      <c r="GVN751"/>
      <c r="GVO751"/>
      <c r="GVP751"/>
      <c r="GVQ751"/>
      <c r="GVR751"/>
      <c r="GVS751"/>
      <c r="GVT751"/>
      <c r="GVU751"/>
      <c r="GVV751"/>
      <c r="GVW751"/>
      <c r="GVX751"/>
      <c r="GVY751"/>
      <c r="GVZ751"/>
      <c r="GWA751"/>
      <c r="GWB751"/>
      <c r="GWC751"/>
      <c r="GWD751"/>
      <c r="GWE751"/>
      <c r="GWF751"/>
      <c r="GWG751"/>
      <c r="GWH751"/>
      <c r="GWI751"/>
      <c r="GWJ751"/>
      <c r="GWK751"/>
      <c r="GWL751"/>
      <c r="GWM751"/>
      <c r="GWN751"/>
      <c r="GWO751"/>
      <c r="GWP751"/>
      <c r="GWQ751"/>
      <c r="GWR751"/>
      <c r="GWS751"/>
      <c r="GWT751"/>
      <c r="GWU751"/>
      <c r="GWV751"/>
      <c r="GWW751"/>
      <c r="GWX751"/>
      <c r="GWY751"/>
      <c r="GWZ751"/>
      <c r="GXA751"/>
      <c r="GXB751"/>
      <c r="GXC751"/>
      <c r="GXD751"/>
      <c r="GXE751"/>
      <c r="GXF751"/>
      <c r="GXG751"/>
      <c r="GXH751"/>
      <c r="GXI751"/>
      <c r="GXJ751"/>
      <c r="GXK751"/>
      <c r="GXL751"/>
      <c r="GXM751"/>
      <c r="GXN751"/>
      <c r="GXO751"/>
      <c r="GXP751"/>
      <c r="GXQ751"/>
      <c r="GXR751"/>
      <c r="GXS751"/>
      <c r="GXT751"/>
      <c r="GXU751"/>
      <c r="GXV751"/>
      <c r="GXW751"/>
      <c r="GXX751"/>
      <c r="GXY751"/>
      <c r="GXZ751"/>
      <c r="GYA751"/>
      <c r="GYB751"/>
      <c r="GYC751"/>
      <c r="GYD751"/>
      <c r="GYE751"/>
      <c r="GYF751"/>
      <c r="GYG751"/>
      <c r="GYH751"/>
      <c r="GYI751"/>
      <c r="GYJ751"/>
      <c r="GYK751"/>
      <c r="GYL751"/>
      <c r="GYM751"/>
      <c r="GYN751"/>
      <c r="GYO751"/>
      <c r="GYP751"/>
      <c r="GYQ751"/>
      <c r="GYR751"/>
      <c r="GYS751"/>
      <c r="GYT751"/>
      <c r="GYU751"/>
      <c r="GYV751"/>
      <c r="GYW751"/>
      <c r="GYX751"/>
      <c r="GYY751"/>
      <c r="GYZ751"/>
      <c r="GZA751"/>
      <c r="GZB751"/>
      <c r="GZC751"/>
      <c r="GZD751"/>
      <c r="GZE751"/>
      <c r="GZF751"/>
      <c r="GZG751"/>
      <c r="GZH751"/>
      <c r="GZI751"/>
      <c r="GZJ751"/>
      <c r="GZK751"/>
      <c r="GZL751"/>
      <c r="GZM751"/>
      <c r="GZN751"/>
      <c r="GZO751"/>
      <c r="GZP751"/>
      <c r="GZQ751"/>
      <c r="GZR751"/>
      <c r="GZS751"/>
      <c r="GZT751"/>
      <c r="GZU751"/>
      <c r="GZV751"/>
      <c r="GZW751"/>
      <c r="GZX751"/>
      <c r="GZY751"/>
      <c r="GZZ751"/>
      <c r="HAA751"/>
      <c r="HAB751"/>
      <c r="HAC751"/>
      <c r="HAD751"/>
      <c r="HAE751"/>
      <c r="HAF751"/>
      <c r="HAG751"/>
      <c r="HAH751"/>
      <c r="HAI751"/>
      <c r="HAJ751"/>
      <c r="HAK751"/>
      <c r="HAL751"/>
      <c r="HAM751"/>
      <c r="HAN751"/>
      <c r="HAO751"/>
      <c r="HAP751"/>
      <c r="HAQ751"/>
      <c r="HAR751"/>
      <c r="HAS751"/>
      <c r="HAT751"/>
      <c r="HAU751"/>
      <c r="HAV751"/>
      <c r="HAW751"/>
      <c r="HAX751"/>
      <c r="HAY751"/>
      <c r="HAZ751"/>
      <c r="HBA751"/>
      <c r="HBB751"/>
      <c r="HBC751"/>
      <c r="HBD751"/>
      <c r="HBE751"/>
      <c r="HBF751"/>
      <c r="HBG751"/>
      <c r="HBH751"/>
      <c r="HBI751"/>
      <c r="HBJ751"/>
      <c r="HBK751"/>
      <c r="HBL751"/>
      <c r="HBM751"/>
      <c r="HBN751"/>
      <c r="HBO751"/>
      <c r="HBP751"/>
      <c r="HBQ751"/>
      <c r="HBR751"/>
      <c r="HBS751"/>
      <c r="HBT751"/>
      <c r="HBU751"/>
      <c r="HBV751"/>
      <c r="HBW751"/>
      <c r="HBX751"/>
      <c r="HBY751"/>
      <c r="HBZ751"/>
      <c r="HCA751"/>
      <c r="HCB751"/>
      <c r="HCC751"/>
      <c r="HCD751"/>
      <c r="HCE751"/>
      <c r="HCF751"/>
      <c r="HCG751"/>
      <c r="HCH751"/>
      <c r="HCI751"/>
      <c r="HCJ751"/>
      <c r="HCK751"/>
      <c r="HCL751"/>
      <c r="HCM751"/>
      <c r="HCN751"/>
      <c r="HCO751"/>
      <c r="HCP751"/>
      <c r="HCQ751"/>
      <c r="HCR751"/>
      <c r="HCS751"/>
      <c r="HCT751"/>
      <c r="HCU751"/>
      <c r="HCV751"/>
      <c r="HCW751"/>
      <c r="HCX751"/>
      <c r="HCY751"/>
      <c r="HCZ751"/>
      <c r="HDA751"/>
      <c r="HDB751"/>
      <c r="HDC751"/>
      <c r="HDD751"/>
      <c r="HDE751"/>
      <c r="HDF751"/>
      <c r="HDG751"/>
      <c r="HDH751"/>
      <c r="HDI751"/>
      <c r="HDJ751"/>
      <c r="HDK751"/>
      <c r="HDL751"/>
      <c r="HDM751"/>
      <c r="HDN751"/>
      <c r="HDO751"/>
      <c r="HDP751"/>
      <c r="HDQ751"/>
      <c r="HDR751"/>
      <c r="HDS751"/>
      <c r="HDT751"/>
      <c r="HDU751"/>
      <c r="HDV751"/>
      <c r="HDW751"/>
      <c r="HDX751"/>
      <c r="HDY751"/>
      <c r="HDZ751"/>
      <c r="HEA751"/>
      <c r="HEB751"/>
      <c r="HEC751"/>
      <c r="HED751"/>
      <c r="HEE751"/>
      <c r="HEF751"/>
      <c r="HEG751"/>
      <c r="HEH751"/>
      <c r="HEI751"/>
      <c r="HEJ751"/>
      <c r="HEK751"/>
      <c r="HEL751"/>
      <c r="HEM751"/>
      <c r="HEN751"/>
      <c r="HEO751"/>
      <c r="HEP751"/>
      <c r="HEQ751"/>
      <c r="HER751"/>
      <c r="HES751"/>
      <c r="HET751"/>
      <c r="HEU751"/>
      <c r="HEV751"/>
      <c r="HEW751"/>
      <c r="HEX751"/>
      <c r="HEY751"/>
      <c r="HEZ751"/>
      <c r="HFA751"/>
      <c r="HFB751"/>
      <c r="HFC751"/>
      <c r="HFD751"/>
      <c r="HFE751"/>
      <c r="HFF751"/>
      <c r="HFG751"/>
      <c r="HFH751"/>
      <c r="HFI751"/>
      <c r="HFJ751"/>
      <c r="HFK751"/>
      <c r="HFL751"/>
      <c r="HFM751"/>
      <c r="HFN751"/>
      <c r="HFO751"/>
      <c r="HFP751"/>
      <c r="HFQ751"/>
      <c r="HFR751"/>
      <c r="HFS751"/>
      <c r="HFT751"/>
      <c r="HFU751"/>
      <c r="HFV751"/>
      <c r="HFW751"/>
      <c r="HFX751"/>
      <c r="HFY751"/>
      <c r="HFZ751"/>
      <c r="HGA751"/>
      <c r="HGB751"/>
      <c r="HGC751"/>
      <c r="HGD751"/>
      <c r="HGE751"/>
      <c r="HGF751"/>
      <c r="HGG751"/>
      <c r="HGH751"/>
      <c r="HGI751"/>
      <c r="HGJ751"/>
      <c r="HGK751"/>
      <c r="HGL751"/>
      <c r="HGM751"/>
      <c r="HGN751"/>
      <c r="HGO751"/>
      <c r="HGP751"/>
      <c r="HGQ751"/>
      <c r="HGR751"/>
      <c r="HGS751"/>
      <c r="HGT751"/>
      <c r="HGU751"/>
      <c r="HGV751"/>
      <c r="HGW751"/>
      <c r="HGX751"/>
      <c r="HGY751"/>
      <c r="HGZ751"/>
      <c r="HHA751"/>
      <c r="HHB751"/>
      <c r="HHC751"/>
      <c r="HHD751"/>
      <c r="HHE751"/>
      <c r="HHF751"/>
      <c r="HHG751"/>
      <c r="HHH751"/>
      <c r="HHI751"/>
      <c r="HHJ751"/>
      <c r="HHK751"/>
      <c r="HHL751"/>
      <c r="HHM751"/>
      <c r="HHN751"/>
      <c r="HHO751"/>
      <c r="HHP751"/>
      <c r="HHQ751"/>
      <c r="HHR751"/>
      <c r="HHS751"/>
      <c r="HHT751"/>
      <c r="HHU751"/>
      <c r="HHV751"/>
      <c r="HHW751"/>
      <c r="HHX751"/>
      <c r="HHY751"/>
      <c r="HHZ751"/>
      <c r="HIA751"/>
      <c r="HIB751"/>
      <c r="HIC751"/>
      <c r="HID751"/>
      <c r="HIE751"/>
      <c r="HIF751"/>
      <c r="HIG751"/>
      <c r="HIH751"/>
      <c r="HII751"/>
      <c r="HIJ751"/>
      <c r="HIK751"/>
      <c r="HIL751"/>
      <c r="HIM751"/>
      <c r="HIN751"/>
      <c r="HIO751"/>
      <c r="HIP751"/>
      <c r="HIQ751"/>
      <c r="HIR751"/>
      <c r="HIS751"/>
      <c r="HIT751"/>
      <c r="HIU751"/>
      <c r="HIV751"/>
      <c r="HIW751"/>
      <c r="HIX751"/>
      <c r="HIY751"/>
      <c r="HIZ751"/>
      <c r="HJA751"/>
      <c r="HJB751"/>
      <c r="HJC751"/>
      <c r="HJD751"/>
      <c r="HJE751"/>
      <c r="HJF751"/>
      <c r="HJG751"/>
      <c r="HJH751"/>
      <c r="HJI751"/>
      <c r="HJJ751"/>
      <c r="HJK751"/>
      <c r="HJL751"/>
      <c r="HJM751"/>
      <c r="HJN751"/>
      <c r="HJO751"/>
      <c r="HJP751"/>
      <c r="HJQ751"/>
      <c r="HJR751"/>
      <c r="HJS751"/>
      <c r="HJT751"/>
      <c r="HJU751"/>
      <c r="HJV751"/>
      <c r="HJW751"/>
      <c r="HJX751"/>
      <c r="HJY751"/>
      <c r="HJZ751"/>
      <c r="HKA751"/>
      <c r="HKB751"/>
      <c r="HKC751"/>
      <c r="HKD751"/>
      <c r="HKE751"/>
      <c r="HKF751"/>
      <c r="HKG751"/>
      <c r="HKH751"/>
      <c r="HKI751"/>
      <c r="HKJ751"/>
      <c r="HKK751"/>
      <c r="HKL751"/>
      <c r="HKM751"/>
      <c r="HKN751"/>
      <c r="HKO751"/>
      <c r="HKP751"/>
      <c r="HKQ751"/>
      <c r="HKR751"/>
      <c r="HKS751"/>
      <c r="HKT751"/>
      <c r="HKU751"/>
      <c r="HKV751"/>
      <c r="HKW751"/>
      <c r="HKX751"/>
      <c r="HKY751"/>
      <c r="HKZ751"/>
      <c r="HLA751"/>
      <c r="HLB751"/>
      <c r="HLC751"/>
      <c r="HLD751"/>
      <c r="HLE751"/>
      <c r="HLF751"/>
      <c r="HLG751"/>
      <c r="HLH751"/>
      <c r="HLI751"/>
      <c r="HLJ751"/>
      <c r="HLK751"/>
      <c r="HLL751"/>
      <c r="HLM751"/>
      <c r="HLN751"/>
      <c r="HLO751"/>
      <c r="HLP751"/>
      <c r="HLQ751"/>
      <c r="HLR751"/>
      <c r="HLS751"/>
      <c r="HLT751"/>
      <c r="HLU751"/>
      <c r="HLV751"/>
      <c r="HLW751"/>
      <c r="HLX751"/>
      <c r="HLY751"/>
      <c r="HLZ751"/>
      <c r="HMA751"/>
      <c r="HMB751"/>
      <c r="HMC751"/>
      <c r="HMD751"/>
      <c r="HME751"/>
      <c r="HMF751"/>
      <c r="HMG751"/>
      <c r="HMH751"/>
      <c r="HMI751"/>
      <c r="HMJ751"/>
      <c r="HMK751"/>
      <c r="HML751"/>
      <c r="HMM751"/>
      <c r="HMN751"/>
      <c r="HMO751"/>
      <c r="HMP751"/>
      <c r="HMQ751"/>
      <c r="HMR751"/>
      <c r="HMS751"/>
      <c r="HMT751"/>
      <c r="HMU751"/>
      <c r="HMV751"/>
      <c r="HMW751"/>
      <c r="HMX751"/>
      <c r="HMY751"/>
      <c r="HMZ751"/>
      <c r="HNA751"/>
      <c r="HNB751"/>
      <c r="HNC751"/>
      <c r="HND751"/>
      <c r="HNE751"/>
      <c r="HNF751"/>
      <c r="HNG751"/>
      <c r="HNH751"/>
      <c r="HNI751"/>
      <c r="HNJ751"/>
      <c r="HNK751"/>
      <c r="HNL751"/>
      <c r="HNM751"/>
      <c r="HNN751"/>
      <c r="HNO751"/>
      <c r="HNP751"/>
      <c r="HNQ751"/>
      <c r="HNR751"/>
      <c r="HNS751"/>
      <c r="HNT751"/>
      <c r="HNU751"/>
      <c r="HNV751"/>
      <c r="HNW751"/>
      <c r="HNX751"/>
      <c r="HNY751"/>
      <c r="HNZ751"/>
      <c r="HOA751"/>
      <c r="HOB751"/>
      <c r="HOC751"/>
      <c r="HOD751"/>
      <c r="HOE751"/>
      <c r="HOF751"/>
      <c r="HOG751"/>
      <c r="HOH751"/>
      <c r="HOI751"/>
      <c r="HOJ751"/>
      <c r="HOK751"/>
      <c r="HOL751"/>
      <c r="HOM751"/>
      <c r="HON751"/>
      <c r="HOO751"/>
      <c r="HOP751"/>
      <c r="HOQ751"/>
      <c r="HOR751"/>
      <c r="HOS751"/>
      <c r="HOT751"/>
      <c r="HOU751"/>
      <c r="HOV751"/>
      <c r="HOW751"/>
      <c r="HOX751"/>
      <c r="HOY751"/>
      <c r="HOZ751"/>
      <c r="HPA751"/>
      <c r="HPB751"/>
      <c r="HPC751"/>
      <c r="HPD751"/>
      <c r="HPE751"/>
      <c r="HPF751"/>
      <c r="HPG751"/>
      <c r="HPH751"/>
      <c r="HPI751"/>
      <c r="HPJ751"/>
      <c r="HPK751"/>
      <c r="HPL751"/>
      <c r="HPM751"/>
      <c r="HPN751"/>
      <c r="HPO751"/>
      <c r="HPP751"/>
      <c r="HPQ751"/>
      <c r="HPR751"/>
      <c r="HPS751"/>
      <c r="HPT751"/>
      <c r="HPU751"/>
      <c r="HPV751"/>
      <c r="HPW751"/>
      <c r="HPX751"/>
      <c r="HPY751"/>
      <c r="HPZ751"/>
      <c r="HQA751"/>
      <c r="HQB751"/>
      <c r="HQC751"/>
      <c r="HQD751"/>
      <c r="HQE751"/>
      <c r="HQF751"/>
      <c r="HQG751"/>
      <c r="HQH751"/>
      <c r="HQI751"/>
      <c r="HQJ751"/>
      <c r="HQK751"/>
      <c r="HQL751"/>
      <c r="HQM751"/>
      <c r="HQN751"/>
      <c r="HQO751"/>
      <c r="HQP751"/>
      <c r="HQQ751"/>
      <c r="HQR751"/>
      <c r="HQS751"/>
      <c r="HQT751"/>
      <c r="HQU751"/>
      <c r="HQV751"/>
      <c r="HQW751"/>
      <c r="HQX751"/>
      <c r="HQY751"/>
      <c r="HQZ751"/>
      <c r="HRA751"/>
      <c r="HRB751"/>
      <c r="HRC751"/>
      <c r="HRD751"/>
      <c r="HRE751"/>
      <c r="HRF751"/>
      <c r="HRG751"/>
      <c r="HRH751"/>
      <c r="HRI751"/>
      <c r="HRJ751"/>
      <c r="HRK751"/>
      <c r="HRL751"/>
      <c r="HRM751"/>
      <c r="HRN751"/>
      <c r="HRO751"/>
      <c r="HRP751"/>
      <c r="HRQ751"/>
      <c r="HRR751"/>
      <c r="HRS751"/>
      <c r="HRT751"/>
      <c r="HRU751"/>
      <c r="HRV751"/>
      <c r="HRW751"/>
      <c r="HRX751"/>
      <c r="HRY751"/>
      <c r="HRZ751"/>
      <c r="HSA751"/>
      <c r="HSB751"/>
      <c r="HSC751"/>
      <c r="HSD751"/>
      <c r="HSE751"/>
      <c r="HSF751"/>
      <c r="HSG751"/>
      <c r="HSH751"/>
      <c r="HSI751"/>
      <c r="HSJ751"/>
      <c r="HSK751"/>
      <c r="HSL751"/>
      <c r="HSM751"/>
      <c r="HSN751"/>
      <c r="HSO751"/>
      <c r="HSP751"/>
      <c r="HSQ751"/>
      <c r="HSR751"/>
      <c r="HSS751"/>
      <c r="HST751"/>
      <c r="HSU751"/>
      <c r="HSV751"/>
      <c r="HSW751"/>
      <c r="HSX751"/>
      <c r="HSY751"/>
      <c r="HSZ751"/>
      <c r="HTA751"/>
      <c r="HTB751"/>
      <c r="HTC751"/>
      <c r="HTD751"/>
      <c r="HTE751"/>
      <c r="HTF751"/>
      <c r="HTG751"/>
      <c r="HTH751"/>
      <c r="HTI751"/>
      <c r="HTJ751"/>
      <c r="HTK751"/>
      <c r="HTL751"/>
      <c r="HTM751"/>
      <c r="HTN751"/>
      <c r="HTO751"/>
      <c r="HTP751"/>
      <c r="HTQ751"/>
      <c r="HTR751"/>
      <c r="HTS751"/>
      <c r="HTT751"/>
      <c r="HTU751"/>
      <c r="HTV751"/>
      <c r="HTW751"/>
      <c r="HTX751"/>
      <c r="HTY751"/>
      <c r="HTZ751"/>
      <c r="HUA751"/>
      <c r="HUB751"/>
      <c r="HUC751"/>
      <c r="HUD751"/>
      <c r="HUE751"/>
      <c r="HUF751"/>
      <c r="HUG751"/>
      <c r="HUH751"/>
      <c r="HUI751"/>
      <c r="HUJ751"/>
      <c r="HUK751"/>
      <c r="HUL751"/>
      <c r="HUM751"/>
      <c r="HUN751"/>
      <c r="HUO751"/>
      <c r="HUP751"/>
      <c r="HUQ751"/>
      <c r="HUR751"/>
      <c r="HUS751"/>
      <c r="HUT751"/>
      <c r="HUU751"/>
      <c r="HUV751"/>
      <c r="HUW751"/>
      <c r="HUX751"/>
      <c r="HUY751"/>
      <c r="HUZ751"/>
      <c r="HVA751"/>
      <c r="HVB751"/>
      <c r="HVC751"/>
      <c r="HVD751"/>
      <c r="HVE751"/>
      <c r="HVF751"/>
      <c r="HVG751"/>
      <c r="HVH751"/>
      <c r="HVI751"/>
      <c r="HVJ751"/>
      <c r="HVK751"/>
      <c r="HVL751"/>
      <c r="HVM751"/>
      <c r="HVN751"/>
      <c r="HVO751"/>
      <c r="HVP751"/>
      <c r="HVQ751"/>
      <c r="HVR751"/>
      <c r="HVS751"/>
      <c r="HVT751"/>
      <c r="HVU751"/>
      <c r="HVV751"/>
      <c r="HVW751"/>
      <c r="HVX751"/>
      <c r="HVY751"/>
      <c r="HVZ751"/>
      <c r="HWA751"/>
      <c r="HWB751"/>
      <c r="HWC751"/>
      <c r="HWD751"/>
      <c r="HWE751"/>
      <c r="HWF751"/>
      <c r="HWG751"/>
      <c r="HWH751"/>
      <c r="HWI751"/>
      <c r="HWJ751"/>
      <c r="HWK751"/>
      <c r="HWL751"/>
      <c r="HWM751"/>
      <c r="HWN751"/>
      <c r="HWO751"/>
      <c r="HWP751"/>
      <c r="HWQ751"/>
      <c r="HWR751"/>
      <c r="HWS751"/>
      <c r="HWT751"/>
      <c r="HWU751"/>
      <c r="HWV751"/>
      <c r="HWW751"/>
      <c r="HWX751"/>
      <c r="HWY751"/>
      <c r="HWZ751"/>
      <c r="HXA751"/>
      <c r="HXB751"/>
      <c r="HXC751"/>
      <c r="HXD751"/>
      <c r="HXE751"/>
      <c r="HXF751"/>
      <c r="HXG751"/>
      <c r="HXH751"/>
      <c r="HXI751"/>
      <c r="HXJ751"/>
      <c r="HXK751"/>
      <c r="HXL751"/>
      <c r="HXM751"/>
      <c r="HXN751"/>
      <c r="HXO751"/>
      <c r="HXP751"/>
      <c r="HXQ751"/>
      <c r="HXR751"/>
      <c r="HXS751"/>
      <c r="HXT751"/>
      <c r="HXU751"/>
      <c r="HXV751"/>
      <c r="HXW751"/>
      <c r="HXX751"/>
      <c r="HXY751"/>
      <c r="HXZ751"/>
      <c r="HYA751"/>
      <c r="HYB751"/>
      <c r="HYC751"/>
      <c r="HYD751"/>
      <c r="HYE751"/>
      <c r="HYF751"/>
      <c r="HYG751"/>
      <c r="HYH751"/>
      <c r="HYI751"/>
      <c r="HYJ751"/>
      <c r="HYK751"/>
      <c r="HYL751"/>
      <c r="HYM751"/>
      <c r="HYN751"/>
      <c r="HYO751"/>
      <c r="HYP751"/>
      <c r="HYQ751"/>
      <c r="HYR751"/>
      <c r="HYS751"/>
      <c r="HYT751"/>
      <c r="HYU751"/>
      <c r="HYV751"/>
      <c r="HYW751"/>
      <c r="HYX751"/>
      <c r="HYY751"/>
      <c r="HYZ751"/>
      <c r="HZA751"/>
      <c r="HZB751"/>
      <c r="HZC751"/>
      <c r="HZD751"/>
      <c r="HZE751"/>
      <c r="HZF751"/>
      <c r="HZG751"/>
      <c r="HZH751"/>
      <c r="HZI751"/>
      <c r="HZJ751"/>
      <c r="HZK751"/>
      <c r="HZL751"/>
      <c r="HZM751"/>
      <c r="HZN751"/>
      <c r="HZO751"/>
      <c r="HZP751"/>
      <c r="HZQ751"/>
      <c r="HZR751"/>
      <c r="HZS751"/>
      <c r="HZT751"/>
      <c r="HZU751"/>
      <c r="HZV751"/>
      <c r="HZW751"/>
      <c r="HZX751"/>
      <c r="HZY751"/>
      <c r="HZZ751"/>
      <c r="IAA751"/>
      <c r="IAB751"/>
      <c r="IAC751"/>
      <c r="IAD751"/>
      <c r="IAE751"/>
      <c r="IAF751"/>
      <c r="IAG751"/>
      <c r="IAH751"/>
      <c r="IAI751"/>
      <c r="IAJ751"/>
      <c r="IAK751"/>
      <c r="IAL751"/>
      <c r="IAM751"/>
      <c r="IAN751"/>
      <c r="IAO751"/>
      <c r="IAP751"/>
      <c r="IAQ751"/>
      <c r="IAR751"/>
      <c r="IAS751"/>
      <c r="IAT751"/>
      <c r="IAU751"/>
      <c r="IAV751"/>
      <c r="IAW751"/>
      <c r="IAX751"/>
      <c r="IAY751"/>
      <c r="IAZ751"/>
      <c r="IBA751"/>
      <c r="IBB751"/>
      <c r="IBC751"/>
      <c r="IBD751"/>
      <c r="IBE751"/>
      <c r="IBF751"/>
      <c r="IBG751"/>
      <c r="IBH751"/>
      <c r="IBI751"/>
      <c r="IBJ751"/>
      <c r="IBK751"/>
      <c r="IBL751"/>
      <c r="IBM751"/>
      <c r="IBN751"/>
      <c r="IBO751"/>
      <c r="IBP751"/>
      <c r="IBQ751"/>
      <c r="IBR751"/>
      <c r="IBS751"/>
      <c r="IBT751"/>
      <c r="IBU751"/>
      <c r="IBV751"/>
      <c r="IBW751"/>
      <c r="IBX751"/>
      <c r="IBY751"/>
      <c r="IBZ751"/>
      <c r="ICA751"/>
      <c r="ICB751"/>
      <c r="ICC751"/>
      <c r="ICD751"/>
      <c r="ICE751"/>
      <c r="ICF751"/>
      <c r="ICG751"/>
      <c r="ICH751"/>
      <c r="ICI751"/>
      <c r="ICJ751"/>
      <c r="ICK751"/>
      <c r="ICL751"/>
      <c r="ICM751"/>
      <c r="ICN751"/>
      <c r="ICO751"/>
      <c r="ICP751"/>
      <c r="ICQ751"/>
      <c r="ICR751"/>
      <c r="ICS751"/>
      <c r="ICT751"/>
      <c r="ICU751"/>
      <c r="ICV751"/>
      <c r="ICW751"/>
      <c r="ICX751"/>
      <c r="ICY751"/>
      <c r="ICZ751"/>
      <c r="IDA751"/>
      <c r="IDB751"/>
      <c r="IDC751"/>
      <c r="IDD751"/>
      <c r="IDE751"/>
      <c r="IDF751"/>
      <c r="IDG751"/>
      <c r="IDH751"/>
      <c r="IDI751"/>
      <c r="IDJ751"/>
      <c r="IDK751"/>
      <c r="IDL751"/>
      <c r="IDM751"/>
      <c r="IDN751"/>
      <c r="IDO751"/>
      <c r="IDP751"/>
      <c r="IDQ751"/>
      <c r="IDR751"/>
      <c r="IDS751"/>
      <c r="IDT751"/>
      <c r="IDU751"/>
      <c r="IDV751"/>
      <c r="IDW751"/>
      <c r="IDX751"/>
      <c r="IDY751"/>
      <c r="IDZ751"/>
      <c r="IEA751"/>
      <c r="IEB751"/>
      <c r="IEC751"/>
      <c r="IED751"/>
      <c r="IEE751"/>
      <c r="IEF751"/>
      <c r="IEG751"/>
      <c r="IEH751"/>
      <c r="IEI751"/>
      <c r="IEJ751"/>
      <c r="IEK751"/>
      <c r="IEL751"/>
      <c r="IEM751"/>
      <c r="IEN751"/>
      <c r="IEO751"/>
      <c r="IEP751"/>
      <c r="IEQ751"/>
      <c r="IER751"/>
      <c r="IES751"/>
      <c r="IET751"/>
      <c r="IEU751"/>
      <c r="IEV751"/>
      <c r="IEW751"/>
      <c r="IEX751"/>
      <c r="IEY751"/>
      <c r="IEZ751"/>
      <c r="IFA751"/>
      <c r="IFB751"/>
      <c r="IFC751"/>
      <c r="IFD751"/>
      <c r="IFE751"/>
      <c r="IFF751"/>
      <c r="IFG751"/>
      <c r="IFH751"/>
      <c r="IFI751"/>
      <c r="IFJ751"/>
      <c r="IFK751"/>
      <c r="IFL751"/>
      <c r="IFM751"/>
      <c r="IFN751"/>
      <c r="IFO751"/>
      <c r="IFP751"/>
      <c r="IFQ751"/>
      <c r="IFR751"/>
      <c r="IFS751"/>
      <c r="IFT751"/>
      <c r="IFU751"/>
      <c r="IFV751"/>
      <c r="IFW751"/>
      <c r="IFX751"/>
      <c r="IFY751"/>
      <c r="IFZ751"/>
      <c r="IGA751"/>
      <c r="IGB751"/>
      <c r="IGC751"/>
      <c r="IGD751"/>
      <c r="IGE751"/>
      <c r="IGF751"/>
      <c r="IGG751"/>
      <c r="IGH751"/>
      <c r="IGI751"/>
      <c r="IGJ751"/>
      <c r="IGK751"/>
      <c r="IGL751"/>
      <c r="IGM751"/>
      <c r="IGN751"/>
      <c r="IGO751"/>
      <c r="IGP751"/>
      <c r="IGQ751"/>
      <c r="IGR751"/>
      <c r="IGS751"/>
      <c r="IGT751"/>
      <c r="IGU751"/>
      <c r="IGV751"/>
      <c r="IGW751"/>
      <c r="IGX751"/>
      <c r="IGY751"/>
      <c r="IGZ751"/>
      <c r="IHA751"/>
      <c r="IHB751"/>
      <c r="IHC751"/>
      <c r="IHD751"/>
      <c r="IHE751"/>
      <c r="IHF751"/>
      <c r="IHG751"/>
      <c r="IHH751"/>
      <c r="IHI751"/>
      <c r="IHJ751"/>
      <c r="IHK751"/>
      <c r="IHL751"/>
      <c r="IHM751"/>
      <c r="IHN751"/>
      <c r="IHO751"/>
      <c r="IHP751"/>
      <c r="IHQ751"/>
      <c r="IHR751"/>
      <c r="IHS751"/>
      <c r="IHT751"/>
      <c r="IHU751"/>
      <c r="IHV751"/>
      <c r="IHW751"/>
      <c r="IHX751"/>
      <c r="IHY751"/>
      <c r="IHZ751"/>
      <c r="IIA751"/>
      <c r="IIB751"/>
      <c r="IIC751"/>
      <c r="IID751"/>
      <c r="IIE751"/>
      <c r="IIF751"/>
      <c r="IIG751"/>
      <c r="IIH751"/>
      <c r="III751"/>
      <c r="IIJ751"/>
      <c r="IIK751"/>
      <c r="IIL751"/>
      <c r="IIM751"/>
      <c r="IIN751"/>
      <c r="IIO751"/>
      <c r="IIP751"/>
      <c r="IIQ751"/>
      <c r="IIR751"/>
      <c r="IIS751"/>
      <c r="IIT751"/>
      <c r="IIU751"/>
      <c r="IIV751"/>
      <c r="IIW751"/>
      <c r="IIX751"/>
      <c r="IIY751"/>
      <c r="IIZ751"/>
      <c r="IJA751"/>
      <c r="IJB751"/>
      <c r="IJC751"/>
      <c r="IJD751"/>
      <c r="IJE751"/>
      <c r="IJF751"/>
      <c r="IJG751"/>
      <c r="IJH751"/>
      <c r="IJI751"/>
      <c r="IJJ751"/>
      <c r="IJK751"/>
      <c r="IJL751"/>
      <c r="IJM751"/>
      <c r="IJN751"/>
      <c r="IJO751"/>
      <c r="IJP751"/>
      <c r="IJQ751"/>
      <c r="IJR751"/>
      <c r="IJS751"/>
      <c r="IJT751"/>
      <c r="IJU751"/>
      <c r="IJV751"/>
      <c r="IJW751"/>
      <c r="IJX751"/>
      <c r="IJY751"/>
      <c r="IJZ751"/>
      <c r="IKA751"/>
      <c r="IKB751"/>
      <c r="IKC751"/>
      <c r="IKD751"/>
      <c r="IKE751"/>
      <c r="IKF751"/>
      <c r="IKG751"/>
      <c r="IKH751"/>
      <c r="IKI751"/>
      <c r="IKJ751"/>
      <c r="IKK751"/>
      <c r="IKL751"/>
      <c r="IKM751"/>
      <c r="IKN751"/>
      <c r="IKO751"/>
      <c r="IKP751"/>
      <c r="IKQ751"/>
      <c r="IKR751"/>
      <c r="IKS751"/>
      <c r="IKT751"/>
      <c r="IKU751"/>
      <c r="IKV751"/>
      <c r="IKW751"/>
      <c r="IKX751"/>
      <c r="IKY751"/>
      <c r="IKZ751"/>
      <c r="ILA751"/>
      <c r="ILB751"/>
      <c r="ILC751"/>
      <c r="ILD751"/>
      <c r="ILE751"/>
      <c r="ILF751"/>
      <c r="ILG751"/>
      <c r="ILH751"/>
      <c r="ILI751"/>
      <c r="ILJ751"/>
      <c r="ILK751"/>
      <c r="ILL751"/>
      <c r="ILM751"/>
      <c r="ILN751"/>
      <c r="ILO751"/>
      <c r="ILP751"/>
      <c r="ILQ751"/>
      <c r="ILR751"/>
      <c r="ILS751"/>
      <c r="ILT751"/>
      <c r="ILU751"/>
      <c r="ILV751"/>
      <c r="ILW751"/>
      <c r="ILX751"/>
      <c r="ILY751"/>
      <c r="ILZ751"/>
      <c r="IMA751"/>
      <c r="IMB751"/>
      <c r="IMC751"/>
      <c r="IMD751"/>
      <c r="IME751"/>
      <c r="IMF751"/>
      <c r="IMG751"/>
      <c r="IMH751"/>
      <c r="IMI751"/>
      <c r="IMJ751"/>
      <c r="IMK751"/>
      <c r="IML751"/>
      <c r="IMM751"/>
      <c r="IMN751"/>
      <c r="IMO751"/>
      <c r="IMP751"/>
      <c r="IMQ751"/>
      <c r="IMR751"/>
      <c r="IMS751"/>
      <c r="IMT751"/>
      <c r="IMU751"/>
      <c r="IMV751"/>
      <c r="IMW751"/>
      <c r="IMX751"/>
      <c r="IMY751"/>
      <c r="IMZ751"/>
      <c r="INA751"/>
      <c r="INB751"/>
      <c r="INC751"/>
      <c r="IND751"/>
      <c r="INE751"/>
      <c r="INF751"/>
      <c r="ING751"/>
      <c r="INH751"/>
      <c r="INI751"/>
      <c r="INJ751"/>
      <c r="INK751"/>
      <c r="INL751"/>
      <c r="INM751"/>
      <c r="INN751"/>
      <c r="INO751"/>
      <c r="INP751"/>
      <c r="INQ751"/>
      <c r="INR751"/>
      <c r="INS751"/>
      <c r="INT751"/>
      <c r="INU751"/>
      <c r="INV751"/>
      <c r="INW751"/>
      <c r="INX751"/>
      <c r="INY751"/>
      <c r="INZ751"/>
      <c r="IOA751"/>
      <c r="IOB751"/>
      <c r="IOC751"/>
      <c r="IOD751"/>
      <c r="IOE751"/>
      <c r="IOF751"/>
      <c r="IOG751"/>
      <c r="IOH751"/>
      <c r="IOI751"/>
      <c r="IOJ751"/>
      <c r="IOK751"/>
      <c r="IOL751"/>
      <c r="IOM751"/>
      <c r="ION751"/>
      <c r="IOO751"/>
      <c r="IOP751"/>
      <c r="IOQ751"/>
      <c r="IOR751"/>
      <c r="IOS751"/>
      <c r="IOT751"/>
      <c r="IOU751"/>
      <c r="IOV751"/>
      <c r="IOW751"/>
      <c r="IOX751"/>
      <c r="IOY751"/>
      <c r="IOZ751"/>
      <c r="IPA751"/>
      <c r="IPB751"/>
      <c r="IPC751"/>
      <c r="IPD751"/>
      <c r="IPE751"/>
      <c r="IPF751"/>
      <c r="IPG751"/>
      <c r="IPH751"/>
      <c r="IPI751"/>
      <c r="IPJ751"/>
      <c r="IPK751"/>
      <c r="IPL751"/>
      <c r="IPM751"/>
      <c r="IPN751"/>
      <c r="IPO751"/>
      <c r="IPP751"/>
      <c r="IPQ751"/>
      <c r="IPR751"/>
      <c r="IPS751"/>
      <c r="IPT751"/>
      <c r="IPU751"/>
      <c r="IPV751"/>
      <c r="IPW751"/>
      <c r="IPX751"/>
      <c r="IPY751"/>
      <c r="IPZ751"/>
      <c r="IQA751"/>
      <c r="IQB751"/>
      <c r="IQC751"/>
      <c r="IQD751"/>
      <c r="IQE751"/>
      <c r="IQF751"/>
      <c r="IQG751"/>
      <c r="IQH751"/>
      <c r="IQI751"/>
      <c r="IQJ751"/>
      <c r="IQK751"/>
      <c r="IQL751"/>
      <c r="IQM751"/>
      <c r="IQN751"/>
      <c r="IQO751"/>
      <c r="IQP751"/>
      <c r="IQQ751"/>
      <c r="IQR751"/>
      <c r="IQS751"/>
      <c r="IQT751"/>
      <c r="IQU751"/>
      <c r="IQV751"/>
      <c r="IQW751"/>
      <c r="IQX751"/>
      <c r="IQY751"/>
      <c r="IQZ751"/>
      <c r="IRA751"/>
      <c r="IRB751"/>
      <c r="IRC751"/>
      <c r="IRD751"/>
      <c r="IRE751"/>
      <c r="IRF751"/>
      <c r="IRG751"/>
      <c r="IRH751"/>
      <c r="IRI751"/>
      <c r="IRJ751"/>
      <c r="IRK751"/>
      <c r="IRL751"/>
      <c r="IRM751"/>
      <c r="IRN751"/>
      <c r="IRO751"/>
      <c r="IRP751"/>
      <c r="IRQ751"/>
      <c r="IRR751"/>
      <c r="IRS751"/>
      <c r="IRT751"/>
      <c r="IRU751"/>
      <c r="IRV751"/>
      <c r="IRW751"/>
      <c r="IRX751"/>
      <c r="IRY751"/>
      <c r="IRZ751"/>
      <c r="ISA751"/>
      <c r="ISB751"/>
      <c r="ISC751"/>
      <c r="ISD751"/>
      <c r="ISE751"/>
      <c r="ISF751"/>
      <c r="ISG751"/>
      <c r="ISH751"/>
      <c r="ISI751"/>
      <c r="ISJ751"/>
      <c r="ISK751"/>
      <c r="ISL751"/>
      <c r="ISM751"/>
      <c r="ISN751"/>
      <c r="ISO751"/>
      <c r="ISP751"/>
      <c r="ISQ751"/>
      <c r="ISR751"/>
      <c r="ISS751"/>
      <c r="IST751"/>
      <c r="ISU751"/>
      <c r="ISV751"/>
      <c r="ISW751"/>
      <c r="ISX751"/>
      <c r="ISY751"/>
      <c r="ISZ751"/>
      <c r="ITA751"/>
      <c r="ITB751"/>
      <c r="ITC751"/>
      <c r="ITD751"/>
      <c r="ITE751"/>
      <c r="ITF751"/>
      <c r="ITG751"/>
      <c r="ITH751"/>
      <c r="ITI751"/>
      <c r="ITJ751"/>
      <c r="ITK751"/>
      <c r="ITL751"/>
      <c r="ITM751"/>
      <c r="ITN751"/>
      <c r="ITO751"/>
      <c r="ITP751"/>
      <c r="ITQ751"/>
      <c r="ITR751"/>
      <c r="ITS751"/>
      <c r="ITT751"/>
      <c r="ITU751"/>
      <c r="ITV751"/>
      <c r="ITW751"/>
      <c r="ITX751"/>
      <c r="ITY751"/>
      <c r="ITZ751"/>
      <c r="IUA751"/>
      <c r="IUB751"/>
      <c r="IUC751"/>
      <c r="IUD751"/>
      <c r="IUE751"/>
      <c r="IUF751"/>
      <c r="IUG751"/>
      <c r="IUH751"/>
      <c r="IUI751"/>
      <c r="IUJ751"/>
      <c r="IUK751"/>
      <c r="IUL751"/>
      <c r="IUM751"/>
      <c r="IUN751"/>
      <c r="IUO751"/>
      <c r="IUP751"/>
      <c r="IUQ751"/>
      <c r="IUR751"/>
      <c r="IUS751"/>
      <c r="IUT751"/>
      <c r="IUU751"/>
      <c r="IUV751"/>
      <c r="IUW751"/>
      <c r="IUX751"/>
      <c r="IUY751"/>
      <c r="IUZ751"/>
      <c r="IVA751"/>
      <c r="IVB751"/>
      <c r="IVC751"/>
      <c r="IVD751"/>
      <c r="IVE751"/>
      <c r="IVF751"/>
      <c r="IVG751"/>
      <c r="IVH751"/>
      <c r="IVI751"/>
      <c r="IVJ751"/>
      <c r="IVK751"/>
      <c r="IVL751"/>
      <c r="IVM751"/>
      <c r="IVN751"/>
      <c r="IVO751"/>
      <c r="IVP751"/>
      <c r="IVQ751"/>
      <c r="IVR751"/>
      <c r="IVS751"/>
      <c r="IVT751"/>
      <c r="IVU751"/>
      <c r="IVV751"/>
      <c r="IVW751"/>
      <c r="IVX751"/>
      <c r="IVY751"/>
      <c r="IVZ751"/>
      <c r="IWA751"/>
      <c r="IWB751"/>
      <c r="IWC751"/>
      <c r="IWD751"/>
      <c r="IWE751"/>
      <c r="IWF751"/>
      <c r="IWG751"/>
      <c r="IWH751"/>
      <c r="IWI751"/>
      <c r="IWJ751"/>
      <c r="IWK751"/>
      <c r="IWL751"/>
      <c r="IWM751"/>
      <c r="IWN751"/>
      <c r="IWO751"/>
      <c r="IWP751"/>
      <c r="IWQ751"/>
      <c r="IWR751"/>
      <c r="IWS751"/>
      <c r="IWT751"/>
      <c r="IWU751"/>
      <c r="IWV751"/>
      <c r="IWW751"/>
      <c r="IWX751"/>
      <c r="IWY751"/>
      <c r="IWZ751"/>
      <c r="IXA751"/>
      <c r="IXB751"/>
      <c r="IXC751"/>
      <c r="IXD751"/>
      <c r="IXE751"/>
      <c r="IXF751"/>
      <c r="IXG751"/>
      <c r="IXH751"/>
      <c r="IXI751"/>
      <c r="IXJ751"/>
      <c r="IXK751"/>
      <c r="IXL751"/>
      <c r="IXM751"/>
      <c r="IXN751"/>
      <c r="IXO751"/>
      <c r="IXP751"/>
      <c r="IXQ751"/>
      <c r="IXR751"/>
      <c r="IXS751"/>
      <c r="IXT751"/>
      <c r="IXU751"/>
      <c r="IXV751"/>
      <c r="IXW751"/>
      <c r="IXX751"/>
      <c r="IXY751"/>
      <c r="IXZ751"/>
      <c r="IYA751"/>
      <c r="IYB751"/>
      <c r="IYC751"/>
      <c r="IYD751"/>
      <c r="IYE751"/>
      <c r="IYF751"/>
      <c r="IYG751"/>
      <c r="IYH751"/>
      <c r="IYI751"/>
      <c r="IYJ751"/>
      <c r="IYK751"/>
      <c r="IYL751"/>
      <c r="IYM751"/>
      <c r="IYN751"/>
      <c r="IYO751"/>
      <c r="IYP751"/>
      <c r="IYQ751"/>
      <c r="IYR751"/>
      <c r="IYS751"/>
      <c r="IYT751"/>
      <c r="IYU751"/>
      <c r="IYV751"/>
      <c r="IYW751"/>
      <c r="IYX751"/>
      <c r="IYY751"/>
      <c r="IYZ751"/>
      <c r="IZA751"/>
      <c r="IZB751"/>
      <c r="IZC751"/>
      <c r="IZD751"/>
      <c r="IZE751"/>
      <c r="IZF751"/>
      <c r="IZG751"/>
      <c r="IZH751"/>
      <c r="IZI751"/>
      <c r="IZJ751"/>
      <c r="IZK751"/>
      <c r="IZL751"/>
      <c r="IZM751"/>
      <c r="IZN751"/>
      <c r="IZO751"/>
      <c r="IZP751"/>
      <c r="IZQ751"/>
      <c r="IZR751"/>
      <c r="IZS751"/>
      <c r="IZT751"/>
      <c r="IZU751"/>
      <c r="IZV751"/>
      <c r="IZW751"/>
      <c r="IZX751"/>
      <c r="IZY751"/>
      <c r="IZZ751"/>
      <c r="JAA751"/>
      <c r="JAB751"/>
      <c r="JAC751"/>
      <c r="JAD751"/>
      <c r="JAE751"/>
      <c r="JAF751"/>
      <c r="JAG751"/>
      <c r="JAH751"/>
      <c r="JAI751"/>
      <c r="JAJ751"/>
      <c r="JAK751"/>
      <c r="JAL751"/>
      <c r="JAM751"/>
      <c r="JAN751"/>
      <c r="JAO751"/>
      <c r="JAP751"/>
      <c r="JAQ751"/>
      <c r="JAR751"/>
      <c r="JAS751"/>
      <c r="JAT751"/>
      <c r="JAU751"/>
      <c r="JAV751"/>
      <c r="JAW751"/>
      <c r="JAX751"/>
      <c r="JAY751"/>
      <c r="JAZ751"/>
      <c r="JBA751"/>
      <c r="JBB751"/>
      <c r="JBC751"/>
      <c r="JBD751"/>
      <c r="JBE751"/>
      <c r="JBF751"/>
      <c r="JBG751"/>
      <c r="JBH751"/>
      <c r="JBI751"/>
      <c r="JBJ751"/>
      <c r="JBK751"/>
      <c r="JBL751"/>
      <c r="JBM751"/>
      <c r="JBN751"/>
      <c r="JBO751"/>
      <c r="JBP751"/>
      <c r="JBQ751"/>
      <c r="JBR751"/>
      <c r="JBS751"/>
      <c r="JBT751"/>
      <c r="JBU751"/>
      <c r="JBV751"/>
      <c r="JBW751"/>
      <c r="JBX751"/>
      <c r="JBY751"/>
      <c r="JBZ751"/>
      <c r="JCA751"/>
      <c r="JCB751"/>
      <c r="JCC751"/>
      <c r="JCD751"/>
      <c r="JCE751"/>
      <c r="JCF751"/>
      <c r="JCG751"/>
      <c r="JCH751"/>
      <c r="JCI751"/>
      <c r="JCJ751"/>
      <c r="JCK751"/>
      <c r="JCL751"/>
      <c r="JCM751"/>
      <c r="JCN751"/>
      <c r="JCO751"/>
      <c r="JCP751"/>
      <c r="JCQ751"/>
      <c r="JCR751"/>
      <c r="JCS751"/>
      <c r="JCT751"/>
      <c r="JCU751"/>
      <c r="JCV751"/>
      <c r="JCW751"/>
      <c r="JCX751"/>
      <c r="JCY751"/>
      <c r="JCZ751"/>
      <c r="JDA751"/>
      <c r="JDB751"/>
      <c r="JDC751"/>
      <c r="JDD751"/>
      <c r="JDE751"/>
      <c r="JDF751"/>
      <c r="JDG751"/>
      <c r="JDH751"/>
      <c r="JDI751"/>
      <c r="JDJ751"/>
      <c r="JDK751"/>
      <c r="JDL751"/>
      <c r="JDM751"/>
      <c r="JDN751"/>
      <c r="JDO751"/>
      <c r="JDP751"/>
      <c r="JDQ751"/>
      <c r="JDR751"/>
      <c r="JDS751"/>
      <c r="JDT751"/>
      <c r="JDU751"/>
      <c r="JDV751"/>
      <c r="JDW751"/>
      <c r="JDX751"/>
      <c r="JDY751"/>
      <c r="JDZ751"/>
      <c r="JEA751"/>
      <c r="JEB751"/>
      <c r="JEC751"/>
      <c r="JED751"/>
      <c r="JEE751"/>
      <c r="JEF751"/>
      <c r="JEG751"/>
      <c r="JEH751"/>
      <c r="JEI751"/>
      <c r="JEJ751"/>
      <c r="JEK751"/>
      <c r="JEL751"/>
      <c r="JEM751"/>
      <c r="JEN751"/>
      <c r="JEO751"/>
      <c r="JEP751"/>
      <c r="JEQ751"/>
      <c r="JER751"/>
      <c r="JES751"/>
      <c r="JET751"/>
      <c r="JEU751"/>
      <c r="JEV751"/>
      <c r="JEW751"/>
      <c r="JEX751"/>
      <c r="JEY751"/>
      <c r="JEZ751"/>
      <c r="JFA751"/>
      <c r="JFB751"/>
      <c r="JFC751"/>
      <c r="JFD751"/>
      <c r="JFE751"/>
      <c r="JFF751"/>
      <c r="JFG751"/>
      <c r="JFH751"/>
      <c r="JFI751"/>
      <c r="JFJ751"/>
      <c r="JFK751"/>
      <c r="JFL751"/>
      <c r="JFM751"/>
      <c r="JFN751"/>
      <c r="JFO751"/>
      <c r="JFP751"/>
      <c r="JFQ751"/>
      <c r="JFR751"/>
      <c r="JFS751"/>
      <c r="JFT751"/>
      <c r="JFU751"/>
      <c r="JFV751"/>
      <c r="JFW751"/>
      <c r="JFX751"/>
      <c r="JFY751"/>
      <c r="JFZ751"/>
      <c r="JGA751"/>
      <c r="JGB751"/>
      <c r="JGC751"/>
      <c r="JGD751"/>
      <c r="JGE751"/>
      <c r="JGF751"/>
      <c r="JGG751"/>
      <c r="JGH751"/>
      <c r="JGI751"/>
      <c r="JGJ751"/>
      <c r="JGK751"/>
      <c r="JGL751"/>
      <c r="JGM751"/>
      <c r="JGN751"/>
      <c r="JGO751"/>
      <c r="JGP751"/>
      <c r="JGQ751"/>
      <c r="JGR751"/>
      <c r="JGS751"/>
      <c r="JGT751"/>
      <c r="JGU751"/>
      <c r="JGV751"/>
      <c r="JGW751"/>
      <c r="JGX751"/>
      <c r="JGY751"/>
      <c r="JGZ751"/>
      <c r="JHA751"/>
      <c r="JHB751"/>
      <c r="JHC751"/>
      <c r="JHD751"/>
      <c r="JHE751"/>
      <c r="JHF751"/>
      <c r="JHG751"/>
      <c r="JHH751"/>
      <c r="JHI751"/>
      <c r="JHJ751"/>
      <c r="JHK751"/>
      <c r="JHL751"/>
      <c r="JHM751"/>
      <c r="JHN751"/>
      <c r="JHO751"/>
      <c r="JHP751"/>
      <c r="JHQ751"/>
      <c r="JHR751"/>
      <c r="JHS751"/>
      <c r="JHT751"/>
      <c r="JHU751"/>
      <c r="JHV751"/>
      <c r="JHW751"/>
      <c r="JHX751"/>
      <c r="JHY751"/>
      <c r="JHZ751"/>
      <c r="JIA751"/>
      <c r="JIB751"/>
      <c r="JIC751"/>
      <c r="JID751"/>
      <c r="JIE751"/>
      <c r="JIF751"/>
      <c r="JIG751"/>
      <c r="JIH751"/>
      <c r="JII751"/>
      <c r="JIJ751"/>
      <c r="JIK751"/>
      <c r="JIL751"/>
      <c r="JIM751"/>
      <c r="JIN751"/>
      <c r="JIO751"/>
      <c r="JIP751"/>
      <c r="JIQ751"/>
      <c r="JIR751"/>
      <c r="JIS751"/>
      <c r="JIT751"/>
      <c r="JIU751"/>
      <c r="JIV751"/>
      <c r="JIW751"/>
      <c r="JIX751"/>
      <c r="JIY751"/>
      <c r="JIZ751"/>
      <c r="JJA751"/>
      <c r="JJB751"/>
      <c r="JJC751"/>
      <c r="JJD751"/>
      <c r="JJE751"/>
      <c r="JJF751"/>
      <c r="JJG751"/>
      <c r="JJH751"/>
      <c r="JJI751"/>
      <c r="JJJ751"/>
      <c r="JJK751"/>
      <c r="JJL751"/>
      <c r="JJM751"/>
      <c r="JJN751"/>
      <c r="JJO751"/>
      <c r="JJP751"/>
      <c r="JJQ751"/>
      <c r="JJR751"/>
      <c r="JJS751"/>
      <c r="JJT751"/>
      <c r="JJU751"/>
      <c r="JJV751"/>
      <c r="JJW751"/>
      <c r="JJX751"/>
      <c r="JJY751"/>
      <c r="JJZ751"/>
      <c r="JKA751"/>
      <c r="JKB751"/>
      <c r="JKC751"/>
      <c r="JKD751"/>
      <c r="JKE751"/>
      <c r="JKF751"/>
      <c r="JKG751"/>
      <c r="JKH751"/>
      <c r="JKI751"/>
      <c r="JKJ751"/>
      <c r="JKK751"/>
      <c r="JKL751"/>
      <c r="JKM751"/>
      <c r="JKN751"/>
      <c r="JKO751"/>
      <c r="JKP751"/>
      <c r="JKQ751"/>
      <c r="JKR751"/>
      <c r="JKS751"/>
      <c r="JKT751"/>
      <c r="JKU751"/>
      <c r="JKV751"/>
      <c r="JKW751"/>
      <c r="JKX751"/>
      <c r="JKY751"/>
      <c r="JKZ751"/>
      <c r="JLA751"/>
      <c r="JLB751"/>
      <c r="JLC751"/>
      <c r="JLD751"/>
      <c r="JLE751"/>
      <c r="JLF751"/>
      <c r="JLG751"/>
      <c r="JLH751"/>
      <c r="JLI751"/>
      <c r="JLJ751"/>
      <c r="JLK751"/>
      <c r="JLL751"/>
      <c r="JLM751"/>
      <c r="JLN751"/>
      <c r="JLO751"/>
      <c r="JLP751"/>
      <c r="JLQ751"/>
      <c r="JLR751"/>
      <c r="JLS751"/>
      <c r="JLT751"/>
      <c r="JLU751"/>
      <c r="JLV751"/>
      <c r="JLW751"/>
      <c r="JLX751"/>
      <c r="JLY751"/>
      <c r="JLZ751"/>
      <c r="JMA751"/>
      <c r="JMB751"/>
      <c r="JMC751"/>
      <c r="JMD751"/>
      <c r="JME751"/>
      <c r="JMF751"/>
      <c r="JMG751"/>
      <c r="JMH751"/>
      <c r="JMI751"/>
      <c r="JMJ751"/>
      <c r="JMK751"/>
      <c r="JML751"/>
      <c r="JMM751"/>
      <c r="JMN751"/>
      <c r="JMO751"/>
      <c r="JMP751"/>
      <c r="JMQ751"/>
      <c r="JMR751"/>
      <c r="JMS751"/>
      <c r="JMT751"/>
      <c r="JMU751"/>
      <c r="JMV751"/>
      <c r="JMW751"/>
      <c r="JMX751"/>
      <c r="JMY751"/>
      <c r="JMZ751"/>
      <c r="JNA751"/>
      <c r="JNB751"/>
      <c r="JNC751"/>
      <c r="JND751"/>
      <c r="JNE751"/>
      <c r="JNF751"/>
      <c r="JNG751"/>
      <c r="JNH751"/>
      <c r="JNI751"/>
      <c r="JNJ751"/>
      <c r="JNK751"/>
      <c r="JNL751"/>
      <c r="JNM751"/>
      <c r="JNN751"/>
      <c r="JNO751"/>
      <c r="JNP751"/>
      <c r="JNQ751"/>
      <c r="JNR751"/>
      <c r="JNS751"/>
      <c r="JNT751"/>
      <c r="JNU751"/>
      <c r="JNV751"/>
      <c r="JNW751"/>
      <c r="JNX751"/>
      <c r="JNY751"/>
      <c r="JNZ751"/>
      <c r="JOA751"/>
      <c r="JOB751"/>
      <c r="JOC751"/>
      <c r="JOD751"/>
      <c r="JOE751"/>
      <c r="JOF751"/>
      <c r="JOG751"/>
      <c r="JOH751"/>
      <c r="JOI751"/>
      <c r="JOJ751"/>
      <c r="JOK751"/>
      <c r="JOL751"/>
      <c r="JOM751"/>
      <c r="JON751"/>
      <c r="JOO751"/>
      <c r="JOP751"/>
      <c r="JOQ751"/>
      <c r="JOR751"/>
      <c r="JOS751"/>
      <c r="JOT751"/>
      <c r="JOU751"/>
      <c r="JOV751"/>
      <c r="JOW751"/>
      <c r="JOX751"/>
      <c r="JOY751"/>
      <c r="JOZ751"/>
      <c r="JPA751"/>
      <c r="JPB751"/>
      <c r="JPC751"/>
      <c r="JPD751"/>
      <c r="JPE751"/>
      <c r="JPF751"/>
      <c r="JPG751"/>
      <c r="JPH751"/>
      <c r="JPI751"/>
      <c r="JPJ751"/>
      <c r="JPK751"/>
      <c r="JPL751"/>
      <c r="JPM751"/>
      <c r="JPN751"/>
      <c r="JPO751"/>
      <c r="JPP751"/>
      <c r="JPQ751"/>
      <c r="JPR751"/>
      <c r="JPS751"/>
      <c r="JPT751"/>
      <c r="JPU751"/>
      <c r="JPV751"/>
      <c r="JPW751"/>
      <c r="JPX751"/>
      <c r="JPY751"/>
      <c r="JPZ751"/>
      <c r="JQA751"/>
      <c r="JQB751"/>
      <c r="JQC751"/>
      <c r="JQD751"/>
      <c r="JQE751"/>
      <c r="JQF751"/>
      <c r="JQG751"/>
      <c r="JQH751"/>
      <c r="JQI751"/>
      <c r="JQJ751"/>
      <c r="JQK751"/>
      <c r="JQL751"/>
      <c r="JQM751"/>
      <c r="JQN751"/>
      <c r="JQO751"/>
      <c r="JQP751"/>
      <c r="JQQ751"/>
      <c r="JQR751"/>
      <c r="JQS751"/>
      <c r="JQT751"/>
      <c r="JQU751"/>
      <c r="JQV751"/>
      <c r="JQW751"/>
      <c r="JQX751"/>
      <c r="JQY751"/>
      <c r="JQZ751"/>
      <c r="JRA751"/>
      <c r="JRB751"/>
      <c r="JRC751"/>
      <c r="JRD751"/>
      <c r="JRE751"/>
      <c r="JRF751"/>
      <c r="JRG751"/>
      <c r="JRH751"/>
      <c r="JRI751"/>
      <c r="JRJ751"/>
      <c r="JRK751"/>
      <c r="JRL751"/>
      <c r="JRM751"/>
      <c r="JRN751"/>
      <c r="JRO751"/>
      <c r="JRP751"/>
      <c r="JRQ751"/>
      <c r="JRR751"/>
      <c r="JRS751"/>
      <c r="JRT751"/>
      <c r="JRU751"/>
      <c r="JRV751"/>
      <c r="JRW751"/>
      <c r="JRX751"/>
      <c r="JRY751"/>
      <c r="JRZ751"/>
      <c r="JSA751"/>
      <c r="JSB751"/>
      <c r="JSC751"/>
      <c r="JSD751"/>
      <c r="JSE751"/>
      <c r="JSF751"/>
      <c r="JSG751"/>
      <c r="JSH751"/>
      <c r="JSI751"/>
      <c r="JSJ751"/>
      <c r="JSK751"/>
      <c r="JSL751"/>
      <c r="JSM751"/>
      <c r="JSN751"/>
      <c r="JSO751"/>
      <c r="JSP751"/>
      <c r="JSQ751"/>
      <c r="JSR751"/>
      <c r="JSS751"/>
      <c r="JST751"/>
      <c r="JSU751"/>
      <c r="JSV751"/>
      <c r="JSW751"/>
      <c r="JSX751"/>
      <c r="JSY751"/>
      <c r="JSZ751"/>
      <c r="JTA751"/>
      <c r="JTB751"/>
      <c r="JTC751"/>
      <c r="JTD751"/>
      <c r="JTE751"/>
      <c r="JTF751"/>
      <c r="JTG751"/>
      <c r="JTH751"/>
      <c r="JTI751"/>
      <c r="JTJ751"/>
      <c r="JTK751"/>
      <c r="JTL751"/>
      <c r="JTM751"/>
      <c r="JTN751"/>
      <c r="JTO751"/>
      <c r="JTP751"/>
      <c r="JTQ751"/>
      <c r="JTR751"/>
      <c r="JTS751"/>
      <c r="JTT751"/>
      <c r="JTU751"/>
      <c r="JTV751"/>
      <c r="JTW751"/>
      <c r="JTX751"/>
      <c r="JTY751"/>
      <c r="JTZ751"/>
      <c r="JUA751"/>
      <c r="JUB751"/>
      <c r="JUC751"/>
      <c r="JUD751"/>
      <c r="JUE751"/>
      <c r="JUF751"/>
      <c r="JUG751"/>
      <c r="JUH751"/>
      <c r="JUI751"/>
      <c r="JUJ751"/>
      <c r="JUK751"/>
      <c r="JUL751"/>
      <c r="JUM751"/>
      <c r="JUN751"/>
      <c r="JUO751"/>
      <c r="JUP751"/>
      <c r="JUQ751"/>
      <c r="JUR751"/>
      <c r="JUS751"/>
      <c r="JUT751"/>
      <c r="JUU751"/>
      <c r="JUV751"/>
      <c r="JUW751"/>
      <c r="JUX751"/>
      <c r="JUY751"/>
      <c r="JUZ751"/>
      <c r="JVA751"/>
      <c r="JVB751"/>
      <c r="JVC751"/>
      <c r="JVD751"/>
      <c r="JVE751"/>
      <c r="JVF751"/>
      <c r="JVG751"/>
      <c r="JVH751"/>
      <c r="JVI751"/>
      <c r="JVJ751"/>
      <c r="JVK751"/>
      <c r="JVL751"/>
      <c r="JVM751"/>
      <c r="JVN751"/>
      <c r="JVO751"/>
      <c r="JVP751"/>
      <c r="JVQ751"/>
      <c r="JVR751"/>
      <c r="JVS751"/>
      <c r="JVT751"/>
      <c r="JVU751"/>
      <c r="JVV751"/>
      <c r="JVW751"/>
      <c r="JVX751"/>
      <c r="JVY751"/>
      <c r="JVZ751"/>
      <c r="JWA751"/>
      <c r="JWB751"/>
      <c r="JWC751"/>
      <c r="JWD751"/>
      <c r="JWE751"/>
      <c r="JWF751"/>
      <c r="JWG751"/>
      <c r="JWH751"/>
      <c r="JWI751"/>
      <c r="JWJ751"/>
      <c r="JWK751"/>
      <c r="JWL751"/>
      <c r="JWM751"/>
      <c r="JWN751"/>
      <c r="JWO751"/>
      <c r="JWP751"/>
      <c r="JWQ751"/>
      <c r="JWR751"/>
      <c r="JWS751"/>
      <c r="JWT751"/>
      <c r="JWU751"/>
      <c r="JWV751"/>
      <c r="JWW751"/>
      <c r="JWX751"/>
      <c r="JWY751"/>
      <c r="JWZ751"/>
      <c r="JXA751"/>
      <c r="JXB751"/>
      <c r="JXC751"/>
      <c r="JXD751"/>
      <c r="JXE751"/>
      <c r="JXF751"/>
      <c r="JXG751"/>
      <c r="JXH751"/>
      <c r="JXI751"/>
      <c r="JXJ751"/>
      <c r="JXK751"/>
      <c r="JXL751"/>
      <c r="JXM751"/>
      <c r="JXN751"/>
      <c r="JXO751"/>
      <c r="JXP751"/>
      <c r="JXQ751"/>
      <c r="JXR751"/>
      <c r="JXS751"/>
      <c r="JXT751"/>
      <c r="JXU751"/>
      <c r="JXV751"/>
      <c r="JXW751"/>
      <c r="JXX751"/>
      <c r="JXY751"/>
      <c r="JXZ751"/>
      <c r="JYA751"/>
      <c r="JYB751"/>
      <c r="JYC751"/>
      <c r="JYD751"/>
      <c r="JYE751"/>
      <c r="JYF751"/>
      <c r="JYG751"/>
      <c r="JYH751"/>
      <c r="JYI751"/>
      <c r="JYJ751"/>
      <c r="JYK751"/>
      <c r="JYL751"/>
      <c r="JYM751"/>
      <c r="JYN751"/>
      <c r="JYO751"/>
      <c r="JYP751"/>
      <c r="JYQ751"/>
      <c r="JYR751"/>
      <c r="JYS751"/>
      <c r="JYT751"/>
      <c r="JYU751"/>
      <c r="JYV751"/>
      <c r="JYW751"/>
      <c r="JYX751"/>
      <c r="JYY751"/>
      <c r="JYZ751"/>
      <c r="JZA751"/>
      <c r="JZB751"/>
      <c r="JZC751"/>
      <c r="JZD751"/>
      <c r="JZE751"/>
      <c r="JZF751"/>
      <c r="JZG751"/>
      <c r="JZH751"/>
      <c r="JZI751"/>
      <c r="JZJ751"/>
      <c r="JZK751"/>
      <c r="JZL751"/>
      <c r="JZM751"/>
      <c r="JZN751"/>
      <c r="JZO751"/>
      <c r="JZP751"/>
      <c r="JZQ751"/>
      <c r="JZR751"/>
      <c r="JZS751"/>
      <c r="JZT751"/>
      <c r="JZU751"/>
      <c r="JZV751"/>
      <c r="JZW751"/>
      <c r="JZX751"/>
      <c r="JZY751"/>
      <c r="JZZ751"/>
      <c r="KAA751"/>
      <c r="KAB751"/>
      <c r="KAC751"/>
      <c r="KAD751"/>
      <c r="KAE751"/>
      <c r="KAF751"/>
      <c r="KAG751"/>
      <c r="KAH751"/>
      <c r="KAI751"/>
      <c r="KAJ751"/>
      <c r="KAK751"/>
      <c r="KAL751"/>
      <c r="KAM751"/>
      <c r="KAN751"/>
      <c r="KAO751"/>
      <c r="KAP751"/>
      <c r="KAQ751"/>
      <c r="KAR751"/>
      <c r="KAS751"/>
      <c r="KAT751"/>
      <c r="KAU751"/>
      <c r="KAV751"/>
      <c r="KAW751"/>
      <c r="KAX751"/>
      <c r="KAY751"/>
      <c r="KAZ751"/>
      <c r="KBA751"/>
      <c r="KBB751"/>
      <c r="KBC751"/>
      <c r="KBD751"/>
      <c r="KBE751"/>
      <c r="KBF751"/>
      <c r="KBG751"/>
      <c r="KBH751"/>
      <c r="KBI751"/>
      <c r="KBJ751"/>
      <c r="KBK751"/>
      <c r="KBL751"/>
      <c r="KBM751"/>
      <c r="KBN751"/>
      <c r="KBO751"/>
      <c r="KBP751"/>
      <c r="KBQ751"/>
      <c r="KBR751"/>
      <c r="KBS751"/>
      <c r="KBT751"/>
      <c r="KBU751"/>
      <c r="KBV751"/>
      <c r="KBW751"/>
      <c r="KBX751"/>
      <c r="KBY751"/>
      <c r="KBZ751"/>
      <c r="KCA751"/>
      <c r="KCB751"/>
      <c r="KCC751"/>
      <c r="KCD751"/>
      <c r="KCE751"/>
      <c r="KCF751"/>
      <c r="KCG751"/>
      <c r="KCH751"/>
      <c r="KCI751"/>
      <c r="KCJ751"/>
      <c r="KCK751"/>
      <c r="KCL751"/>
      <c r="KCM751"/>
      <c r="KCN751"/>
      <c r="KCO751"/>
      <c r="KCP751"/>
      <c r="KCQ751"/>
      <c r="KCR751"/>
      <c r="KCS751"/>
      <c r="KCT751"/>
      <c r="KCU751"/>
      <c r="KCV751"/>
      <c r="KCW751"/>
      <c r="KCX751"/>
      <c r="KCY751"/>
      <c r="KCZ751"/>
      <c r="KDA751"/>
      <c r="KDB751"/>
      <c r="KDC751"/>
      <c r="KDD751"/>
      <c r="KDE751"/>
      <c r="KDF751"/>
      <c r="KDG751"/>
      <c r="KDH751"/>
      <c r="KDI751"/>
      <c r="KDJ751"/>
      <c r="KDK751"/>
      <c r="KDL751"/>
      <c r="KDM751"/>
      <c r="KDN751"/>
      <c r="KDO751"/>
      <c r="KDP751"/>
      <c r="KDQ751"/>
      <c r="KDR751"/>
      <c r="KDS751"/>
      <c r="KDT751"/>
      <c r="KDU751"/>
      <c r="KDV751"/>
      <c r="KDW751"/>
      <c r="KDX751"/>
      <c r="KDY751"/>
      <c r="KDZ751"/>
      <c r="KEA751"/>
      <c r="KEB751"/>
      <c r="KEC751"/>
      <c r="KED751"/>
      <c r="KEE751"/>
      <c r="KEF751"/>
      <c r="KEG751"/>
      <c r="KEH751"/>
      <c r="KEI751"/>
      <c r="KEJ751"/>
      <c r="KEK751"/>
      <c r="KEL751"/>
      <c r="KEM751"/>
      <c r="KEN751"/>
      <c r="KEO751"/>
      <c r="KEP751"/>
      <c r="KEQ751"/>
      <c r="KER751"/>
      <c r="KES751"/>
      <c r="KET751"/>
      <c r="KEU751"/>
      <c r="KEV751"/>
      <c r="KEW751"/>
      <c r="KEX751"/>
      <c r="KEY751"/>
      <c r="KEZ751"/>
      <c r="KFA751"/>
      <c r="KFB751"/>
      <c r="KFC751"/>
      <c r="KFD751"/>
      <c r="KFE751"/>
      <c r="KFF751"/>
      <c r="KFG751"/>
      <c r="KFH751"/>
      <c r="KFI751"/>
      <c r="KFJ751"/>
      <c r="KFK751"/>
      <c r="KFL751"/>
      <c r="KFM751"/>
      <c r="KFN751"/>
      <c r="KFO751"/>
      <c r="KFP751"/>
      <c r="KFQ751"/>
      <c r="KFR751"/>
      <c r="KFS751"/>
      <c r="KFT751"/>
      <c r="KFU751"/>
      <c r="KFV751"/>
      <c r="KFW751"/>
      <c r="KFX751"/>
      <c r="KFY751"/>
      <c r="KFZ751"/>
      <c r="KGA751"/>
      <c r="KGB751"/>
      <c r="KGC751"/>
      <c r="KGD751"/>
      <c r="KGE751"/>
      <c r="KGF751"/>
      <c r="KGG751"/>
      <c r="KGH751"/>
      <c r="KGI751"/>
      <c r="KGJ751"/>
      <c r="KGK751"/>
      <c r="KGL751"/>
      <c r="KGM751"/>
      <c r="KGN751"/>
      <c r="KGO751"/>
      <c r="KGP751"/>
      <c r="KGQ751"/>
      <c r="KGR751"/>
      <c r="KGS751"/>
      <c r="KGT751"/>
      <c r="KGU751"/>
      <c r="KGV751"/>
      <c r="KGW751"/>
      <c r="KGX751"/>
      <c r="KGY751"/>
      <c r="KGZ751"/>
      <c r="KHA751"/>
      <c r="KHB751"/>
      <c r="KHC751"/>
      <c r="KHD751"/>
      <c r="KHE751"/>
      <c r="KHF751"/>
      <c r="KHG751"/>
      <c r="KHH751"/>
      <c r="KHI751"/>
      <c r="KHJ751"/>
      <c r="KHK751"/>
      <c r="KHL751"/>
      <c r="KHM751"/>
      <c r="KHN751"/>
      <c r="KHO751"/>
      <c r="KHP751"/>
      <c r="KHQ751"/>
      <c r="KHR751"/>
      <c r="KHS751"/>
      <c r="KHT751"/>
      <c r="KHU751"/>
      <c r="KHV751"/>
      <c r="KHW751"/>
      <c r="KHX751"/>
      <c r="KHY751"/>
      <c r="KHZ751"/>
      <c r="KIA751"/>
      <c r="KIB751"/>
      <c r="KIC751"/>
      <c r="KID751"/>
      <c r="KIE751"/>
      <c r="KIF751"/>
      <c r="KIG751"/>
      <c r="KIH751"/>
      <c r="KII751"/>
      <c r="KIJ751"/>
      <c r="KIK751"/>
      <c r="KIL751"/>
      <c r="KIM751"/>
      <c r="KIN751"/>
      <c r="KIO751"/>
      <c r="KIP751"/>
      <c r="KIQ751"/>
      <c r="KIR751"/>
      <c r="KIS751"/>
      <c r="KIT751"/>
      <c r="KIU751"/>
      <c r="KIV751"/>
      <c r="KIW751"/>
      <c r="KIX751"/>
      <c r="KIY751"/>
      <c r="KIZ751"/>
      <c r="KJA751"/>
      <c r="KJB751"/>
      <c r="KJC751"/>
      <c r="KJD751"/>
      <c r="KJE751"/>
      <c r="KJF751"/>
      <c r="KJG751"/>
      <c r="KJH751"/>
      <c r="KJI751"/>
      <c r="KJJ751"/>
      <c r="KJK751"/>
      <c r="KJL751"/>
      <c r="KJM751"/>
      <c r="KJN751"/>
      <c r="KJO751"/>
      <c r="KJP751"/>
      <c r="KJQ751"/>
      <c r="KJR751"/>
      <c r="KJS751"/>
      <c r="KJT751"/>
      <c r="KJU751"/>
      <c r="KJV751"/>
      <c r="KJW751"/>
      <c r="KJX751"/>
      <c r="KJY751"/>
      <c r="KJZ751"/>
      <c r="KKA751"/>
      <c r="KKB751"/>
      <c r="KKC751"/>
      <c r="KKD751"/>
      <c r="KKE751"/>
      <c r="KKF751"/>
      <c r="KKG751"/>
      <c r="KKH751"/>
      <c r="KKI751"/>
      <c r="KKJ751"/>
      <c r="KKK751"/>
      <c r="KKL751"/>
      <c r="KKM751"/>
      <c r="KKN751"/>
      <c r="KKO751"/>
      <c r="KKP751"/>
      <c r="KKQ751"/>
      <c r="KKR751"/>
      <c r="KKS751"/>
      <c r="KKT751"/>
      <c r="KKU751"/>
      <c r="KKV751"/>
      <c r="KKW751"/>
      <c r="KKX751"/>
      <c r="KKY751"/>
      <c r="KKZ751"/>
      <c r="KLA751"/>
      <c r="KLB751"/>
      <c r="KLC751"/>
      <c r="KLD751"/>
      <c r="KLE751"/>
      <c r="KLF751"/>
      <c r="KLG751"/>
      <c r="KLH751"/>
      <c r="KLI751"/>
      <c r="KLJ751"/>
      <c r="KLK751"/>
      <c r="KLL751"/>
      <c r="KLM751"/>
      <c r="KLN751"/>
      <c r="KLO751"/>
      <c r="KLP751"/>
      <c r="KLQ751"/>
      <c r="KLR751"/>
      <c r="KLS751"/>
      <c r="KLT751"/>
      <c r="KLU751"/>
      <c r="KLV751"/>
      <c r="KLW751"/>
      <c r="KLX751"/>
      <c r="KLY751"/>
      <c r="KLZ751"/>
      <c r="KMA751"/>
      <c r="KMB751"/>
      <c r="KMC751"/>
      <c r="KMD751"/>
      <c r="KME751"/>
      <c r="KMF751"/>
      <c r="KMG751"/>
      <c r="KMH751"/>
      <c r="KMI751"/>
      <c r="KMJ751"/>
      <c r="KMK751"/>
      <c r="KML751"/>
      <c r="KMM751"/>
      <c r="KMN751"/>
      <c r="KMO751"/>
      <c r="KMP751"/>
      <c r="KMQ751"/>
      <c r="KMR751"/>
      <c r="KMS751"/>
      <c r="KMT751"/>
      <c r="KMU751"/>
      <c r="KMV751"/>
      <c r="KMW751"/>
      <c r="KMX751"/>
      <c r="KMY751"/>
      <c r="KMZ751"/>
      <c r="KNA751"/>
      <c r="KNB751"/>
      <c r="KNC751"/>
      <c r="KND751"/>
      <c r="KNE751"/>
      <c r="KNF751"/>
      <c r="KNG751"/>
      <c r="KNH751"/>
      <c r="KNI751"/>
      <c r="KNJ751"/>
      <c r="KNK751"/>
      <c r="KNL751"/>
      <c r="KNM751"/>
      <c r="KNN751"/>
      <c r="KNO751"/>
      <c r="KNP751"/>
      <c r="KNQ751"/>
      <c r="KNR751"/>
      <c r="KNS751"/>
      <c r="KNT751"/>
      <c r="KNU751"/>
      <c r="KNV751"/>
      <c r="KNW751"/>
      <c r="KNX751"/>
      <c r="KNY751"/>
      <c r="KNZ751"/>
      <c r="KOA751"/>
      <c r="KOB751"/>
      <c r="KOC751"/>
      <c r="KOD751"/>
      <c r="KOE751"/>
      <c r="KOF751"/>
      <c r="KOG751"/>
      <c r="KOH751"/>
      <c r="KOI751"/>
      <c r="KOJ751"/>
      <c r="KOK751"/>
      <c r="KOL751"/>
      <c r="KOM751"/>
      <c r="KON751"/>
      <c r="KOO751"/>
      <c r="KOP751"/>
      <c r="KOQ751"/>
      <c r="KOR751"/>
      <c r="KOS751"/>
      <c r="KOT751"/>
      <c r="KOU751"/>
      <c r="KOV751"/>
      <c r="KOW751"/>
      <c r="KOX751"/>
      <c r="KOY751"/>
      <c r="KOZ751"/>
      <c r="KPA751"/>
      <c r="KPB751"/>
      <c r="KPC751"/>
      <c r="KPD751"/>
      <c r="KPE751"/>
      <c r="KPF751"/>
      <c r="KPG751"/>
      <c r="KPH751"/>
      <c r="KPI751"/>
      <c r="KPJ751"/>
      <c r="KPK751"/>
      <c r="KPL751"/>
      <c r="KPM751"/>
      <c r="KPN751"/>
      <c r="KPO751"/>
      <c r="KPP751"/>
      <c r="KPQ751"/>
      <c r="KPR751"/>
      <c r="KPS751"/>
      <c r="KPT751"/>
      <c r="KPU751"/>
      <c r="KPV751"/>
      <c r="KPW751"/>
      <c r="KPX751"/>
      <c r="KPY751"/>
      <c r="KPZ751"/>
      <c r="KQA751"/>
      <c r="KQB751"/>
      <c r="KQC751"/>
      <c r="KQD751"/>
      <c r="KQE751"/>
      <c r="KQF751"/>
      <c r="KQG751"/>
      <c r="KQH751"/>
      <c r="KQI751"/>
      <c r="KQJ751"/>
      <c r="KQK751"/>
      <c r="KQL751"/>
      <c r="KQM751"/>
      <c r="KQN751"/>
      <c r="KQO751"/>
      <c r="KQP751"/>
      <c r="KQQ751"/>
      <c r="KQR751"/>
      <c r="KQS751"/>
      <c r="KQT751"/>
      <c r="KQU751"/>
      <c r="KQV751"/>
      <c r="KQW751"/>
      <c r="KQX751"/>
      <c r="KQY751"/>
      <c r="KQZ751"/>
      <c r="KRA751"/>
      <c r="KRB751"/>
      <c r="KRC751"/>
      <c r="KRD751"/>
      <c r="KRE751"/>
      <c r="KRF751"/>
      <c r="KRG751"/>
      <c r="KRH751"/>
      <c r="KRI751"/>
      <c r="KRJ751"/>
      <c r="KRK751"/>
      <c r="KRL751"/>
      <c r="KRM751"/>
      <c r="KRN751"/>
      <c r="KRO751"/>
      <c r="KRP751"/>
      <c r="KRQ751"/>
      <c r="KRR751"/>
      <c r="KRS751"/>
      <c r="KRT751"/>
      <c r="KRU751"/>
      <c r="KRV751"/>
      <c r="KRW751"/>
      <c r="KRX751"/>
      <c r="KRY751"/>
      <c r="KRZ751"/>
      <c r="KSA751"/>
      <c r="KSB751"/>
      <c r="KSC751"/>
      <c r="KSD751"/>
      <c r="KSE751"/>
      <c r="KSF751"/>
      <c r="KSG751"/>
      <c r="KSH751"/>
      <c r="KSI751"/>
      <c r="KSJ751"/>
      <c r="KSK751"/>
      <c r="KSL751"/>
      <c r="KSM751"/>
      <c r="KSN751"/>
      <c r="KSO751"/>
      <c r="KSP751"/>
      <c r="KSQ751"/>
      <c r="KSR751"/>
      <c r="KSS751"/>
      <c r="KST751"/>
      <c r="KSU751"/>
      <c r="KSV751"/>
      <c r="KSW751"/>
      <c r="KSX751"/>
      <c r="KSY751"/>
      <c r="KSZ751"/>
      <c r="KTA751"/>
      <c r="KTB751"/>
      <c r="KTC751"/>
      <c r="KTD751"/>
      <c r="KTE751"/>
      <c r="KTF751"/>
      <c r="KTG751"/>
      <c r="KTH751"/>
      <c r="KTI751"/>
      <c r="KTJ751"/>
      <c r="KTK751"/>
      <c r="KTL751"/>
      <c r="KTM751"/>
      <c r="KTN751"/>
      <c r="KTO751"/>
      <c r="KTP751"/>
      <c r="KTQ751"/>
      <c r="KTR751"/>
      <c r="KTS751"/>
      <c r="KTT751"/>
      <c r="KTU751"/>
      <c r="KTV751"/>
      <c r="KTW751"/>
      <c r="KTX751"/>
      <c r="KTY751"/>
      <c r="KTZ751"/>
      <c r="KUA751"/>
      <c r="KUB751"/>
      <c r="KUC751"/>
      <c r="KUD751"/>
      <c r="KUE751"/>
      <c r="KUF751"/>
      <c r="KUG751"/>
      <c r="KUH751"/>
      <c r="KUI751"/>
      <c r="KUJ751"/>
      <c r="KUK751"/>
      <c r="KUL751"/>
      <c r="KUM751"/>
      <c r="KUN751"/>
      <c r="KUO751"/>
      <c r="KUP751"/>
      <c r="KUQ751"/>
      <c r="KUR751"/>
      <c r="KUS751"/>
      <c r="KUT751"/>
      <c r="KUU751"/>
      <c r="KUV751"/>
      <c r="KUW751"/>
      <c r="KUX751"/>
      <c r="KUY751"/>
      <c r="KUZ751"/>
      <c r="KVA751"/>
      <c r="KVB751"/>
      <c r="KVC751"/>
      <c r="KVD751"/>
      <c r="KVE751"/>
      <c r="KVF751"/>
      <c r="KVG751"/>
      <c r="KVH751"/>
      <c r="KVI751"/>
      <c r="KVJ751"/>
      <c r="KVK751"/>
      <c r="KVL751"/>
      <c r="KVM751"/>
      <c r="KVN751"/>
      <c r="KVO751"/>
      <c r="KVP751"/>
      <c r="KVQ751"/>
      <c r="KVR751"/>
      <c r="KVS751"/>
      <c r="KVT751"/>
      <c r="KVU751"/>
      <c r="KVV751"/>
      <c r="KVW751"/>
      <c r="KVX751"/>
      <c r="KVY751"/>
      <c r="KVZ751"/>
      <c r="KWA751"/>
      <c r="KWB751"/>
      <c r="KWC751"/>
      <c r="KWD751"/>
      <c r="KWE751"/>
      <c r="KWF751"/>
      <c r="KWG751"/>
      <c r="KWH751"/>
      <c r="KWI751"/>
      <c r="KWJ751"/>
      <c r="KWK751"/>
      <c r="KWL751"/>
      <c r="KWM751"/>
      <c r="KWN751"/>
      <c r="KWO751"/>
      <c r="KWP751"/>
      <c r="KWQ751"/>
      <c r="KWR751"/>
      <c r="KWS751"/>
      <c r="KWT751"/>
      <c r="KWU751"/>
      <c r="KWV751"/>
      <c r="KWW751"/>
      <c r="KWX751"/>
      <c r="KWY751"/>
      <c r="KWZ751"/>
      <c r="KXA751"/>
      <c r="KXB751"/>
      <c r="KXC751"/>
      <c r="KXD751"/>
      <c r="KXE751"/>
      <c r="KXF751"/>
      <c r="KXG751"/>
      <c r="KXH751"/>
      <c r="KXI751"/>
      <c r="KXJ751"/>
      <c r="KXK751"/>
      <c r="KXL751"/>
      <c r="KXM751"/>
      <c r="KXN751"/>
      <c r="KXO751"/>
      <c r="KXP751"/>
      <c r="KXQ751"/>
      <c r="KXR751"/>
      <c r="KXS751"/>
      <c r="KXT751"/>
      <c r="KXU751"/>
      <c r="KXV751"/>
      <c r="KXW751"/>
      <c r="KXX751"/>
      <c r="KXY751"/>
      <c r="KXZ751"/>
      <c r="KYA751"/>
      <c r="KYB751"/>
      <c r="KYC751"/>
      <c r="KYD751"/>
      <c r="KYE751"/>
      <c r="KYF751"/>
      <c r="KYG751"/>
      <c r="KYH751"/>
      <c r="KYI751"/>
      <c r="KYJ751"/>
      <c r="KYK751"/>
      <c r="KYL751"/>
      <c r="KYM751"/>
      <c r="KYN751"/>
      <c r="KYO751"/>
      <c r="KYP751"/>
      <c r="KYQ751"/>
      <c r="KYR751"/>
      <c r="KYS751"/>
      <c r="KYT751"/>
      <c r="KYU751"/>
      <c r="KYV751"/>
      <c r="KYW751"/>
      <c r="KYX751"/>
      <c r="KYY751"/>
      <c r="KYZ751"/>
      <c r="KZA751"/>
      <c r="KZB751"/>
      <c r="KZC751"/>
      <c r="KZD751"/>
      <c r="KZE751"/>
      <c r="KZF751"/>
      <c r="KZG751"/>
      <c r="KZH751"/>
      <c r="KZI751"/>
      <c r="KZJ751"/>
      <c r="KZK751"/>
      <c r="KZL751"/>
      <c r="KZM751"/>
      <c r="KZN751"/>
      <c r="KZO751"/>
      <c r="KZP751"/>
      <c r="KZQ751"/>
      <c r="KZR751"/>
      <c r="KZS751"/>
      <c r="KZT751"/>
      <c r="KZU751"/>
      <c r="KZV751"/>
      <c r="KZW751"/>
      <c r="KZX751"/>
      <c r="KZY751"/>
      <c r="KZZ751"/>
      <c r="LAA751"/>
      <c r="LAB751"/>
      <c r="LAC751"/>
      <c r="LAD751"/>
      <c r="LAE751"/>
      <c r="LAF751"/>
      <c r="LAG751"/>
      <c r="LAH751"/>
      <c r="LAI751"/>
      <c r="LAJ751"/>
      <c r="LAK751"/>
      <c r="LAL751"/>
      <c r="LAM751"/>
      <c r="LAN751"/>
      <c r="LAO751"/>
      <c r="LAP751"/>
      <c r="LAQ751"/>
      <c r="LAR751"/>
      <c r="LAS751"/>
      <c r="LAT751"/>
      <c r="LAU751"/>
      <c r="LAV751"/>
      <c r="LAW751"/>
      <c r="LAX751"/>
      <c r="LAY751"/>
      <c r="LAZ751"/>
      <c r="LBA751"/>
      <c r="LBB751"/>
      <c r="LBC751"/>
      <c r="LBD751"/>
      <c r="LBE751"/>
      <c r="LBF751"/>
      <c r="LBG751"/>
      <c r="LBH751"/>
      <c r="LBI751"/>
      <c r="LBJ751"/>
      <c r="LBK751"/>
      <c r="LBL751"/>
      <c r="LBM751"/>
      <c r="LBN751"/>
      <c r="LBO751"/>
      <c r="LBP751"/>
      <c r="LBQ751"/>
      <c r="LBR751"/>
      <c r="LBS751"/>
      <c r="LBT751"/>
      <c r="LBU751"/>
      <c r="LBV751"/>
      <c r="LBW751"/>
      <c r="LBX751"/>
      <c r="LBY751"/>
      <c r="LBZ751"/>
      <c r="LCA751"/>
      <c r="LCB751"/>
      <c r="LCC751"/>
      <c r="LCD751"/>
      <c r="LCE751"/>
      <c r="LCF751"/>
      <c r="LCG751"/>
      <c r="LCH751"/>
      <c r="LCI751"/>
      <c r="LCJ751"/>
      <c r="LCK751"/>
      <c r="LCL751"/>
      <c r="LCM751"/>
      <c r="LCN751"/>
      <c r="LCO751"/>
      <c r="LCP751"/>
      <c r="LCQ751"/>
      <c r="LCR751"/>
      <c r="LCS751"/>
      <c r="LCT751"/>
      <c r="LCU751"/>
      <c r="LCV751"/>
      <c r="LCW751"/>
      <c r="LCX751"/>
      <c r="LCY751"/>
      <c r="LCZ751"/>
      <c r="LDA751"/>
      <c r="LDB751"/>
      <c r="LDC751"/>
      <c r="LDD751"/>
      <c r="LDE751"/>
      <c r="LDF751"/>
      <c r="LDG751"/>
      <c r="LDH751"/>
      <c r="LDI751"/>
      <c r="LDJ751"/>
      <c r="LDK751"/>
      <c r="LDL751"/>
      <c r="LDM751"/>
      <c r="LDN751"/>
      <c r="LDO751"/>
      <c r="LDP751"/>
      <c r="LDQ751"/>
      <c r="LDR751"/>
      <c r="LDS751"/>
      <c r="LDT751"/>
      <c r="LDU751"/>
      <c r="LDV751"/>
      <c r="LDW751"/>
      <c r="LDX751"/>
      <c r="LDY751"/>
      <c r="LDZ751"/>
      <c r="LEA751"/>
      <c r="LEB751"/>
      <c r="LEC751"/>
      <c r="LED751"/>
      <c r="LEE751"/>
      <c r="LEF751"/>
      <c r="LEG751"/>
      <c r="LEH751"/>
      <c r="LEI751"/>
      <c r="LEJ751"/>
      <c r="LEK751"/>
      <c r="LEL751"/>
      <c r="LEM751"/>
      <c r="LEN751"/>
      <c r="LEO751"/>
      <c r="LEP751"/>
      <c r="LEQ751"/>
      <c r="LER751"/>
      <c r="LES751"/>
      <c r="LET751"/>
      <c r="LEU751"/>
      <c r="LEV751"/>
      <c r="LEW751"/>
      <c r="LEX751"/>
      <c r="LEY751"/>
      <c r="LEZ751"/>
      <c r="LFA751"/>
      <c r="LFB751"/>
      <c r="LFC751"/>
      <c r="LFD751"/>
      <c r="LFE751"/>
      <c r="LFF751"/>
      <c r="LFG751"/>
      <c r="LFH751"/>
      <c r="LFI751"/>
      <c r="LFJ751"/>
      <c r="LFK751"/>
      <c r="LFL751"/>
      <c r="LFM751"/>
      <c r="LFN751"/>
      <c r="LFO751"/>
      <c r="LFP751"/>
      <c r="LFQ751"/>
      <c r="LFR751"/>
      <c r="LFS751"/>
      <c r="LFT751"/>
      <c r="LFU751"/>
      <c r="LFV751"/>
      <c r="LFW751"/>
      <c r="LFX751"/>
      <c r="LFY751"/>
      <c r="LFZ751"/>
      <c r="LGA751"/>
      <c r="LGB751"/>
      <c r="LGC751"/>
      <c r="LGD751"/>
      <c r="LGE751"/>
      <c r="LGF751"/>
      <c r="LGG751"/>
      <c r="LGH751"/>
      <c r="LGI751"/>
      <c r="LGJ751"/>
      <c r="LGK751"/>
      <c r="LGL751"/>
      <c r="LGM751"/>
      <c r="LGN751"/>
      <c r="LGO751"/>
      <c r="LGP751"/>
      <c r="LGQ751"/>
      <c r="LGR751"/>
      <c r="LGS751"/>
      <c r="LGT751"/>
      <c r="LGU751"/>
      <c r="LGV751"/>
      <c r="LGW751"/>
      <c r="LGX751"/>
      <c r="LGY751"/>
      <c r="LGZ751"/>
      <c r="LHA751"/>
      <c r="LHB751"/>
      <c r="LHC751"/>
      <c r="LHD751"/>
      <c r="LHE751"/>
      <c r="LHF751"/>
      <c r="LHG751"/>
      <c r="LHH751"/>
      <c r="LHI751"/>
      <c r="LHJ751"/>
      <c r="LHK751"/>
      <c r="LHL751"/>
      <c r="LHM751"/>
      <c r="LHN751"/>
      <c r="LHO751"/>
      <c r="LHP751"/>
      <c r="LHQ751"/>
      <c r="LHR751"/>
      <c r="LHS751"/>
      <c r="LHT751"/>
      <c r="LHU751"/>
      <c r="LHV751"/>
      <c r="LHW751"/>
      <c r="LHX751"/>
      <c r="LHY751"/>
      <c r="LHZ751"/>
      <c r="LIA751"/>
      <c r="LIB751"/>
      <c r="LIC751"/>
      <c r="LID751"/>
      <c r="LIE751"/>
      <c r="LIF751"/>
      <c r="LIG751"/>
      <c r="LIH751"/>
      <c r="LII751"/>
      <c r="LIJ751"/>
      <c r="LIK751"/>
      <c r="LIL751"/>
      <c r="LIM751"/>
      <c r="LIN751"/>
      <c r="LIO751"/>
      <c r="LIP751"/>
      <c r="LIQ751"/>
      <c r="LIR751"/>
      <c r="LIS751"/>
      <c r="LIT751"/>
      <c r="LIU751"/>
      <c r="LIV751"/>
      <c r="LIW751"/>
      <c r="LIX751"/>
      <c r="LIY751"/>
      <c r="LIZ751"/>
      <c r="LJA751"/>
      <c r="LJB751"/>
      <c r="LJC751"/>
      <c r="LJD751"/>
      <c r="LJE751"/>
      <c r="LJF751"/>
      <c r="LJG751"/>
      <c r="LJH751"/>
      <c r="LJI751"/>
      <c r="LJJ751"/>
      <c r="LJK751"/>
      <c r="LJL751"/>
      <c r="LJM751"/>
      <c r="LJN751"/>
      <c r="LJO751"/>
      <c r="LJP751"/>
      <c r="LJQ751"/>
      <c r="LJR751"/>
      <c r="LJS751"/>
      <c r="LJT751"/>
      <c r="LJU751"/>
      <c r="LJV751"/>
      <c r="LJW751"/>
      <c r="LJX751"/>
      <c r="LJY751"/>
      <c r="LJZ751"/>
      <c r="LKA751"/>
      <c r="LKB751"/>
      <c r="LKC751"/>
      <c r="LKD751"/>
      <c r="LKE751"/>
      <c r="LKF751"/>
      <c r="LKG751"/>
      <c r="LKH751"/>
      <c r="LKI751"/>
      <c r="LKJ751"/>
      <c r="LKK751"/>
      <c r="LKL751"/>
      <c r="LKM751"/>
      <c r="LKN751"/>
      <c r="LKO751"/>
      <c r="LKP751"/>
      <c r="LKQ751"/>
      <c r="LKR751"/>
      <c r="LKS751"/>
      <c r="LKT751"/>
      <c r="LKU751"/>
      <c r="LKV751"/>
      <c r="LKW751"/>
      <c r="LKX751"/>
      <c r="LKY751"/>
      <c r="LKZ751"/>
      <c r="LLA751"/>
      <c r="LLB751"/>
      <c r="LLC751"/>
      <c r="LLD751"/>
      <c r="LLE751"/>
      <c r="LLF751"/>
      <c r="LLG751"/>
      <c r="LLH751"/>
      <c r="LLI751"/>
      <c r="LLJ751"/>
      <c r="LLK751"/>
      <c r="LLL751"/>
      <c r="LLM751"/>
      <c r="LLN751"/>
      <c r="LLO751"/>
      <c r="LLP751"/>
      <c r="LLQ751"/>
      <c r="LLR751"/>
      <c r="LLS751"/>
      <c r="LLT751"/>
      <c r="LLU751"/>
      <c r="LLV751"/>
      <c r="LLW751"/>
      <c r="LLX751"/>
      <c r="LLY751"/>
      <c r="LLZ751"/>
      <c r="LMA751"/>
      <c r="LMB751"/>
      <c r="LMC751"/>
      <c r="LMD751"/>
      <c r="LME751"/>
      <c r="LMF751"/>
      <c r="LMG751"/>
      <c r="LMH751"/>
      <c r="LMI751"/>
      <c r="LMJ751"/>
      <c r="LMK751"/>
      <c r="LML751"/>
      <c r="LMM751"/>
      <c r="LMN751"/>
      <c r="LMO751"/>
      <c r="LMP751"/>
      <c r="LMQ751"/>
      <c r="LMR751"/>
      <c r="LMS751"/>
      <c r="LMT751"/>
      <c r="LMU751"/>
      <c r="LMV751"/>
      <c r="LMW751"/>
      <c r="LMX751"/>
      <c r="LMY751"/>
      <c r="LMZ751"/>
      <c r="LNA751"/>
      <c r="LNB751"/>
      <c r="LNC751"/>
      <c r="LND751"/>
      <c r="LNE751"/>
      <c r="LNF751"/>
      <c r="LNG751"/>
      <c r="LNH751"/>
      <c r="LNI751"/>
      <c r="LNJ751"/>
      <c r="LNK751"/>
      <c r="LNL751"/>
      <c r="LNM751"/>
      <c r="LNN751"/>
      <c r="LNO751"/>
      <c r="LNP751"/>
      <c r="LNQ751"/>
      <c r="LNR751"/>
      <c r="LNS751"/>
      <c r="LNT751"/>
      <c r="LNU751"/>
      <c r="LNV751"/>
      <c r="LNW751"/>
      <c r="LNX751"/>
      <c r="LNY751"/>
      <c r="LNZ751"/>
      <c r="LOA751"/>
      <c r="LOB751"/>
      <c r="LOC751"/>
      <c r="LOD751"/>
      <c r="LOE751"/>
      <c r="LOF751"/>
      <c r="LOG751"/>
      <c r="LOH751"/>
      <c r="LOI751"/>
      <c r="LOJ751"/>
      <c r="LOK751"/>
      <c r="LOL751"/>
      <c r="LOM751"/>
      <c r="LON751"/>
      <c r="LOO751"/>
      <c r="LOP751"/>
      <c r="LOQ751"/>
      <c r="LOR751"/>
      <c r="LOS751"/>
      <c r="LOT751"/>
      <c r="LOU751"/>
      <c r="LOV751"/>
      <c r="LOW751"/>
      <c r="LOX751"/>
      <c r="LOY751"/>
      <c r="LOZ751"/>
      <c r="LPA751"/>
      <c r="LPB751"/>
      <c r="LPC751"/>
      <c r="LPD751"/>
      <c r="LPE751"/>
      <c r="LPF751"/>
      <c r="LPG751"/>
      <c r="LPH751"/>
      <c r="LPI751"/>
      <c r="LPJ751"/>
      <c r="LPK751"/>
      <c r="LPL751"/>
      <c r="LPM751"/>
      <c r="LPN751"/>
      <c r="LPO751"/>
      <c r="LPP751"/>
      <c r="LPQ751"/>
      <c r="LPR751"/>
      <c r="LPS751"/>
      <c r="LPT751"/>
      <c r="LPU751"/>
      <c r="LPV751"/>
      <c r="LPW751"/>
      <c r="LPX751"/>
      <c r="LPY751"/>
      <c r="LPZ751"/>
      <c r="LQA751"/>
      <c r="LQB751"/>
      <c r="LQC751"/>
      <c r="LQD751"/>
      <c r="LQE751"/>
      <c r="LQF751"/>
      <c r="LQG751"/>
      <c r="LQH751"/>
      <c r="LQI751"/>
      <c r="LQJ751"/>
      <c r="LQK751"/>
      <c r="LQL751"/>
      <c r="LQM751"/>
      <c r="LQN751"/>
      <c r="LQO751"/>
      <c r="LQP751"/>
      <c r="LQQ751"/>
      <c r="LQR751"/>
      <c r="LQS751"/>
      <c r="LQT751"/>
      <c r="LQU751"/>
      <c r="LQV751"/>
      <c r="LQW751"/>
      <c r="LQX751"/>
      <c r="LQY751"/>
      <c r="LQZ751"/>
      <c r="LRA751"/>
      <c r="LRB751"/>
      <c r="LRC751"/>
      <c r="LRD751"/>
      <c r="LRE751"/>
      <c r="LRF751"/>
      <c r="LRG751"/>
      <c r="LRH751"/>
      <c r="LRI751"/>
      <c r="LRJ751"/>
      <c r="LRK751"/>
      <c r="LRL751"/>
      <c r="LRM751"/>
      <c r="LRN751"/>
      <c r="LRO751"/>
      <c r="LRP751"/>
      <c r="LRQ751"/>
      <c r="LRR751"/>
      <c r="LRS751"/>
      <c r="LRT751"/>
      <c r="LRU751"/>
      <c r="LRV751"/>
      <c r="LRW751"/>
      <c r="LRX751"/>
      <c r="LRY751"/>
      <c r="LRZ751"/>
      <c r="LSA751"/>
      <c r="LSB751"/>
      <c r="LSC751"/>
      <c r="LSD751"/>
      <c r="LSE751"/>
      <c r="LSF751"/>
      <c r="LSG751"/>
      <c r="LSH751"/>
      <c r="LSI751"/>
      <c r="LSJ751"/>
      <c r="LSK751"/>
      <c r="LSL751"/>
      <c r="LSM751"/>
      <c r="LSN751"/>
      <c r="LSO751"/>
      <c r="LSP751"/>
      <c r="LSQ751"/>
      <c r="LSR751"/>
      <c r="LSS751"/>
      <c r="LST751"/>
      <c r="LSU751"/>
      <c r="LSV751"/>
      <c r="LSW751"/>
      <c r="LSX751"/>
      <c r="LSY751"/>
      <c r="LSZ751"/>
      <c r="LTA751"/>
      <c r="LTB751"/>
      <c r="LTC751"/>
      <c r="LTD751"/>
      <c r="LTE751"/>
      <c r="LTF751"/>
      <c r="LTG751"/>
      <c r="LTH751"/>
      <c r="LTI751"/>
      <c r="LTJ751"/>
      <c r="LTK751"/>
      <c r="LTL751"/>
      <c r="LTM751"/>
      <c r="LTN751"/>
      <c r="LTO751"/>
      <c r="LTP751"/>
      <c r="LTQ751"/>
      <c r="LTR751"/>
      <c r="LTS751"/>
      <c r="LTT751"/>
      <c r="LTU751"/>
      <c r="LTV751"/>
      <c r="LTW751"/>
      <c r="LTX751"/>
      <c r="LTY751"/>
      <c r="LTZ751"/>
      <c r="LUA751"/>
      <c r="LUB751"/>
      <c r="LUC751"/>
      <c r="LUD751"/>
      <c r="LUE751"/>
      <c r="LUF751"/>
      <c r="LUG751"/>
      <c r="LUH751"/>
      <c r="LUI751"/>
      <c r="LUJ751"/>
      <c r="LUK751"/>
      <c r="LUL751"/>
      <c r="LUM751"/>
      <c r="LUN751"/>
      <c r="LUO751"/>
      <c r="LUP751"/>
      <c r="LUQ751"/>
      <c r="LUR751"/>
      <c r="LUS751"/>
      <c r="LUT751"/>
      <c r="LUU751"/>
      <c r="LUV751"/>
      <c r="LUW751"/>
      <c r="LUX751"/>
      <c r="LUY751"/>
      <c r="LUZ751"/>
      <c r="LVA751"/>
      <c r="LVB751"/>
      <c r="LVC751"/>
      <c r="LVD751"/>
      <c r="LVE751"/>
      <c r="LVF751"/>
      <c r="LVG751"/>
      <c r="LVH751"/>
      <c r="LVI751"/>
      <c r="LVJ751"/>
      <c r="LVK751"/>
      <c r="LVL751"/>
      <c r="LVM751"/>
      <c r="LVN751"/>
      <c r="LVO751"/>
      <c r="LVP751"/>
      <c r="LVQ751"/>
      <c r="LVR751"/>
      <c r="LVS751"/>
      <c r="LVT751"/>
      <c r="LVU751"/>
      <c r="LVV751"/>
      <c r="LVW751"/>
      <c r="LVX751"/>
      <c r="LVY751"/>
      <c r="LVZ751"/>
      <c r="LWA751"/>
      <c r="LWB751"/>
      <c r="LWC751"/>
      <c r="LWD751"/>
      <c r="LWE751"/>
      <c r="LWF751"/>
      <c r="LWG751"/>
      <c r="LWH751"/>
      <c r="LWI751"/>
      <c r="LWJ751"/>
      <c r="LWK751"/>
      <c r="LWL751"/>
      <c r="LWM751"/>
      <c r="LWN751"/>
      <c r="LWO751"/>
      <c r="LWP751"/>
      <c r="LWQ751"/>
      <c r="LWR751"/>
      <c r="LWS751"/>
      <c r="LWT751"/>
      <c r="LWU751"/>
      <c r="LWV751"/>
      <c r="LWW751"/>
      <c r="LWX751"/>
      <c r="LWY751"/>
      <c r="LWZ751"/>
      <c r="LXA751"/>
      <c r="LXB751"/>
      <c r="LXC751"/>
      <c r="LXD751"/>
      <c r="LXE751"/>
      <c r="LXF751"/>
      <c r="LXG751"/>
      <c r="LXH751"/>
      <c r="LXI751"/>
      <c r="LXJ751"/>
      <c r="LXK751"/>
      <c r="LXL751"/>
      <c r="LXM751"/>
      <c r="LXN751"/>
      <c r="LXO751"/>
      <c r="LXP751"/>
      <c r="LXQ751"/>
      <c r="LXR751"/>
      <c r="LXS751"/>
      <c r="LXT751"/>
      <c r="LXU751"/>
      <c r="LXV751"/>
      <c r="LXW751"/>
      <c r="LXX751"/>
      <c r="LXY751"/>
      <c r="LXZ751"/>
      <c r="LYA751"/>
      <c r="LYB751"/>
      <c r="LYC751"/>
      <c r="LYD751"/>
      <c r="LYE751"/>
      <c r="LYF751"/>
      <c r="LYG751"/>
      <c r="LYH751"/>
      <c r="LYI751"/>
      <c r="LYJ751"/>
      <c r="LYK751"/>
      <c r="LYL751"/>
      <c r="LYM751"/>
      <c r="LYN751"/>
      <c r="LYO751"/>
      <c r="LYP751"/>
      <c r="LYQ751"/>
      <c r="LYR751"/>
      <c r="LYS751"/>
      <c r="LYT751"/>
      <c r="LYU751"/>
      <c r="LYV751"/>
      <c r="LYW751"/>
      <c r="LYX751"/>
      <c r="LYY751"/>
      <c r="LYZ751"/>
      <c r="LZA751"/>
      <c r="LZB751"/>
      <c r="LZC751"/>
      <c r="LZD751"/>
      <c r="LZE751"/>
      <c r="LZF751"/>
      <c r="LZG751"/>
      <c r="LZH751"/>
      <c r="LZI751"/>
      <c r="LZJ751"/>
      <c r="LZK751"/>
      <c r="LZL751"/>
      <c r="LZM751"/>
      <c r="LZN751"/>
      <c r="LZO751"/>
      <c r="LZP751"/>
      <c r="LZQ751"/>
      <c r="LZR751"/>
      <c r="LZS751"/>
      <c r="LZT751"/>
      <c r="LZU751"/>
      <c r="LZV751"/>
      <c r="LZW751"/>
      <c r="LZX751"/>
      <c r="LZY751"/>
      <c r="LZZ751"/>
      <c r="MAA751"/>
      <c r="MAB751"/>
      <c r="MAC751"/>
      <c r="MAD751"/>
      <c r="MAE751"/>
      <c r="MAF751"/>
      <c r="MAG751"/>
      <c r="MAH751"/>
      <c r="MAI751"/>
      <c r="MAJ751"/>
      <c r="MAK751"/>
      <c r="MAL751"/>
      <c r="MAM751"/>
      <c r="MAN751"/>
      <c r="MAO751"/>
      <c r="MAP751"/>
      <c r="MAQ751"/>
      <c r="MAR751"/>
      <c r="MAS751"/>
      <c r="MAT751"/>
      <c r="MAU751"/>
      <c r="MAV751"/>
      <c r="MAW751"/>
      <c r="MAX751"/>
      <c r="MAY751"/>
      <c r="MAZ751"/>
      <c r="MBA751"/>
      <c r="MBB751"/>
      <c r="MBC751"/>
      <c r="MBD751"/>
      <c r="MBE751"/>
      <c r="MBF751"/>
      <c r="MBG751"/>
      <c r="MBH751"/>
      <c r="MBI751"/>
      <c r="MBJ751"/>
      <c r="MBK751"/>
      <c r="MBL751"/>
      <c r="MBM751"/>
      <c r="MBN751"/>
      <c r="MBO751"/>
      <c r="MBP751"/>
      <c r="MBQ751"/>
      <c r="MBR751"/>
      <c r="MBS751"/>
      <c r="MBT751"/>
      <c r="MBU751"/>
      <c r="MBV751"/>
      <c r="MBW751"/>
      <c r="MBX751"/>
      <c r="MBY751"/>
      <c r="MBZ751"/>
      <c r="MCA751"/>
      <c r="MCB751"/>
      <c r="MCC751"/>
      <c r="MCD751"/>
      <c r="MCE751"/>
      <c r="MCF751"/>
      <c r="MCG751"/>
      <c r="MCH751"/>
      <c r="MCI751"/>
      <c r="MCJ751"/>
      <c r="MCK751"/>
      <c r="MCL751"/>
      <c r="MCM751"/>
      <c r="MCN751"/>
      <c r="MCO751"/>
      <c r="MCP751"/>
      <c r="MCQ751"/>
      <c r="MCR751"/>
      <c r="MCS751"/>
      <c r="MCT751"/>
      <c r="MCU751"/>
      <c r="MCV751"/>
      <c r="MCW751"/>
      <c r="MCX751"/>
      <c r="MCY751"/>
      <c r="MCZ751"/>
      <c r="MDA751"/>
      <c r="MDB751"/>
      <c r="MDC751"/>
      <c r="MDD751"/>
      <c r="MDE751"/>
      <c r="MDF751"/>
      <c r="MDG751"/>
      <c r="MDH751"/>
      <c r="MDI751"/>
      <c r="MDJ751"/>
      <c r="MDK751"/>
      <c r="MDL751"/>
      <c r="MDM751"/>
      <c r="MDN751"/>
      <c r="MDO751"/>
      <c r="MDP751"/>
      <c r="MDQ751"/>
      <c r="MDR751"/>
      <c r="MDS751"/>
      <c r="MDT751"/>
      <c r="MDU751"/>
      <c r="MDV751"/>
      <c r="MDW751"/>
      <c r="MDX751"/>
      <c r="MDY751"/>
      <c r="MDZ751"/>
      <c r="MEA751"/>
      <c r="MEB751"/>
      <c r="MEC751"/>
      <c r="MED751"/>
      <c r="MEE751"/>
      <c r="MEF751"/>
      <c r="MEG751"/>
      <c r="MEH751"/>
      <c r="MEI751"/>
      <c r="MEJ751"/>
      <c r="MEK751"/>
      <c r="MEL751"/>
      <c r="MEM751"/>
      <c r="MEN751"/>
      <c r="MEO751"/>
      <c r="MEP751"/>
      <c r="MEQ751"/>
      <c r="MER751"/>
      <c r="MES751"/>
      <c r="MET751"/>
      <c r="MEU751"/>
      <c r="MEV751"/>
      <c r="MEW751"/>
      <c r="MEX751"/>
      <c r="MEY751"/>
      <c r="MEZ751"/>
      <c r="MFA751"/>
      <c r="MFB751"/>
      <c r="MFC751"/>
      <c r="MFD751"/>
      <c r="MFE751"/>
      <c r="MFF751"/>
      <c r="MFG751"/>
      <c r="MFH751"/>
      <c r="MFI751"/>
      <c r="MFJ751"/>
      <c r="MFK751"/>
      <c r="MFL751"/>
      <c r="MFM751"/>
      <c r="MFN751"/>
      <c r="MFO751"/>
      <c r="MFP751"/>
      <c r="MFQ751"/>
      <c r="MFR751"/>
      <c r="MFS751"/>
      <c r="MFT751"/>
      <c r="MFU751"/>
      <c r="MFV751"/>
      <c r="MFW751"/>
      <c r="MFX751"/>
      <c r="MFY751"/>
      <c r="MFZ751"/>
      <c r="MGA751"/>
      <c r="MGB751"/>
      <c r="MGC751"/>
      <c r="MGD751"/>
      <c r="MGE751"/>
      <c r="MGF751"/>
      <c r="MGG751"/>
      <c r="MGH751"/>
      <c r="MGI751"/>
      <c r="MGJ751"/>
      <c r="MGK751"/>
      <c r="MGL751"/>
      <c r="MGM751"/>
      <c r="MGN751"/>
      <c r="MGO751"/>
      <c r="MGP751"/>
      <c r="MGQ751"/>
      <c r="MGR751"/>
      <c r="MGS751"/>
      <c r="MGT751"/>
      <c r="MGU751"/>
      <c r="MGV751"/>
      <c r="MGW751"/>
      <c r="MGX751"/>
      <c r="MGY751"/>
      <c r="MGZ751"/>
      <c r="MHA751"/>
      <c r="MHB751"/>
      <c r="MHC751"/>
      <c r="MHD751"/>
      <c r="MHE751"/>
      <c r="MHF751"/>
      <c r="MHG751"/>
      <c r="MHH751"/>
      <c r="MHI751"/>
      <c r="MHJ751"/>
      <c r="MHK751"/>
      <c r="MHL751"/>
      <c r="MHM751"/>
      <c r="MHN751"/>
      <c r="MHO751"/>
      <c r="MHP751"/>
      <c r="MHQ751"/>
      <c r="MHR751"/>
      <c r="MHS751"/>
      <c r="MHT751"/>
      <c r="MHU751"/>
      <c r="MHV751"/>
      <c r="MHW751"/>
      <c r="MHX751"/>
      <c r="MHY751"/>
      <c r="MHZ751"/>
      <c r="MIA751"/>
      <c r="MIB751"/>
      <c r="MIC751"/>
      <c r="MID751"/>
      <c r="MIE751"/>
      <c r="MIF751"/>
      <c r="MIG751"/>
      <c r="MIH751"/>
      <c r="MII751"/>
      <c r="MIJ751"/>
      <c r="MIK751"/>
      <c r="MIL751"/>
      <c r="MIM751"/>
      <c r="MIN751"/>
      <c r="MIO751"/>
      <c r="MIP751"/>
      <c r="MIQ751"/>
      <c r="MIR751"/>
      <c r="MIS751"/>
      <c r="MIT751"/>
      <c r="MIU751"/>
      <c r="MIV751"/>
      <c r="MIW751"/>
      <c r="MIX751"/>
      <c r="MIY751"/>
      <c r="MIZ751"/>
      <c r="MJA751"/>
      <c r="MJB751"/>
      <c r="MJC751"/>
      <c r="MJD751"/>
      <c r="MJE751"/>
      <c r="MJF751"/>
      <c r="MJG751"/>
      <c r="MJH751"/>
      <c r="MJI751"/>
      <c r="MJJ751"/>
      <c r="MJK751"/>
      <c r="MJL751"/>
      <c r="MJM751"/>
      <c r="MJN751"/>
      <c r="MJO751"/>
      <c r="MJP751"/>
      <c r="MJQ751"/>
      <c r="MJR751"/>
      <c r="MJS751"/>
      <c r="MJT751"/>
      <c r="MJU751"/>
      <c r="MJV751"/>
      <c r="MJW751"/>
      <c r="MJX751"/>
      <c r="MJY751"/>
      <c r="MJZ751"/>
      <c r="MKA751"/>
      <c r="MKB751"/>
      <c r="MKC751"/>
      <c r="MKD751"/>
      <c r="MKE751"/>
      <c r="MKF751"/>
      <c r="MKG751"/>
      <c r="MKH751"/>
      <c r="MKI751"/>
      <c r="MKJ751"/>
      <c r="MKK751"/>
      <c r="MKL751"/>
      <c r="MKM751"/>
      <c r="MKN751"/>
      <c r="MKO751"/>
      <c r="MKP751"/>
      <c r="MKQ751"/>
      <c r="MKR751"/>
      <c r="MKS751"/>
      <c r="MKT751"/>
      <c r="MKU751"/>
      <c r="MKV751"/>
      <c r="MKW751"/>
      <c r="MKX751"/>
      <c r="MKY751"/>
      <c r="MKZ751"/>
      <c r="MLA751"/>
      <c r="MLB751"/>
      <c r="MLC751"/>
      <c r="MLD751"/>
      <c r="MLE751"/>
      <c r="MLF751"/>
      <c r="MLG751"/>
      <c r="MLH751"/>
      <c r="MLI751"/>
      <c r="MLJ751"/>
      <c r="MLK751"/>
      <c r="MLL751"/>
      <c r="MLM751"/>
      <c r="MLN751"/>
      <c r="MLO751"/>
      <c r="MLP751"/>
      <c r="MLQ751"/>
      <c r="MLR751"/>
      <c r="MLS751"/>
      <c r="MLT751"/>
      <c r="MLU751"/>
      <c r="MLV751"/>
      <c r="MLW751"/>
      <c r="MLX751"/>
      <c r="MLY751"/>
      <c r="MLZ751"/>
      <c r="MMA751"/>
      <c r="MMB751"/>
      <c r="MMC751"/>
      <c r="MMD751"/>
      <c r="MME751"/>
      <c r="MMF751"/>
      <c r="MMG751"/>
      <c r="MMH751"/>
      <c r="MMI751"/>
      <c r="MMJ751"/>
      <c r="MMK751"/>
      <c r="MML751"/>
      <c r="MMM751"/>
      <c r="MMN751"/>
      <c r="MMO751"/>
      <c r="MMP751"/>
      <c r="MMQ751"/>
      <c r="MMR751"/>
      <c r="MMS751"/>
      <c r="MMT751"/>
      <c r="MMU751"/>
      <c r="MMV751"/>
      <c r="MMW751"/>
      <c r="MMX751"/>
      <c r="MMY751"/>
      <c r="MMZ751"/>
      <c r="MNA751"/>
      <c r="MNB751"/>
      <c r="MNC751"/>
      <c r="MND751"/>
      <c r="MNE751"/>
      <c r="MNF751"/>
      <c r="MNG751"/>
      <c r="MNH751"/>
      <c r="MNI751"/>
      <c r="MNJ751"/>
      <c r="MNK751"/>
      <c r="MNL751"/>
      <c r="MNM751"/>
      <c r="MNN751"/>
      <c r="MNO751"/>
      <c r="MNP751"/>
      <c r="MNQ751"/>
      <c r="MNR751"/>
      <c r="MNS751"/>
      <c r="MNT751"/>
      <c r="MNU751"/>
      <c r="MNV751"/>
      <c r="MNW751"/>
      <c r="MNX751"/>
      <c r="MNY751"/>
      <c r="MNZ751"/>
      <c r="MOA751"/>
      <c r="MOB751"/>
      <c r="MOC751"/>
      <c r="MOD751"/>
      <c r="MOE751"/>
      <c r="MOF751"/>
      <c r="MOG751"/>
      <c r="MOH751"/>
      <c r="MOI751"/>
      <c r="MOJ751"/>
      <c r="MOK751"/>
      <c r="MOL751"/>
      <c r="MOM751"/>
      <c r="MON751"/>
      <c r="MOO751"/>
      <c r="MOP751"/>
      <c r="MOQ751"/>
      <c r="MOR751"/>
      <c r="MOS751"/>
      <c r="MOT751"/>
      <c r="MOU751"/>
      <c r="MOV751"/>
      <c r="MOW751"/>
      <c r="MOX751"/>
      <c r="MOY751"/>
      <c r="MOZ751"/>
      <c r="MPA751"/>
      <c r="MPB751"/>
      <c r="MPC751"/>
      <c r="MPD751"/>
      <c r="MPE751"/>
      <c r="MPF751"/>
      <c r="MPG751"/>
      <c r="MPH751"/>
      <c r="MPI751"/>
      <c r="MPJ751"/>
      <c r="MPK751"/>
      <c r="MPL751"/>
      <c r="MPM751"/>
      <c r="MPN751"/>
      <c r="MPO751"/>
      <c r="MPP751"/>
      <c r="MPQ751"/>
      <c r="MPR751"/>
      <c r="MPS751"/>
      <c r="MPT751"/>
      <c r="MPU751"/>
      <c r="MPV751"/>
      <c r="MPW751"/>
      <c r="MPX751"/>
      <c r="MPY751"/>
      <c r="MPZ751"/>
      <c r="MQA751"/>
      <c r="MQB751"/>
      <c r="MQC751"/>
      <c r="MQD751"/>
      <c r="MQE751"/>
      <c r="MQF751"/>
      <c r="MQG751"/>
      <c r="MQH751"/>
      <c r="MQI751"/>
      <c r="MQJ751"/>
      <c r="MQK751"/>
      <c r="MQL751"/>
      <c r="MQM751"/>
      <c r="MQN751"/>
      <c r="MQO751"/>
      <c r="MQP751"/>
      <c r="MQQ751"/>
      <c r="MQR751"/>
      <c r="MQS751"/>
      <c r="MQT751"/>
      <c r="MQU751"/>
      <c r="MQV751"/>
      <c r="MQW751"/>
      <c r="MQX751"/>
      <c r="MQY751"/>
      <c r="MQZ751"/>
      <c r="MRA751"/>
      <c r="MRB751"/>
      <c r="MRC751"/>
      <c r="MRD751"/>
      <c r="MRE751"/>
      <c r="MRF751"/>
      <c r="MRG751"/>
      <c r="MRH751"/>
      <c r="MRI751"/>
      <c r="MRJ751"/>
      <c r="MRK751"/>
      <c r="MRL751"/>
      <c r="MRM751"/>
      <c r="MRN751"/>
      <c r="MRO751"/>
      <c r="MRP751"/>
      <c r="MRQ751"/>
      <c r="MRR751"/>
      <c r="MRS751"/>
      <c r="MRT751"/>
      <c r="MRU751"/>
      <c r="MRV751"/>
      <c r="MRW751"/>
      <c r="MRX751"/>
      <c r="MRY751"/>
      <c r="MRZ751"/>
      <c r="MSA751"/>
      <c r="MSB751"/>
      <c r="MSC751"/>
      <c r="MSD751"/>
      <c r="MSE751"/>
      <c r="MSF751"/>
      <c r="MSG751"/>
      <c r="MSH751"/>
      <c r="MSI751"/>
      <c r="MSJ751"/>
      <c r="MSK751"/>
      <c r="MSL751"/>
      <c r="MSM751"/>
      <c r="MSN751"/>
      <c r="MSO751"/>
      <c r="MSP751"/>
      <c r="MSQ751"/>
      <c r="MSR751"/>
      <c r="MSS751"/>
      <c r="MST751"/>
      <c r="MSU751"/>
      <c r="MSV751"/>
      <c r="MSW751"/>
      <c r="MSX751"/>
      <c r="MSY751"/>
      <c r="MSZ751"/>
      <c r="MTA751"/>
      <c r="MTB751"/>
      <c r="MTC751"/>
      <c r="MTD751"/>
      <c r="MTE751"/>
      <c r="MTF751"/>
      <c r="MTG751"/>
      <c r="MTH751"/>
      <c r="MTI751"/>
      <c r="MTJ751"/>
      <c r="MTK751"/>
      <c r="MTL751"/>
      <c r="MTM751"/>
      <c r="MTN751"/>
      <c r="MTO751"/>
      <c r="MTP751"/>
      <c r="MTQ751"/>
      <c r="MTR751"/>
      <c r="MTS751"/>
      <c r="MTT751"/>
      <c r="MTU751"/>
      <c r="MTV751"/>
      <c r="MTW751"/>
      <c r="MTX751"/>
      <c r="MTY751"/>
      <c r="MTZ751"/>
      <c r="MUA751"/>
      <c r="MUB751"/>
      <c r="MUC751"/>
      <c r="MUD751"/>
      <c r="MUE751"/>
      <c r="MUF751"/>
      <c r="MUG751"/>
      <c r="MUH751"/>
      <c r="MUI751"/>
      <c r="MUJ751"/>
      <c r="MUK751"/>
      <c r="MUL751"/>
      <c r="MUM751"/>
      <c r="MUN751"/>
      <c r="MUO751"/>
      <c r="MUP751"/>
      <c r="MUQ751"/>
      <c r="MUR751"/>
      <c r="MUS751"/>
      <c r="MUT751"/>
      <c r="MUU751"/>
      <c r="MUV751"/>
      <c r="MUW751"/>
      <c r="MUX751"/>
      <c r="MUY751"/>
      <c r="MUZ751"/>
      <c r="MVA751"/>
      <c r="MVB751"/>
      <c r="MVC751"/>
      <c r="MVD751"/>
      <c r="MVE751"/>
      <c r="MVF751"/>
      <c r="MVG751"/>
      <c r="MVH751"/>
      <c r="MVI751"/>
      <c r="MVJ751"/>
      <c r="MVK751"/>
      <c r="MVL751"/>
      <c r="MVM751"/>
      <c r="MVN751"/>
      <c r="MVO751"/>
      <c r="MVP751"/>
      <c r="MVQ751"/>
      <c r="MVR751"/>
      <c r="MVS751"/>
      <c r="MVT751"/>
      <c r="MVU751"/>
      <c r="MVV751"/>
      <c r="MVW751"/>
      <c r="MVX751"/>
      <c r="MVY751"/>
      <c r="MVZ751"/>
      <c r="MWA751"/>
      <c r="MWB751"/>
      <c r="MWC751"/>
      <c r="MWD751"/>
      <c r="MWE751"/>
      <c r="MWF751"/>
      <c r="MWG751"/>
      <c r="MWH751"/>
      <c r="MWI751"/>
      <c r="MWJ751"/>
      <c r="MWK751"/>
      <c r="MWL751"/>
      <c r="MWM751"/>
      <c r="MWN751"/>
      <c r="MWO751"/>
      <c r="MWP751"/>
      <c r="MWQ751"/>
      <c r="MWR751"/>
      <c r="MWS751"/>
      <c r="MWT751"/>
      <c r="MWU751"/>
      <c r="MWV751"/>
      <c r="MWW751"/>
      <c r="MWX751"/>
      <c r="MWY751"/>
      <c r="MWZ751"/>
      <c r="MXA751"/>
      <c r="MXB751"/>
      <c r="MXC751"/>
      <c r="MXD751"/>
      <c r="MXE751"/>
      <c r="MXF751"/>
      <c r="MXG751"/>
      <c r="MXH751"/>
      <c r="MXI751"/>
      <c r="MXJ751"/>
      <c r="MXK751"/>
      <c r="MXL751"/>
      <c r="MXM751"/>
      <c r="MXN751"/>
      <c r="MXO751"/>
      <c r="MXP751"/>
      <c r="MXQ751"/>
      <c r="MXR751"/>
      <c r="MXS751"/>
      <c r="MXT751"/>
      <c r="MXU751"/>
      <c r="MXV751"/>
      <c r="MXW751"/>
      <c r="MXX751"/>
      <c r="MXY751"/>
      <c r="MXZ751"/>
      <c r="MYA751"/>
      <c r="MYB751"/>
      <c r="MYC751"/>
      <c r="MYD751"/>
      <c r="MYE751"/>
      <c r="MYF751"/>
      <c r="MYG751"/>
      <c r="MYH751"/>
      <c r="MYI751"/>
      <c r="MYJ751"/>
      <c r="MYK751"/>
      <c r="MYL751"/>
      <c r="MYM751"/>
      <c r="MYN751"/>
      <c r="MYO751"/>
      <c r="MYP751"/>
      <c r="MYQ751"/>
      <c r="MYR751"/>
      <c r="MYS751"/>
      <c r="MYT751"/>
      <c r="MYU751"/>
      <c r="MYV751"/>
      <c r="MYW751"/>
      <c r="MYX751"/>
      <c r="MYY751"/>
      <c r="MYZ751"/>
      <c r="MZA751"/>
      <c r="MZB751"/>
      <c r="MZC751"/>
      <c r="MZD751"/>
      <c r="MZE751"/>
      <c r="MZF751"/>
      <c r="MZG751"/>
      <c r="MZH751"/>
      <c r="MZI751"/>
      <c r="MZJ751"/>
      <c r="MZK751"/>
      <c r="MZL751"/>
      <c r="MZM751"/>
      <c r="MZN751"/>
      <c r="MZO751"/>
      <c r="MZP751"/>
      <c r="MZQ751"/>
      <c r="MZR751"/>
      <c r="MZS751"/>
      <c r="MZT751"/>
      <c r="MZU751"/>
      <c r="MZV751"/>
      <c r="MZW751"/>
      <c r="MZX751"/>
      <c r="MZY751"/>
      <c r="MZZ751"/>
      <c r="NAA751"/>
      <c r="NAB751"/>
      <c r="NAC751"/>
      <c r="NAD751"/>
      <c r="NAE751"/>
      <c r="NAF751"/>
      <c r="NAG751"/>
      <c r="NAH751"/>
      <c r="NAI751"/>
      <c r="NAJ751"/>
      <c r="NAK751"/>
      <c r="NAL751"/>
      <c r="NAM751"/>
      <c r="NAN751"/>
      <c r="NAO751"/>
      <c r="NAP751"/>
      <c r="NAQ751"/>
      <c r="NAR751"/>
      <c r="NAS751"/>
      <c r="NAT751"/>
      <c r="NAU751"/>
      <c r="NAV751"/>
      <c r="NAW751"/>
      <c r="NAX751"/>
      <c r="NAY751"/>
      <c r="NAZ751"/>
      <c r="NBA751"/>
      <c r="NBB751"/>
      <c r="NBC751"/>
      <c r="NBD751"/>
      <c r="NBE751"/>
      <c r="NBF751"/>
      <c r="NBG751"/>
      <c r="NBH751"/>
      <c r="NBI751"/>
      <c r="NBJ751"/>
      <c r="NBK751"/>
      <c r="NBL751"/>
      <c r="NBM751"/>
      <c r="NBN751"/>
      <c r="NBO751"/>
      <c r="NBP751"/>
      <c r="NBQ751"/>
      <c r="NBR751"/>
      <c r="NBS751"/>
      <c r="NBT751"/>
      <c r="NBU751"/>
      <c r="NBV751"/>
      <c r="NBW751"/>
      <c r="NBX751"/>
      <c r="NBY751"/>
      <c r="NBZ751"/>
      <c r="NCA751"/>
      <c r="NCB751"/>
      <c r="NCC751"/>
      <c r="NCD751"/>
      <c r="NCE751"/>
      <c r="NCF751"/>
      <c r="NCG751"/>
      <c r="NCH751"/>
      <c r="NCI751"/>
      <c r="NCJ751"/>
      <c r="NCK751"/>
      <c r="NCL751"/>
      <c r="NCM751"/>
      <c r="NCN751"/>
      <c r="NCO751"/>
      <c r="NCP751"/>
      <c r="NCQ751"/>
      <c r="NCR751"/>
      <c r="NCS751"/>
      <c r="NCT751"/>
      <c r="NCU751"/>
      <c r="NCV751"/>
      <c r="NCW751"/>
      <c r="NCX751"/>
      <c r="NCY751"/>
      <c r="NCZ751"/>
      <c r="NDA751"/>
      <c r="NDB751"/>
      <c r="NDC751"/>
      <c r="NDD751"/>
      <c r="NDE751"/>
      <c r="NDF751"/>
      <c r="NDG751"/>
      <c r="NDH751"/>
      <c r="NDI751"/>
      <c r="NDJ751"/>
      <c r="NDK751"/>
      <c r="NDL751"/>
      <c r="NDM751"/>
      <c r="NDN751"/>
      <c r="NDO751"/>
      <c r="NDP751"/>
      <c r="NDQ751"/>
      <c r="NDR751"/>
      <c r="NDS751"/>
      <c r="NDT751"/>
      <c r="NDU751"/>
      <c r="NDV751"/>
      <c r="NDW751"/>
      <c r="NDX751"/>
      <c r="NDY751"/>
      <c r="NDZ751"/>
      <c r="NEA751"/>
      <c r="NEB751"/>
      <c r="NEC751"/>
      <c r="NED751"/>
      <c r="NEE751"/>
      <c r="NEF751"/>
      <c r="NEG751"/>
      <c r="NEH751"/>
      <c r="NEI751"/>
      <c r="NEJ751"/>
      <c r="NEK751"/>
      <c r="NEL751"/>
      <c r="NEM751"/>
      <c r="NEN751"/>
      <c r="NEO751"/>
      <c r="NEP751"/>
      <c r="NEQ751"/>
      <c r="NER751"/>
      <c r="NES751"/>
      <c r="NET751"/>
      <c r="NEU751"/>
      <c r="NEV751"/>
      <c r="NEW751"/>
      <c r="NEX751"/>
      <c r="NEY751"/>
      <c r="NEZ751"/>
      <c r="NFA751"/>
      <c r="NFB751"/>
      <c r="NFC751"/>
      <c r="NFD751"/>
      <c r="NFE751"/>
      <c r="NFF751"/>
      <c r="NFG751"/>
      <c r="NFH751"/>
      <c r="NFI751"/>
      <c r="NFJ751"/>
      <c r="NFK751"/>
      <c r="NFL751"/>
      <c r="NFM751"/>
      <c r="NFN751"/>
      <c r="NFO751"/>
      <c r="NFP751"/>
      <c r="NFQ751"/>
      <c r="NFR751"/>
      <c r="NFS751"/>
      <c r="NFT751"/>
      <c r="NFU751"/>
      <c r="NFV751"/>
      <c r="NFW751"/>
      <c r="NFX751"/>
      <c r="NFY751"/>
      <c r="NFZ751"/>
      <c r="NGA751"/>
      <c r="NGB751"/>
      <c r="NGC751"/>
      <c r="NGD751"/>
      <c r="NGE751"/>
      <c r="NGF751"/>
      <c r="NGG751"/>
      <c r="NGH751"/>
      <c r="NGI751"/>
      <c r="NGJ751"/>
      <c r="NGK751"/>
      <c r="NGL751"/>
      <c r="NGM751"/>
      <c r="NGN751"/>
      <c r="NGO751"/>
      <c r="NGP751"/>
      <c r="NGQ751"/>
      <c r="NGR751"/>
      <c r="NGS751"/>
      <c r="NGT751"/>
      <c r="NGU751"/>
      <c r="NGV751"/>
      <c r="NGW751"/>
      <c r="NGX751"/>
      <c r="NGY751"/>
      <c r="NGZ751"/>
      <c r="NHA751"/>
      <c r="NHB751"/>
      <c r="NHC751"/>
      <c r="NHD751"/>
      <c r="NHE751"/>
      <c r="NHF751"/>
      <c r="NHG751"/>
      <c r="NHH751"/>
      <c r="NHI751"/>
      <c r="NHJ751"/>
      <c r="NHK751"/>
      <c r="NHL751"/>
      <c r="NHM751"/>
      <c r="NHN751"/>
      <c r="NHO751"/>
      <c r="NHP751"/>
      <c r="NHQ751"/>
      <c r="NHR751"/>
      <c r="NHS751"/>
      <c r="NHT751"/>
      <c r="NHU751"/>
      <c r="NHV751"/>
      <c r="NHW751"/>
      <c r="NHX751"/>
      <c r="NHY751"/>
      <c r="NHZ751"/>
      <c r="NIA751"/>
      <c r="NIB751"/>
      <c r="NIC751"/>
      <c r="NID751"/>
      <c r="NIE751"/>
      <c r="NIF751"/>
      <c r="NIG751"/>
      <c r="NIH751"/>
      <c r="NII751"/>
      <c r="NIJ751"/>
      <c r="NIK751"/>
      <c r="NIL751"/>
      <c r="NIM751"/>
      <c r="NIN751"/>
      <c r="NIO751"/>
      <c r="NIP751"/>
      <c r="NIQ751"/>
      <c r="NIR751"/>
      <c r="NIS751"/>
      <c r="NIT751"/>
      <c r="NIU751"/>
      <c r="NIV751"/>
      <c r="NIW751"/>
      <c r="NIX751"/>
      <c r="NIY751"/>
      <c r="NIZ751"/>
      <c r="NJA751"/>
      <c r="NJB751"/>
      <c r="NJC751"/>
      <c r="NJD751"/>
      <c r="NJE751"/>
      <c r="NJF751"/>
      <c r="NJG751"/>
      <c r="NJH751"/>
      <c r="NJI751"/>
      <c r="NJJ751"/>
      <c r="NJK751"/>
      <c r="NJL751"/>
      <c r="NJM751"/>
      <c r="NJN751"/>
      <c r="NJO751"/>
      <c r="NJP751"/>
      <c r="NJQ751"/>
      <c r="NJR751"/>
      <c r="NJS751"/>
      <c r="NJT751"/>
      <c r="NJU751"/>
      <c r="NJV751"/>
      <c r="NJW751"/>
      <c r="NJX751"/>
      <c r="NJY751"/>
      <c r="NJZ751"/>
      <c r="NKA751"/>
      <c r="NKB751"/>
      <c r="NKC751"/>
      <c r="NKD751"/>
      <c r="NKE751"/>
      <c r="NKF751"/>
      <c r="NKG751"/>
      <c r="NKH751"/>
      <c r="NKI751"/>
      <c r="NKJ751"/>
      <c r="NKK751"/>
      <c r="NKL751"/>
      <c r="NKM751"/>
      <c r="NKN751"/>
      <c r="NKO751"/>
      <c r="NKP751"/>
      <c r="NKQ751"/>
      <c r="NKR751"/>
      <c r="NKS751"/>
      <c r="NKT751"/>
      <c r="NKU751"/>
      <c r="NKV751"/>
      <c r="NKW751"/>
      <c r="NKX751"/>
      <c r="NKY751"/>
      <c r="NKZ751"/>
      <c r="NLA751"/>
      <c r="NLB751"/>
      <c r="NLC751"/>
      <c r="NLD751"/>
      <c r="NLE751"/>
      <c r="NLF751"/>
      <c r="NLG751"/>
      <c r="NLH751"/>
      <c r="NLI751"/>
      <c r="NLJ751"/>
      <c r="NLK751"/>
      <c r="NLL751"/>
      <c r="NLM751"/>
      <c r="NLN751"/>
      <c r="NLO751"/>
      <c r="NLP751"/>
      <c r="NLQ751"/>
      <c r="NLR751"/>
      <c r="NLS751"/>
      <c r="NLT751"/>
      <c r="NLU751"/>
      <c r="NLV751"/>
      <c r="NLW751"/>
      <c r="NLX751"/>
      <c r="NLY751"/>
      <c r="NLZ751"/>
      <c r="NMA751"/>
      <c r="NMB751"/>
      <c r="NMC751"/>
      <c r="NMD751"/>
      <c r="NME751"/>
      <c r="NMF751"/>
      <c r="NMG751"/>
      <c r="NMH751"/>
      <c r="NMI751"/>
      <c r="NMJ751"/>
      <c r="NMK751"/>
      <c r="NML751"/>
      <c r="NMM751"/>
      <c r="NMN751"/>
      <c r="NMO751"/>
      <c r="NMP751"/>
      <c r="NMQ751"/>
      <c r="NMR751"/>
      <c r="NMS751"/>
      <c r="NMT751"/>
      <c r="NMU751"/>
      <c r="NMV751"/>
      <c r="NMW751"/>
      <c r="NMX751"/>
      <c r="NMY751"/>
      <c r="NMZ751"/>
      <c r="NNA751"/>
      <c r="NNB751"/>
      <c r="NNC751"/>
      <c r="NND751"/>
      <c r="NNE751"/>
      <c r="NNF751"/>
      <c r="NNG751"/>
      <c r="NNH751"/>
      <c r="NNI751"/>
      <c r="NNJ751"/>
      <c r="NNK751"/>
      <c r="NNL751"/>
      <c r="NNM751"/>
      <c r="NNN751"/>
      <c r="NNO751"/>
      <c r="NNP751"/>
      <c r="NNQ751"/>
      <c r="NNR751"/>
      <c r="NNS751"/>
      <c r="NNT751"/>
      <c r="NNU751"/>
      <c r="NNV751"/>
      <c r="NNW751"/>
      <c r="NNX751"/>
      <c r="NNY751"/>
      <c r="NNZ751"/>
      <c r="NOA751"/>
      <c r="NOB751"/>
      <c r="NOC751"/>
      <c r="NOD751"/>
      <c r="NOE751"/>
      <c r="NOF751"/>
      <c r="NOG751"/>
      <c r="NOH751"/>
      <c r="NOI751"/>
      <c r="NOJ751"/>
      <c r="NOK751"/>
      <c r="NOL751"/>
      <c r="NOM751"/>
      <c r="NON751"/>
      <c r="NOO751"/>
      <c r="NOP751"/>
      <c r="NOQ751"/>
      <c r="NOR751"/>
      <c r="NOS751"/>
      <c r="NOT751"/>
      <c r="NOU751"/>
      <c r="NOV751"/>
      <c r="NOW751"/>
      <c r="NOX751"/>
      <c r="NOY751"/>
      <c r="NOZ751"/>
      <c r="NPA751"/>
      <c r="NPB751"/>
      <c r="NPC751"/>
      <c r="NPD751"/>
      <c r="NPE751"/>
      <c r="NPF751"/>
      <c r="NPG751"/>
      <c r="NPH751"/>
      <c r="NPI751"/>
      <c r="NPJ751"/>
      <c r="NPK751"/>
      <c r="NPL751"/>
      <c r="NPM751"/>
      <c r="NPN751"/>
      <c r="NPO751"/>
      <c r="NPP751"/>
      <c r="NPQ751"/>
      <c r="NPR751"/>
      <c r="NPS751"/>
      <c r="NPT751"/>
      <c r="NPU751"/>
      <c r="NPV751"/>
      <c r="NPW751"/>
      <c r="NPX751"/>
      <c r="NPY751"/>
      <c r="NPZ751"/>
      <c r="NQA751"/>
      <c r="NQB751"/>
      <c r="NQC751"/>
      <c r="NQD751"/>
      <c r="NQE751"/>
      <c r="NQF751"/>
      <c r="NQG751"/>
      <c r="NQH751"/>
      <c r="NQI751"/>
      <c r="NQJ751"/>
      <c r="NQK751"/>
      <c r="NQL751"/>
      <c r="NQM751"/>
      <c r="NQN751"/>
      <c r="NQO751"/>
      <c r="NQP751"/>
      <c r="NQQ751"/>
      <c r="NQR751"/>
      <c r="NQS751"/>
      <c r="NQT751"/>
      <c r="NQU751"/>
      <c r="NQV751"/>
      <c r="NQW751"/>
      <c r="NQX751"/>
      <c r="NQY751"/>
      <c r="NQZ751"/>
      <c r="NRA751"/>
      <c r="NRB751"/>
      <c r="NRC751"/>
      <c r="NRD751"/>
      <c r="NRE751"/>
      <c r="NRF751"/>
      <c r="NRG751"/>
      <c r="NRH751"/>
      <c r="NRI751"/>
      <c r="NRJ751"/>
      <c r="NRK751"/>
      <c r="NRL751"/>
      <c r="NRM751"/>
      <c r="NRN751"/>
      <c r="NRO751"/>
      <c r="NRP751"/>
      <c r="NRQ751"/>
      <c r="NRR751"/>
      <c r="NRS751"/>
      <c r="NRT751"/>
      <c r="NRU751"/>
      <c r="NRV751"/>
      <c r="NRW751"/>
      <c r="NRX751"/>
      <c r="NRY751"/>
      <c r="NRZ751"/>
      <c r="NSA751"/>
      <c r="NSB751"/>
      <c r="NSC751"/>
      <c r="NSD751"/>
      <c r="NSE751"/>
      <c r="NSF751"/>
      <c r="NSG751"/>
      <c r="NSH751"/>
      <c r="NSI751"/>
      <c r="NSJ751"/>
      <c r="NSK751"/>
      <c r="NSL751"/>
      <c r="NSM751"/>
      <c r="NSN751"/>
      <c r="NSO751"/>
      <c r="NSP751"/>
      <c r="NSQ751"/>
      <c r="NSR751"/>
      <c r="NSS751"/>
      <c r="NST751"/>
      <c r="NSU751"/>
      <c r="NSV751"/>
      <c r="NSW751"/>
      <c r="NSX751"/>
      <c r="NSY751"/>
      <c r="NSZ751"/>
      <c r="NTA751"/>
      <c r="NTB751"/>
      <c r="NTC751"/>
      <c r="NTD751"/>
      <c r="NTE751"/>
      <c r="NTF751"/>
      <c r="NTG751"/>
      <c r="NTH751"/>
      <c r="NTI751"/>
      <c r="NTJ751"/>
      <c r="NTK751"/>
      <c r="NTL751"/>
      <c r="NTM751"/>
      <c r="NTN751"/>
      <c r="NTO751"/>
      <c r="NTP751"/>
      <c r="NTQ751"/>
      <c r="NTR751"/>
      <c r="NTS751"/>
      <c r="NTT751"/>
      <c r="NTU751"/>
      <c r="NTV751"/>
      <c r="NTW751"/>
      <c r="NTX751"/>
      <c r="NTY751"/>
      <c r="NTZ751"/>
      <c r="NUA751"/>
      <c r="NUB751"/>
      <c r="NUC751"/>
      <c r="NUD751"/>
      <c r="NUE751"/>
      <c r="NUF751"/>
      <c r="NUG751"/>
      <c r="NUH751"/>
      <c r="NUI751"/>
      <c r="NUJ751"/>
      <c r="NUK751"/>
      <c r="NUL751"/>
      <c r="NUM751"/>
      <c r="NUN751"/>
      <c r="NUO751"/>
      <c r="NUP751"/>
      <c r="NUQ751"/>
      <c r="NUR751"/>
      <c r="NUS751"/>
      <c r="NUT751"/>
      <c r="NUU751"/>
      <c r="NUV751"/>
      <c r="NUW751"/>
      <c r="NUX751"/>
      <c r="NUY751"/>
      <c r="NUZ751"/>
      <c r="NVA751"/>
      <c r="NVB751"/>
      <c r="NVC751"/>
      <c r="NVD751"/>
      <c r="NVE751"/>
      <c r="NVF751"/>
      <c r="NVG751"/>
      <c r="NVH751"/>
      <c r="NVI751"/>
      <c r="NVJ751"/>
      <c r="NVK751"/>
      <c r="NVL751"/>
      <c r="NVM751"/>
      <c r="NVN751"/>
      <c r="NVO751"/>
      <c r="NVP751"/>
      <c r="NVQ751"/>
      <c r="NVR751"/>
      <c r="NVS751"/>
      <c r="NVT751"/>
      <c r="NVU751"/>
      <c r="NVV751"/>
      <c r="NVW751"/>
      <c r="NVX751"/>
      <c r="NVY751"/>
      <c r="NVZ751"/>
      <c r="NWA751"/>
      <c r="NWB751"/>
      <c r="NWC751"/>
      <c r="NWD751"/>
      <c r="NWE751"/>
      <c r="NWF751"/>
      <c r="NWG751"/>
      <c r="NWH751"/>
      <c r="NWI751"/>
      <c r="NWJ751"/>
      <c r="NWK751"/>
      <c r="NWL751"/>
      <c r="NWM751"/>
      <c r="NWN751"/>
      <c r="NWO751"/>
      <c r="NWP751"/>
      <c r="NWQ751"/>
      <c r="NWR751"/>
      <c r="NWS751"/>
      <c r="NWT751"/>
      <c r="NWU751"/>
      <c r="NWV751"/>
      <c r="NWW751"/>
      <c r="NWX751"/>
      <c r="NWY751"/>
      <c r="NWZ751"/>
      <c r="NXA751"/>
      <c r="NXB751"/>
      <c r="NXC751"/>
      <c r="NXD751"/>
      <c r="NXE751"/>
      <c r="NXF751"/>
      <c r="NXG751"/>
      <c r="NXH751"/>
      <c r="NXI751"/>
      <c r="NXJ751"/>
      <c r="NXK751"/>
      <c r="NXL751"/>
      <c r="NXM751"/>
      <c r="NXN751"/>
      <c r="NXO751"/>
      <c r="NXP751"/>
      <c r="NXQ751"/>
      <c r="NXR751"/>
      <c r="NXS751"/>
      <c r="NXT751"/>
      <c r="NXU751"/>
      <c r="NXV751"/>
      <c r="NXW751"/>
      <c r="NXX751"/>
      <c r="NXY751"/>
      <c r="NXZ751"/>
      <c r="NYA751"/>
      <c r="NYB751"/>
      <c r="NYC751"/>
      <c r="NYD751"/>
      <c r="NYE751"/>
      <c r="NYF751"/>
      <c r="NYG751"/>
      <c r="NYH751"/>
      <c r="NYI751"/>
      <c r="NYJ751"/>
      <c r="NYK751"/>
      <c r="NYL751"/>
      <c r="NYM751"/>
      <c r="NYN751"/>
      <c r="NYO751"/>
      <c r="NYP751"/>
      <c r="NYQ751"/>
      <c r="NYR751"/>
      <c r="NYS751"/>
      <c r="NYT751"/>
      <c r="NYU751"/>
      <c r="NYV751"/>
      <c r="NYW751"/>
      <c r="NYX751"/>
      <c r="NYY751"/>
      <c r="NYZ751"/>
      <c r="NZA751"/>
      <c r="NZB751"/>
      <c r="NZC751"/>
      <c r="NZD751"/>
      <c r="NZE751"/>
      <c r="NZF751"/>
      <c r="NZG751"/>
      <c r="NZH751"/>
      <c r="NZI751"/>
      <c r="NZJ751"/>
      <c r="NZK751"/>
      <c r="NZL751"/>
      <c r="NZM751"/>
      <c r="NZN751"/>
      <c r="NZO751"/>
      <c r="NZP751"/>
      <c r="NZQ751"/>
      <c r="NZR751"/>
      <c r="NZS751"/>
      <c r="NZT751"/>
      <c r="NZU751"/>
      <c r="NZV751"/>
      <c r="NZW751"/>
      <c r="NZX751"/>
      <c r="NZY751"/>
      <c r="NZZ751"/>
      <c r="OAA751"/>
      <c r="OAB751"/>
      <c r="OAC751"/>
      <c r="OAD751"/>
      <c r="OAE751"/>
      <c r="OAF751"/>
      <c r="OAG751"/>
      <c r="OAH751"/>
      <c r="OAI751"/>
      <c r="OAJ751"/>
      <c r="OAK751"/>
      <c r="OAL751"/>
      <c r="OAM751"/>
      <c r="OAN751"/>
      <c r="OAO751"/>
      <c r="OAP751"/>
      <c r="OAQ751"/>
      <c r="OAR751"/>
      <c r="OAS751"/>
      <c r="OAT751"/>
      <c r="OAU751"/>
      <c r="OAV751"/>
      <c r="OAW751"/>
      <c r="OAX751"/>
      <c r="OAY751"/>
      <c r="OAZ751"/>
      <c r="OBA751"/>
      <c r="OBB751"/>
      <c r="OBC751"/>
      <c r="OBD751"/>
      <c r="OBE751"/>
      <c r="OBF751"/>
      <c r="OBG751"/>
      <c r="OBH751"/>
      <c r="OBI751"/>
      <c r="OBJ751"/>
      <c r="OBK751"/>
      <c r="OBL751"/>
      <c r="OBM751"/>
      <c r="OBN751"/>
      <c r="OBO751"/>
      <c r="OBP751"/>
      <c r="OBQ751"/>
      <c r="OBR751"/>
      <c r="OBS751"/>
      <c r="OBT751"/>
      <c r="OBU751"/>
      <c r="OBV751"/>
      <c r="OBW751"/>
      <c r="OBX751"/>
      <c r="OBY751"/>
      <c r="OBZ751"/>
      <c r="OCA751"/>
      <c r="OCB751"/>
      <c r="OCC751"/>
      <c r="OCD751"/>
      <c r="OCE751"/>
      <c r="OCF751"/>
      <c r="OCG751"/>
      <c r="OCH751"/>
      <c r="OCI751"/>
      <c r="OCJ751"/>
      <c r="OCK751"/>
      <c r="OCL751"/>
      <c r="OCM751"/>
      <c r="OCN751"/>
      <c r="OCO751"/>
      <c r="OCP751"/>
      <c r="OCQ751"/>
      <c r="OCR751"/>
      <c r="OCS751"/>
      <c r="OCT751"/>
      <c r="OCU751"/>
      <c r="OCV751"/>
      <c r="OCW751"/>
      <c r="OCX751"/>
      <c r="OCY751"/>
      <c r="OCZ751"/>
      <c r="ODA751"/>
      <c r="ODB751"/>
      <c r="ODC751"/>
      <c r="ODD751"/>
      <c r="ODE751"/>
      <c r="ODF751"/>
      <c r="ODG751"/>
      <c r="ODH751"/>
      <c r="ODI751"/>
      <c r="ODJ751"/>
      <c r="ODK751"/>
      <c r="ODL751"/>
      <c r="ODM751"/>
      <c r="ODN751"/>
      <c r="ODO751"/>
      <c r="ODP751"/>
      <c r="ODQ751"/>
      <c r="ODR751"/>
      <c r="ODS751"/>
      <c r="ODT751"/>
      <c r="ODU751"/>
      <c r="ODV751"/>
      <c r="ODW751"/>
      <c r="ODX751"/>
      <c r="ODY751"/>
      <c r="ODZ751"/>
      <c r="OEA751"/>
      <c r="OEB751"/>
      <c r="OEC751"/>
      <c r="OED751"/>
      <c r="OEE751"/>
      <c r="OEF751"/>
      <c r="OEG751"/>
      <c r="OEH751"/>
      <c r="OEI751"/>
      <c r="OEJ751"/>
      <c r="OEK751"/>
      <c r="OEL751"/>
      <c r="OEM751"/>
      <c r="OEN751"/>
      <c r="OEO751"/>
      <c r="OEP751"/>
      <c r="OEQ751"/>
      <c r="OER751"/>
      <c r="OES751"/>
      <c r="OET751"/>
      <c r="OEU751"/>
      <c r="OEV751"/>
      <c r="OEW751"/>
      <c r="OEX751"/>
      <c r="OEY751"/>
      <c r="OEZ751"/>
      <c r="OFA751"/>
      <c r="OFB751"/>
      <c r="OFC751"/>
      <c r="OFD751"/>
      <c r="OFE751"/>
      <c r="OFF751"/>
      <c r="OFG751"/>
      <c r="OFH751"/>
      <c r="OFI751"/>
      <c r="OFJ751"/>
      <c r="OFK751"/>
      <c r="OFL751"/>
      <c r="OFM751"/>
      <c r="OFN751"/>
      <c r="OFO751"/>
      <c r="OFP751"/>
      <c r="OFQ751"/>
      <c r="OFR751"/>
      <c r="OFS751"/>
      <c r="OFT751"/>
      <c r="OFU751"/>
      <c r="OFV751"/>
      <c r="OFW751"/>
      <c r="OFX751"/>
      <c r="OFY751"/>
      <c r="OFZ751"/>
      <c r="OGA751"/>
      <c r="OGB751"/>
      <c r="OGC751"/>
      <c r="OGD751"/>
      <c r="OGE751"/>
      <c r="OGF751"/>
      <c r="OGG751"/>
      <c r="OGH751"/>
      <c r="OGI751"/>
      <c r="OGJ751"/>
      <c r="OGK751"/>
      <c r="OGL751"/>
      <c r="OGM751"/>
      <c r="OGN751"/>
      <c r="OGO751"/>
      <c r="OGP751"/>
      <c r="OGQ751"/>
      <c r="OGR751"/>
      <c r="OGS751"/>
      <c r="OGT751"/>
      <c r="OGU751"/>
      <c r="OGV751"/>
      <c r="OGW751"/>
      <c r="OGX751"/>
      <c r="OGY751"/>
      <c r="OGZ751"/>
      <c r="OHA751"/>
      <c r="OHB751"/>
      <c r="OHC751"/>
      <c r="OHD751"/>
      <c r="OHE751"/>
      <c r="OHF751"/>
      <c r="OHG751"/>
      <c r="OHH751"/>
      <c r="OHI751"/>
      <c r="OHJ751"/>
      <c r="OHK751"/>
      <c r="OHL751"/>
      <c r="OHM751"/>
      <c r="OHN751"/>
      <c r="OHO751"/>
      <c r="OHP751"/>
      <c r="OHQ751"/>
      <c r="OHR751"/>
      <c r="OHS751"/>
      <c r="OHT751"/>
      <c r="OHU751"/>
      <c r="OHV751"/>
      <c r="OHW751"/>
      <c r="OHX751"/>
      <c r="OHY751"/>
      <c r="OHZ751"/>
      <c r="OIA751"/>
      <c r="OIB751"/>
      <c r="OIC751"/>
      <c r="OID751"/>
      <c r="OIE751"/>
      <c r="OIF751"/>
      <c r="OIG751"/>
      <c r="OIH751"/>
      <c r="OII751"/>
      <c r="OIJ751"/>
      <c r="OIK751"/>
      <c r="OIL751"/>
      <c r="OIM751"/>
      <c r="OIN751"/>
      <c r="OIO751"/>
      <c r="OIP751"/>
      <c r="OIQ751"/>
      <c r="OIR751"/>
      <c r="OIS751"/>
      <c r="OIT751"/>
      <c r="OIU751"/>
      <c r="OIV751"/>
      <c r="OIW751"/>
      <c r="OIX751"/>
      <c r="OIY751"/>
      <c r="OIZ751"/>
      <c r="OJA751"/>
      <c r="OJB751"/>
      <c r="OJC751"/>
      <c r="OJD751"/>
      <c r="OJE751"/>
      <c r="OJF751"/>
      <c r="OJG751"/>
      <c r="OJH751"/>
      <c r="OJI751"/>
      <c r="OJJ751"/>
      <c r="OJK751"/>
      <c r="OJL751"/>
      <c r="OJM751"/>
      <c r="OJN751"/>
      <c r="OJO751"/>
      <c r="OJP751"/>
      <c r="OJQ751"/>
      <c r="OJR751"/>
      <c r="OJS751"/>
      <c r="OJT751"/>
      <c r="OJU751"/>
      <c r="OJV751"/>
      <c r="OJW751"/>
      <c r="OJX751"/>
      <c r="OJY751"/>
      <c r="OJZ751"/>
      <c r="OKA751"/>
      <c r="OKB751"/>
      <c r="OKC751"/>
      <c r="OKD751"/>
      <c r="OKE751"/>
      <c r="OKF751"/>
      <c r="OKG751"/>
      <c r="OKH751"/>
      <c r="OKI751"/>
      <c r="OKJ751"/>
      <c r="OKK751"/>
      <c r="OKL751"/>
      <c r="OKM751"/>
      <c r="OKN751"/>
      <c r="OKO751"/>
      <c r="OKP751"/>
      <c r="OKQ751"/>
      <c r="OKR751"/>
      <c r="OKS751"/>
      <c r="OKT751"/>
      <c r="OKU751"/>
      <c r="OKV751"/>
      <c r="OKW751"/>
      <c r="OKX751"/>
      <c r="OKY751"/>
      <c r="OKZ751"/>
      <c r="OLA751"/>
      <c r="OLB751"/>
      <c r="OLC751"/>
      <c r="OLD751"/>
      <c r="OLE751"/>
      <c r="OLF751"/>
      <c r="OLG751"/>
      <c r="OLH751"/>
      <c r="OLI751"/>
      <c r="OLJ751"/>
      <c r="OLK751"/>
      <c r="OLL751"/>
      <c r="OLM751"/>
      <c r="OLN751"/>
      <c r="OLO751"/>
      <c r="OLP751"/>
      <c r="OLQ751"/>
      <c r="OLR751"/>
      <c r="OLS751"/>
      <c r="OLT751"/>
      <c r="OLU751"/>
      <c r="OLV751"/>
      <c r="OLW751"/>
      <c r="OLX751"/>
      <c r="OLY751"/>
      <c r="OLZ751"/>
      <c r="OMA751"/>
      <c r="OMB751"/>
      <c r="OMC751"/>
      <c r="OMD751"/>
      <c r="OME751"/>
      <c r="OMF751"/>
      <c r="OMG751"/>
      <c r="OMH751"/>
      <c r="OMI751"/>
      <c r="OMJ751"/>
      <c r="OMK751"/>
      <c r="OML751"/>
      <c r="OMM751"/>
      <c r="OMN751"/>
      <c r="OMO751"/>
      <c r="OMP751"/>
      <c r="OMQ751"/>
      <c r="OMR751"/>
      <c r="OMS751"/>
      <c r="OMT751"/>
      <c r="OMU751"/>
      <c r="OMV751"/>
      <c r="OMW751"/>
      <c r="OMX751"/>
      <c r="OMY751"/>
      <c r="OMZ751"/>
      <c r="ONA751"/>
      <c r="ONB751"/>
      <c r="ONC751"/>
      <c r="OND751"/>
      <c r="ONE751"/>
      <c r="ONF751"/>
      <c r="ONG751"/>
      <c r="ONH751"/>
      <c r="ONI751"/>
      <c r="ONJ751"/>
      <c r="ONK751"/>
      <c r="ONL751"/>
      <c r="ONM751"/>
      <c r="ONN751"/>
      <c r="ONO751"/>
      <c r="ONP751"/>
      <c r="ONQ751"/>
      <c r="ONR751"/>
      <c r="ONS751"/>
      <c r="ONT751"/>
      <c r="ONU751"/>
      <c r="ONV751"/>
      <c r="ONW751"/>
      <c r="ONX751"/>
      <c r="ONY751"/>
      <c r="ONZ751"/>
      <c r="OOA751"/>
      <c r="OOB751"/>
      <c r="OOC751"/>
      <c r="OOD751"/>
      <c r="OOE751"/>
      <c r="OOF751"/>
      <c r="OOG751"/>
      <c r="OOH751"/>
      <c r="OOI751"/>
      <c r="OOJ751"/>
      <c r="OOK751"/>
      <c r="OOL751"/>
      <c r="OOM751"/>
      <c r="OON751"/>
      <c r="OOO751"/>
      <c r="OOP751"/>
      <c r="OOQ751"/>
      <c r="OOR751"/>
      <c r="OOS751"/>
      <c r="OOT751"/>
      <c r="OOU751"/>
      <c r="OOV751"/>
      <c r="OOW751"/>
      <c r="OOX751"/>
      <c r="OOY751"/>
      <c r="OOZ751"/>
      <c r="OPA751"/>
      <c r="OPB751"/>
      <c r="OPC751"/>
      <c r="OPD751"/>
      <c r="OPE751"/>
      <c r="OPF751"/>
      <c r="OPG751"/>
      <c r="OPH751"/>
      <c r="OPI751"/>
      <c r="OPJ751"/>
      <c r="OPK751"/>
      <c r="OPL751"/>
      <c r="OPM751"/>
      <c r="OPN751"/>
      <c r="OPO751"/>
      <c r="OPP751"/>
      <c r="OPQ751"/>
      <c r="OPR751"/>
      <c r="OPS751"/>
      <c r="OPT751"/>
      <c r="OPU751"/>
      <c r="OPV751"/>
      <c r="OPW751"/>
      <c r="OPX751"/>
      <c r="OPY751"/>
      <c r="OPZ751"/>
      <c r="OQA751"/>
      <c r="OQB751"/>
      <c r="OQC751"/>
      <c r="OQD751"/>
      <c r="OQE751"/>
      <c r="OQF751"/>
      <c r="OQG751"/>
      <c r="OQH751"/>
      <c r="OQI751"/>
      <c r="OQJ751"/>
      <c r="OQK751"/>
      <c r="OQL751"/>
      <c r="OQM751"/>
      <c r="OQN751"/>
      <c r="OQO751"/>
      <c r="OQP751"/>
      <c r="OQQ751"/>
      <c r="OQR751"/>
      <c r="OQS751"/>
      <c r="OQT751"/>
      <c r="OQU751"/>
      <c r="OQV751"/>
      <c r="OQW751"/>
      <c r="OQX751"/>
      <c r="OQY751"/>
      <c r="OQZ751"/>
      <c r="ORA751"/>
      <c r="ORB751"/>
      <c r="ORC751"/>
      <c r="ORD751"/>
      <c r="ORE751"/>
      <c r="ORF751"/>
      <c r="ORG751"/>
      <c r="ORH751"/>
      <c r="ORI751"/>
      <c r="ORJ751"/>
      <c r="ORK751"/>
      <c r="ORL751"/>
      <c r="ORM751"/>
      <c r="ORN751"/>
      <c r="ORO751"/>
      <c r="ORP751"/>
      <c r="ORQ751"/>
      <c r="ORR751"/>
      <c r="ORS751"/>
      <c r="ORT751"/>
      <c r="ORU751"/>
      <c r="ORV751"/>
      <c r="ORW751"/>
      <c r="ORX751"/>
      <c r="ORY751"/>
      <c r="ORZ751"/>
      <c r="OSA751"/>
      <c r="OSB751"/>
      <c r="OSC751"/>
      <c r="OSD751"/>
      <c r="OSE751"/>
      <c r="OSF751"/>
      <c r="OSG751"/>
      <c r="OSH751"/>
      <c r="OSI751"/>
      <c r="OSJ751"/>
      <c r="OSK751"/>
      <c r="OSL751"/>
      <c r="OSM751"/>
      <c r="OSN751"/>
      <c r="OSO751"/>
      <c r="OSP751"/>
      <c r="OSQ751"/>
      <c r="OSR751"/>
      <c r="OSS751"/>
      <c r="OST751"/>
      <c r="OSU751"/>
      <c r="OSV751"/>
      <c r="OSW751"/>
      <c r="OSX751"/>
      <c r="OSY751"/>
      <c r="OSZ751"/>
      <c r="OTA751"/>
      <c r="OTB751"/>
      <c r="OTC751"/>
      <c r="OTD751"/>
      <c r="OTE751"/>
      <c r="OTF751"/>
      <c r="OTG751"/>
      <c r="OTH751"/>
      <c r="OTI751"/>
      <c r="OTJ751"/>
      <c r="OTK751"/>
      <c r="OTL751"/>
      <c r="OTM751"/>
      <c r="OTN751"/>
      <c r="OTO751"/>
      <c r="OTP751"/>
      <c r="OTQ751"/>
      <c r="OTR751"/>
      <c r="OTS751"/>
      <c r="OTT751"/>
      <c r="OTU751"/>
      <c r="OTV751"/>
      <c r="OTW751"/>
      <c r="OTX751"/>
      <c r="OTY751"/>
      <c r="OTZ751"/>
      <c r="OUA751"/>
      <c r="OUB751"/>
      <c r="OUC751"/>
      <c r="OUD751"/>
      <c r="OUE751"/>
      <c r="OUF751"/>
      <c r="OUG751"/>
      <c r="OUH751"/>
      <c r="OUI751"/>
      <c r="OUJ751"/>
      <c r="OUK751"/>
      <c r="OUL751"/>
      <c r="OUM751"/>
      <c r="OUN751"/>
      <c r="OUO751"/>
      <c r="OUP751"/>
      <c r="OUQ751"/>
      <c r="OUR751"/>
      <c r="OUS751"/>
      <c r="OUT751"/>
      <c r="OUU751"/>
      <c r="OUV751"/>
      <c r="OUW751"/>
      <c r="OUX751"/>
      <c r="OUY751"/>
      <c r="OUZ751"/>
      <c r="OVA751"/>
      <c r="OVB751"/>
      <c r="OVC751"/>
      <c r="OVD751"/>
      <c r="OVE751"/>
      <c r="OVF751"/>
      <c r="OVG751"/>
      <c r="OVH751"/>
      <c r="OVI751"/>
      <c r="OVJ751"/>
      <c r="OVK751"/>
      <c r="OVL751"/>
      <c r="OVM751"/>
      <c r="OVN751"/>
      <c r="OVO751"/>
      <c r="OVP751"/>
      <c r="OVQ751"/>
      <c r="OVR751"/>
      <c r="OVS751"/>
      <c r="OVT751"/>
      <c r="OVU751"/>
      <c r="OVV751"/>
      <c r="OVW751"/>
      <c r="OVX751"/>
      <c r="OVY751"/>
      <c r="OVZ751"/>
      <c r="OWA751"/>
      <c r="OWB751"/>
      <c r="OWC751"/>
      <c r="OWD751"/>
      <c r="OWE751"/>
      <c r="OWF751"/>
      <c r="OWG751"/>
      <c r="OWH751"/>
      <c r="OWI751"/>
      <c r="OWJ751"/>
      <c r="OWK751"/>
      <c r="OWL751"/>
      <c r="OWM751"/>
      <c r="OWN751"/>
      <c r="OWO751"/>
      <c r="OWP751"/>
      <c r="OWQ751"/>
      <c r="OWR751"/>
      <c r="OWS751"/>
      <c r="OWT751"/>
      <c r="OWU751"/>
      <c r="OWV751"/>
      <c r="OWW751"/>
      <c r="OWX751"/>
      <c r="OWY751"/>
      <c r="OWZ751"/>
      <c r="OXA751"/>
      <c r="OXB751"/>
      <c r="OXC751"/>
      <c r="OXD751"/>
      <c r="OXE751"/>
      <c r="OXF751"/>
      <c r="OXG751"/>
      <c r="OXH751"/>
      <c r="OXI751"/>
      <c r="OXJ751"/>
      <c r="OXK751"/>
      <c r="OXL751"/>
      <c r="OXM751"/>
      <c r="OXN751"/>
      <c r="OXO751"/>
      <c r="OXP751"/>
      <c r="OXQ751"/>
      <c r="OXR751"/>
      <c r="OXS751"/>
      <c r="OXT751"/>
      <c r="OXU751"/>
      <c r="OXV751"/>
      <c r="OXW751"/>
      <c r="OXX751"/>
      <c r="OXY751"/>
      <c r="OXZ751"/>
      <c r="OYA751"/>
      <c r="OYB751"/>
      <c r="OYC751"/>
      <c r="OYD751"/>
      <c r="OYE751"/>
      <c r="OYF751"/>
      <c r="OYG751"/>
      <c r="OYH751"/>
      <c r="OYI751"/>
      <c r="OYJ751"/>
      <c r="OYK751"/>
      <c r="OYL751"/>
      <c r="OYM751"/>
      <c r="OYN751"/>
      <c r="OYO751"/>
      <c r="OYP751"/>
      <c r="OYQ751"/>
      <c r="OYR751"/>
      <c r="OYS751"/>
      <c r="OYT751"/>
      <c r="OYU751"/>
      <c r="OYV751"/>
      <c r="OYW751"/>
      <c r="OYX751"/>
      <c r="OYY751"/>
      <c r="OYZ751"/>
      <c r="OZA751"/>
      <c r="OZB751"/>
      <c r="OZC751"/>
      <c r="OZD751"/>
      <c r="OZE751"/>
      <c r="OZF751"/>
      <c r="OZG751"/>
      <c r="OZH751"/>
      <c r="OZI751"/>
      <c r="OZJ751"/>
      <c r="OZK751"/>
      <c r="OZL751"/>
      <c r="OZM751"/>
      <c r="OZN751"/>
      <c r="OZO751"/>
      <c r="OZP751"/>
      <c r="OZQ751"/>
      <c r="OZR751"/>
      <c r="OZS751"/>
      <c r="OZT751"/>
      <c r="OZU751"/>
      <c r="OZV751"/>
      <c r="OZW751"/>
      <c r="OZX751"/>
      <c r="OZY751"/>
      <c r="OZZ751"/>
      <c r="PAA751"/>
      <c r="PAB751"/>
      <c r="PAC751"/>
      <c r="PAD751"/>
      <c r="PAE751"/>
      <c r="PAF751"/>
      <c r="PAG751"/>
      <c r="PAH751"/>
      <c r="PAI751"/>
      <c r="PAJ751"/>
      <c r="PAK751"/>
      <c r="PAL751"/>
      <c r="PAM751"/>
      <c r="PAN751"/>
      <c r="PAO751"/>
      <c r="PAP751"/>
      <c r="PAQ751"/>
      <c r="PAR751"/>
      <c r="PAS751"/>
      <c r="PAT751"/>
      <c r="PAU751"/>
      <c r="PAV751"/>
      <c r="PAW751"/>
      <c r="PAX751"/>
      <c r="PAY751"/>
      <c r="PAZ751"/>
      <c r="PBA751"/>
      <c r="PBB751"/>
      <c r="PBC751"/>
      <c r="PBD751"/>
      <c r="PBE751"/>
      <c r="PBF751"/>
      <c r="PBG751"/>
      <c r="PBH751"/>
      <c r="PBI751"/>
      <c r="PBJ751"/>
      <c r="PBK751"/>
      <c r="PBL751"/>
      <c r="PBM751"/>
      <c r="PBN751"/>
      <c r="PBO751"/>
      <c r="PBP751"/>
      <c r="PBQ751"/>
      <c r="PBR751"/>
      <c r="PBS751"/>
      <c r="PBT751"/>
      <c r="PBU751"/>
      <c r="PBV751"/>
      <c r="PBW751"/>
      <c r="PBX751"/>
      <c r="PBY751"/>
      <c r="PBZ751"/>
      <c r="PCA751"/>
      <c r="PCB751"/>
      <c r="PCC751"/>
      <c r="PCD751"/>
      <c r="PCE751"/>
      <c r="PCF751"/>
      <c r="PCG751"/>
      <c r="PCH751"/>
      <c r="PCI751"/>
      <c r="PCJ751"/>
      <c r="PCK751"/>
      <c r="PCL751"/>
      <c r="PCM751"/>
      <c r="PCN751"/>
      <c r="PCO751"/>
      <c r="PCP751"/>
      <c r="PCQ751"/>
      <c r="PCR751"/>
      <c r="PCS751"/>
      <c r="PCT751"/>
      <c r="PCU751"/>
      <c r="PCV751"/>
      <c r="PCW751"/>
      <c r="PCX751"/>
      <c r="PCY751"/>
      <c r="PCZ751"/>
      <c r="PDA751"/>
      <c r="PDB751"/>
      <c r="PDC751"/>
      <c r="PDD751"/>
      <c r="PDE751"/>
      <c r="PDF751"/>
      <c r="PDG751"/>
      <c r="PDH751"/>
      <c r="PDI751"/>
      <c r="PDJ751"/>
      <c r="PDK751"/>
      <c r="PDL751"/>
      <c r="PDM751"/>
      <c r="PDN751"/>
      <c r="PDO751"/>
      <c r="PDP751"/>
      <c r="PDQ751"/>
      <c r="PDR751"/>
      <c r="PDS751"/>
      <c r="PDT751"/>
      <c r="PDU751"/>
      <c r="PDV751"/>
      <c r="PDW751"/>
      <c r="PDX751"/>
      <c r="PDY751"/>
      <c r="PDZ751"/>
      <c r="PEA751"/>
      <c r="PEB751"/>
      <c r="PEC751"/>
      <c r="PED751"/>
      <c r="PEE751"/>
      <c r="PEF751"/>
      <c r="PEG751"/>
      <c r="PEH751"/>
      <c r="PEI751"/>
      <c r="PEJ751"/>
      <c r="PEK751"/>
      <c r="PEL751"/>
      <c r="PEM751"/>
      <c r="PEN751"/>
      <c r="PEO751"/>
      <c r="PEP751"/>
      <c r="PEQ751"/>
      <c r="PER751"/>
      <c r="PES751"/>
      <c r="PET751"/>
      <c r="PEU751"/>
      <c r="PEV751"/>
      <c r="PEW751"/>
      <c r="PEX751"/>
      <c r="PEY751"/>
      <c r="PEZ751"/>
      <c r="PFA751"/>
      <c r="PFB751"/>
      <c r="PFC751"/>
      <c r="PFD751"/>
      <c r="PFE751"/>
      <c r="PFF751"/>
      <c r="PFG751"/>
      <c r="PFH751"/>
      <c r="PFI751"/>
      <c r="PFJ751"/>
      <c r="PFK751"/>
      <c r="PFL751"/>
      <c r="PFM751"/>
      <c r="PFN751"/>
      <c r="PFO751"/>
      <c r="PFP751"/>
      <c r="PFQ751"/>
      <c r="PFR751"/>
      <c r="PFS751"/>
      <c r="PFT751"/>
      <c r="PFU751"/>
      <c r="PFV751"/>
      <c r="PFW751"/>
      <c r="PFX751"/>
      <c r="PFY751"/>
      <c r="PFZ751"/>
      <c r="PGA751"/>
      <c r="PGB751"/>
      <c r="PGC751"/>
      <c r="PGD751"/>
      <c r="PGE751"/>
      <c r="PGF751"/>
      <c r="PGG751"/>
      <c r="PGH751"/>
      <c r="PGI751"/>
      <c r="PGJ751"/>
      <c r="PGK751"/>
      <c r="PGL751"/>
      <c r="PGM751"/>
      <c r="PGN751"/>
      <c r="PGO751"/>
      <c r="PGP751"/>
      <c r="PGQ751"/>
      <c r="PGR751"/>
      <c r="PGS751"/>
      <c r="PGT751"/>
      <c r="PGU751"/>
      <c r="PGV751"/>
      <c r="PGW751"/>
      <c r="PGX751"/>
      <c r="PGY751"/>
      <c r="PGZ751"/>
      <c r="PHA751"/>
      <c r="PHB751"/>
      <c r="PHC751"/>
      <c r="PHD751"/>
      <c r="PHE751"/>
      <c r="PHF751"/>
      <c r="PHG751"/>
      <c r="PHH751"/>
      <c r="PHI751"/>
      <c r="PHJ751"/>
      <c r="PHK751"/>
      <c r="PHL751"/>
      <c r="PHM751"/>
      <c r="PHN751"/>
      <c r="PHO751"/>
      <c r="PHP751"/>
      <c r="PHQ751"/>
      <c r="PHR751"/>
      <c r="PHS751"/>
      <c r="PHT751"/>
      <c r="PHU751"/>
      <c r="PHV751"/>
      <c r="PHW751"/>
      <c r="PHX751"/>
      <c r="PHY751"/>
      <c r="PHZ751"/>
      <c r="PIA751"/>
      <c r="PIB751"/>
      <c r="PIC751"/>
      <c r="PID751"/>
      <c r="PIE751"/>
      <c r="PIF751"/>
      <c r="PIG751"/>
      <c r="PIH751"/>
      <c r="PII751"/>
      <c r="PIJ751"/>
      <c r="PIK751"/>
      <c r="PIL751"/>
      <c r="PIM751"/>
      <c r="PIN751"/>
      <c r="PIO751"/>
      <c r="PIP751"/>
      <c r="PIQ751"/>
      <c r="PIR751"/>
      <c r="PIS751"/>
      <c r="PIT751"/>
      <c r="PIU751"/>
      <c r="PIV751"/>
      <c r="PIW751"/>
      <c r="PIX751"/>
      <c r="PIY751"/>
      <c r="PIZ751"/>
      <c r="PJA751"/>
      <c r="PJB751"/>
      <c r="PJC751"/>
      <c r="PJD751"/>
      <c r="PJE751"/>
      <c r="PJF751"/>
      <c r="PJG751"/>
      <c r="PJH751"/>
      <c r="PJI751"/>
      <c r="PJJ751"/>
      <c r="PJK751"/>
      <c r="PJL751"/>
      <c r="PJM751"/>
      <c r="PJN751"/>
      <c r="PJO751"/>
      <c r="PJP751"/>
      <c r="PJQ751"/>
      <c r="PJR751"/>
      <c r="PJS751"/>
      <c r="PJT751"/>
      <c r="PJU751"/>
      <c r="PJV751"/>
      <c r="PJW751"/>
      <c r="PJX751"/>
      <c r="PJY751"/>
      <c r="PJZ751"/>
      <c r="PKA751"/>
      <c r="PKB751"/>
      <c r="PKC751"/>
      <c r="PKD751"/>
      <c r="PKE751"/>
      <c r="PKF751"/>
      <c r="PKG751"/>
      <c r="PKH751"/>
      <c r="PKI751"/>
      <c r="PKJ751"/>
      <c r="PKK751"/>
      <c r="PKL751"/>
      <c r="PKM751"/>
      <c r="PKN751"/>
      <c r="PKO751"/>
      <c r="PKP751"/>
      <c r="PKQ751"/>
      <c r="PKR751"/>
      <c r="PKS751"/>
      <c r="PKT751"/>
      <c r="PKU751"/>
      <c r="PKV751"/>
      <c r="PKW751"/>
      <c r="PKX751"/>
      <c r="PKY751"/>
      <c r="PKZ751"/>
      <c r="PLA751"/>
      <c r="PLB751"/>
      <c r="PLC751"/>
      <c r="PLD751"/>
      <c r="PLE751"/>
      <c r="PLF751"/>
      <c r="PLG751"/>
      <c r="PLH751"/>
      <c r="PLI751"/>
      <c r="PLJ751"/>
      <c r="PLK751"/>
      <c r="PLL751"/>
      <c r="PLM751"/>
      <c r="PLN751"/>
      <c r="PLO751"/>
      <c r="PLP751"/>
      <c r="PLQ751"/>
      <c r="PLR751"/>
      <c r="PLS751"/>
      <c r="PLT751"/>
      <c r="PLU751"/>
      <c r="PLV751"/>
      <c r="PLW751"/>
      <c r="PLX751"/>
      <c r="PLY751"/>
      <c r="PLZ751"/>
      <c r="PMA751"/>
      <c r="PMB751"/>
      <c r="PMC751"/>
      <c r="PMD751"/>
      <c r="PME751"/>
      <c r="PMF751"/>
      <c r="PMG751"/>
      <c r="PMH751"/>
      <c r="PMI751"/>
      <c r="PMJ751"/>
      <c r="PMK751"/>
      <c r="PML751"/>
      <c r="PMM751"/>
      <c r="PMN751"/>
      <c r="PMO751"/>
      <c r="PMP751"/>
      <c r="PMQ751"/>
      <c r="PMR751"/>
      <c r="PMS751"/>
      <c r="PMT751"/>
      <c r="PMU751"/>
      <c r="PMV751"/>
      <c r="PMW751"/>
      <c r="PMX751"/>
      <c r="PMY751"/>
      <c r="PMZ751"/>
      <c r="PNA751"/>
      <c r="PNB751"/>
      <c r="PNC751"/>
      <c r="PND751"/>
      <c r="PNE751"/>
      <c r="PNF751"/>
      <c r="PNG751"/>
      <c r="PNH751"/>
      <c r="PNI751"/>
      <c r="PNJ751"/>
      <c r="PNK751"/>
      <c r="PNL751"/>
      <c r="PNM751"/>
      <c r="PNN751"/>
      <c r="PNO751"/>
      <c r="PNP751"/>
      <c r="PNQ751"/>
      <c r="PNR751"/>
      <c r="PNS751"/>
      <c r="PNT751"/>
      <c r="PNU751"/>
      <c r="PNV751"/>
      <c r="PNW751"/>
      <c r="PNX751"/>
      <c r="PNY751"/>
      <c r="PNZ751"/>
      <c r="POA751"/>
      <c r="POB751"/>
      <c r="POC751"/>
      <c r="POD751"/>
      <c r="POE751"/>
      <c r="POF751"/>
      <c r="POG751"/>
      <c r="POH751"/>
      <c r="POI751"/>
      <c r="POJ751"/>
      <c r="POK751"/>
      <c r="POL751"/>
      <c r="POM751"/>
      <c r="PON751"/>
      <c r="POO751"/>
      <c r="POP751"/>
      <c r="POQ751"/>
      <c r="POR751"/>
      <c r="POS751"/>
      <c r="POT751"/>
      <c r="POU751"/>
      <c r="POV751"/>
      <c r="POW751"/>
      <c r="POX751"/>
      <c r="POY751"/>
      <c r="POZ751"/>
      <c r="PPA751"/>
      <c r="PPB751"/>
      <c r="PPC751"/>
      <c r="PPD751"/>
      <c r="PPE751"/>
      <c r="PPF751"/>
      <c r="PPG751"/>
      <c r="PPH751"/>
      <c r="PPI751"/>
      <c r="PPJ751"/>
      <c r="PPK751"/>
      <c r="PPL751"/>
      <c r="PPM751"/>
      <c r="PPN751"/>
      <c r="PPO751"/>
      <c r="PPP751"/>
      <c r="PPQ751"/>
      <c r="PPR751"/>
      <c r="PPS751"/>
      <c r="PPT751"/>
      <c r="PPU751"/>
      <c r="PPV751"/>
      <c r="PPW751"/>
      <c r="PPX751"/>
      <c r="PPY751"/>
      <c r="PPZ751"/>
      <c r="PQA751"/>
      <c r="PQB751"/>
      <c r="PQC751"/>
      <c r="PQD751"/>
      <c r="PQE751"/>
      <c r="PQF751"/>
      <c r="PQG751"/>
      <c r="PQH751"/>
      <c r="PQI751"/>
      <c r="PQJ751"/>
      <c r="PQK751"/>
      <c r="PQL751"/>
      <c r="PQM751"/>
      <c r="PQN751"/>
      <c r="PQO751"/>
      <c r="PQP751"/>
      <c r="PQQ751"/>
      <c r="PQR751"/>
      <c r="PQS751"/>
      <c r="PQT751"/>
      <c r="PQU751"/>
      <c r="PQV751"/>
      <c r="PQW751"/>
      <c r="PQX751"/>
      <c r="PQY751"/>
      <c r="PQZ751"/>
      <c r="PRA751"/>
      <c r="PRB751"/>
      <c r="PRC751"/>
      <c r="PRD751"/>
      <c r="PRE751"/>
      <c r="PRF751"/>
      <c r="PRG751"/>
      <c r="PRH751"/>
      <c r="PRI751"/>
      <c r="PRJ751"/>
      <c r="PRK751"/>
      <c r="PRL751"/>
      <c r="PRM751"/>
      <c r="PRN751"/>
      <c r="PRO751"/>
      <c r="PRP751"/>
      <c r="PRQ751"/>
      <c r="PRR751"/>
      <c r="PRS751"/>
      <c r="PRT751"/>
      <c r="PRU751"/>
      <c r="PRV751"/>
      <c r="PRW751"/>
      <c r="PRX751"/>
      <c r="PRY751"/>
      <c r="PRZ751"/>
      <c r="PSA751"/>
      <c r="PSB751"/>
      <c r="PSC751"/>
      <c r="PSD751"/>
      <c r="PSE751"/>
      <c r="PSF751"/>
      <c r="PSG751"/>
      <c r="PSH751"/>
      <c r="PSI751"/>
      <c r="PSJ751"/>
      <c r="PSK751"/>
      <c r="PSL751"/>
      <c r="PSM751"/>
      <c r="PSN751"/>
      <c r="PSO751"/>
      <c r="PSP751"/>
      <c r="PSQ751"/>
      <c r="PSR751"/>
      <c r="PSS751"/>
      <c r="PST751"/>
      <c r="PSU751"/>
      <c r="PSV751"/>
      <c r="PSW751"/>
      <c r="PSX751"/>
      <c r="PSY751"/>
      <c r="PSZ751"/>
      <c r="PTA751"/>
      <c r="PTB751"/>
      <c r="PTC751"/>
      <c r="PTD751"/>
      <c r="PTE751"/>
      <c r="PTF751"/>
      <c r="PTG751"/>
      <c r="PTH751"/>
      <c r="PTI751"/>
      <c r="PTJ751"/>
      <c r="PTK751"/>
      <c r="PTL751"/>
      <c r="PTM751"/>
      <c r="PTN751"/>
      <c r="PTO751"/>
      <c r="PTP751"/>
      <c r="PTQ751"/>
      <c r="PTR751"/>
      <c r="PTS751"/>
      <c r="PTT751"/>
      <c r="PTU751"/>
      <c r="PTV751"/>
      <c r="PTW751"/>
      <c r="PTX751"/>
      <c r="PTY751"/>
      <c r="PTZ751"/>
      <c r="PUA751"/>
      <c r="PUB751"/>
      <c r="PUC751"/>
      <c r="PUD751"/>
      <c r="PUE751"/>
      <c r="PUF751"/>
      <c r="PUG751"/>
      <c r="PUH751"/>
      <c r="PUI751"/>
      <c r="PUJ751"/>
      <c r="PUK751"/>
      <c r="PUL751"/>
      <c r="PUM751"/>
      <c r="PUN751"/>
      <c r="PUO751"/>
      <c r="PUP751"/>
      <c r="PUQ751"/>
      <c r="PUR751"/>
      <c r="PUS751"/>
      <c r="PUT751"/>
      <c r="PUU751"/>
      <c r="PUV751"/>
      <c r="PUW751"/>
      <c r="PUX751"/>
      <c r="PUY751"/>
      <c r="PUZ751"/>
      <c r="PVA751"/>
      <c r="PVB751"/>
      <c r="PVC751"/>
      <c r="PVD751"/>
      <c r="PVE751"/>
      <c r="PVF751"/>
      <c r="PVG751"/>
      <c r="PVH751"/>
      <c r="PVI751"/>
      <c r="PVJ751"/>
      <c r="PVK751"/>
      <c r="PVL751"/>
      <c r="PVM751"/>
      <c r="PVN751"/>
      <c r="PVO751"/>
      <c r="PVP751"/>
      <c r="PVQ751"/>
      <c r="PVR751"/>
      <c r="PVS751"/>
      <c r="PVT751"/>
      <c r="PVU751"/>
      <c r="PVV751"/>
      <c r="PVW751"/>
      <c r="PVX751"/>
      <c r="PVY751"/>
      <c r="PVZ751"/>
      <c r="PWA751"/>
      <c r="PWB751"/>
      <c r="PWC751"/>
      <c r="PWD751"/>
      <c r="PWE751"/>
      <c r="PWF751"/>
      <c r="PWG751"/>
      <c r="PWH751"/>
      <c r="PWI751"/>
      <c r="PWJ751"/>
      <c r="PWK751"/>
      <c r="PWL751"/>
      <c r="PWM751"/>
      <c r="PWN751"/>
      <c r="PWO751"/>
      <c r="PWP751"/>
      <c r="PWQ751"/>
      <c r="PWR751"/>
      <c r="PWS751"/>
      <c r="PWT751"/>
      <c r="PWU751"/>
      <c r="PWV751"/>
      <c r="PWW751"/>
      <c r="PWX751"/>
      <c r="PWY751"/>
      <c r="PWZ751"/>
      <c r="PXA751"/>
      <c r="PXB751"/>
      <c r="PXC751"/>
      <c r="PXD751"/>
      <c r="PXE751"/>
      <c r="PXF751"/>
      <c r="PXG751"/>
      <c r="PXH751"/>
      <c r="PXI751"/>
      <c r="PXJ751"/>
      <c r="PXK751"/>
      <c r="PXL751"/>
      <c r="PXM751"/>
      <c r="PXN751"/>
      <c r="PXO751"/>
      <c r="PXP751"/>
      <c r="PXQ751"/>
      <c r="PXR751"/>
      <c r="PXS751"/>
      <c r="PXT751"/>
      <c r="PXU751"/>
      <c r="PXV751"/>
      <c r="PXW751"/>
      <c r="PXX751"/>
      <c r="PXY751"/>
      <c r="PXZ751"/>
      <c r="PYA751"/>
      <c r="PYB751"/>
      <c r="PYC751"/>
      <c r="PYD751"/>
      <c r="PYE751"/>
      <c r="PYF751"/>
      <c r="PYG751"/>
      <c r="PYH751"/>
      <c r="PYI751"/>
      <c r="PYJ751"/>
      <c r="PYK751"/>
      <c r="PYL751"/>
      <c r="PYM751"/>
      <c r="PYN751"/>
      <c r="PYO751"/>
      <c r="PYP751"/>
      <c r="PYQ751"/>
      <c r="PYR751"/>
      <c r="PYS751"/>
      <c r="PYT751"/>
      <c r="PYU751"/>
      <c r="PYV751"/>
      <c r="PYW751"/>
      <c r="PYX751"/>
      <c r="PYY751"/>
      <c r="PYZ751"/>
      <c r="PZA751"/>
      <c r="PZB751"/>
      <c r="PZC751"/>
      <c r="PZD751"/>
      <c r="PZE751"/>
      <c r="PZF751"/>
      <c r="PZG751"/>
      <c r="PZH751"/>
      <c r="PZI751"/>
      <c r="PZJ751"/>
      <c r="PZK751"/>
      <c r="PZL751"/>
      <c r="PZM751"/>
      <c r="PZN751"/>
      <c r="PZO751"/>
      <c r="PZP751"/>
      <c r="PZQ751"/>
      <c r="PZR751"/>
      <c r="PZS751"/>
      <c r="PZT751"/>
      <c r="PZU751"/>
      <c r="PZV751"/>
      <c r="PZW751"/>
      <c r="PZX751"/>
      <c r="PZY751"/>
      <c r="PZZ751"/>
      <c r="QAA751"/>
      <c r="QAB751"/>
      <c r="QAC751"/>
      <c r="QAD751"/>
      <c r="QAE751"/>
      <c r="QAF751"/>
      <c r="QAG751"/>
      <c r="QAH751"/>
      <c r="QAI751"/>
      <c r="QAJ751"/>
      <c r="QAK751"/>
      <c r="QAL751"/>
      <c r="QAM751"/>
      <c r="QAN751"/>
      <c r="QAO751"/>
      <c r="QAP751"/>
      <c r="QAQ751"/>
      <c r="QAR751"/>
      <c r="QAS751"/>
      <c r="QAT751"/>
      <c r="QAU751"/>
      <c r="QAV751"/>
      <c r="QAW751"/>
      <c r="QAX751"/>
      <c r="QAY751"/>
      <c r="QAZ751"/>
      <c r="QBA751"/>
      <c r="QBB751"/>
      <c r="QBC751"/>
      <c r="QBD751"/>
      <c r="QBE751"/>
      <c r="QBF751"/>
      <c r="QBG751"/>
      <c r="QBH751"/>
      <c r="QBI751"/>
      <c r="QBJ751"/>
      <c r="QBK751"/>
      <c r="QBL751"/>
      <c r="QBM751"/>
      <c r="QBN751"/>
      <c r="QBO751"/>
      <c r="QBP751"/>
      <c r="QBQ751"/>
      <c r="QBR751"/>
      <c r="QBS751"/>
      <c r="QBT751"/>
      <c r="QBU751"/>
      <c r="QBV751"/>
      <c r="QBW751"/>
      <c r="QBX751"/>
      <c r="QBY751"/>
      <c r="QBZ751"/>
      <c r="QCA751"/>
      <c r="QCB751"/>
      <c r="QCC751"/>
      <c r="QCD751"/>
      <c r="QCE751"/>
      <c r="QCF751"/>
      <c r="QCG751"/>
      <c r="QCH751"/>
      <c r="QCI751"/>
      <c r="QCJ751"/>
      <c r="QCK751"/>
      <c r="QCL751"/>
      <c r="QCM751"/>
      <c r="QCN751"/>
      <c r="QCO751"/>
      <c r="QCP751"/>
      <c r="QCQ751"/>
      <c r="QCR751"/>
      <c r="QCS751"/>
      <c r="QCT751"/>
      <c r="QCU751"/>
      <c r="QCV751"/>
      <c r="QCW751"/>
      <c r="QCX751"/>
      <c r="QCY751"/>
      <c r="QCZ751"/>
      <c r="QDA751"/>
      <c r="QDB751"/>
      <c r="QDC751"/>
      <c r="QDD751"/>
      <c r="QDE751"/>
      <c r="QDF751"/>
      <c r="QDG751"/>
      <c r="QDH751"/>
      <c r="QDI751"/>
      <c r="QDJ751"/>
      <c r="QDK751"/>
      <c r="QDL751"/>
      <c r="QDM751"/>
      <c r="QDN751"/>
      <c r="QDO751"/>
      <c r="QDP751"/>
      <c r="QDQ751"/>
      <c r="QDR751"/>
      <c r="QDS751"/>
      <c r="QDT751"/>
      <c r="QDU751"/>
      <c r="QDV751"/>
      <c r="QDW751"/>
      <c r="QDX751"/>
      <c r="QDY751"/>
      <c r="QDZ751"/>
      <c r="QEA751"/>
      <c r="QEB751"/>
      <c r="QEC751"/>
      <c r="QED751"/>
      <c r="QEE751"/>
      <c r="QEF751"/>
      <c r="QEG751"/>
      <c r="QEH751"/>
      <c r="QEI751"/>
      <c r="QEJ751"/>
      <c r="QEK751"/>
      <c r="QEL751"/>
      <c r="QEM751"/>
      <c r="QEN751"/>
      <c r="QEO751"/>
      <c r="QEP751"/>
      <c r="QEQ751"/>
      <c r="QER751"/>
      <c r="QES751"/>
      <c r="QET751"/>
      <c r="QEU751"/>
      <c r="QEV751"/>
      <c r="QEW751"/>
      <c r="QEX751"/>
      <c r="QEY751"/>
      <c r="QEZ751"/>
      <c r="QFA751"/>
      <c r="QFB751"/>
      <c r="QFC751"/>
      <c r="QFD751"/>
      <c r="QFE751"/>
      <c r="QFF751"/>
      <c r="QFG751"/>
      <c r="QFH751"/>
      <c r="QFI751"/>
      <c r="QFJ751"/>
      <c r="QFK751"/>
      <c r="QFL751"/>
      <c r="QFM751"/>
      <c r="QFN751"/>
      <c r="QFO751"/>
      <c r="QFP751"/>
      <c r="QFQ751"/>
      <c r="QFR751"/>
      <c r="QFS751"/>
      <c r="QFT751"/>
      <c r="QFU751"/>
      <c r="QFV751"/>
      <c r="QFW751"/>
      <c r="QFX751"/>
      <c r="QFY751"/>
      <c r="QFZ751"/>
      <c r="QGA751"/>
      <c r="QGB751"/>
      <c r="QGC751"/>
      <c r="QGD751"/>
      <c r="QGE751"/>
      <c r="QGF751"/>
      <c r="QGG751"/>
      <c r="QGH751"/>
      <c r="QGI751"/>
      <c r="QGJ751"/>
      <c r="QGK751"/>
      <c r="QGL751"/>
      <c r="QGM751"/>
      <c r="QGN751"/>
      <c r="QGO751"/>
      <c r="QGP751"/>
      <c r="QGQ751"/>
      <c r="QGR751"/>
      <c r="QGS751"/>
      <c r="QGT751"/>
      <c r="QGU751"/>
      <c r="QGV751"/>
      <c r="QGW751"/>
      <c r="QGX751"/>
      <c r="QGY751"/>
      <c r="QGZ751"/>
      <c r="QHA751"/>
      <c r="QHB751"/>
      <c r="QHC751"/>
      <c r="QHD751"/>
      <c r="QHE751"/>
      <c r="QHF751"/>
      <c r="QHG751"/>
      <c r="QHH751"/>
      <c r="QHI751"/>
      <c r="QHJ751"/>
      <c r="QHK751"/>
      <c r="QHL751"/>
      <c r="QHM751"/>
      <c r="QHN751"/>
      <c r="QHO751"/>
      <c r="QHP751"/>
      <c r="QHQ751"/>
      <c r="QHR751"/>
      <c r="QHS751"/>
      <c r="QHT751"/>
      <c r="QHU751"/>
      <c r="QHV751"/>
      <c r="QHW751"/>
      <c r="QHX751"/>
      <c r="QHY751"/>
      <c r="QHZ751"/>
      <c r="QIA751"/>
      <c r="QIB751"/>
      <c r="QIC751"/>
      <c r="QID751"/>
      <c r="QIE751"/>
      <c r="QIF751"/>
      <c r="QIG751"/>
      <c r="QIH751"/>
      <c r="QII751"/>
      <c r="QIJ751"/>
      <c r="QIK751"/>
      <c r="QIL751"/>
      <c r="QIM751"/>
      <c r="QIN751"/>
      <c r="QIO751"/>
      <c r="QIP751"/>
      <c r="QIQ751"/>
      <c r="QIR751"/>
      <c r="QIS751"/>
      <c r="QIT751"/>
      <c r="QIU751"/>
      <c r="QIV751"/>
      <c r="QIW751"/>
      <c r="QIX751"/>
      <c r="QIY751"/>
      <c r="QIZ751"/>
      <c r="QJA751"/>
      <c r="QJB751"/>
      <c r="QJC751"/>
      <c r="QJD751"/>
      <c r="QJE751"/>
      <c r="QJF751"/>
      <c r="QJG751"/>
      <c r="QJH751"/>
      <c r="QJI751"/>
      <c r="QJJ751"/>
      <c r="QJK751"/>
      <c r="QJL751"/>
      <c r="QJM751"/>
      <c r="QJN751"/>
      <c r="QJO751"/>
      <c r="QJP751"/>
      <c r="QJQ751"/>
      <c r="QJR751"/>
      <c r="QJS751"/>
      <c r="QJT751"/>
      <c r="QJU751"/>
      <c r="QJV751"/>
      <c r="QJW751"/>
      <c r="QJX751"/>
      <c r="QJY751"/>
      <c r="QJZ751"/>
      <c r="QKA751"/>
      <c r="QKB751"/>
      <c r="QKC751"/>
      <c r="QKD751"/>
      <c r="QKE751"/>
      <c r="QKF751"/>
      <c r="QKG751"/>
      <c r="QKH751"/>
      <c r="QKI751"/>
      <c r="QKJ751"/>
      <c r="QKK751"/>
      <c r="QKL751"/>
      <c r="QKM751"/>
      <c r="QKN751"/>
      <c r="QKO751"/>
      <c r="QKP751"/>
      <c r="QKQ751"/>
      <c r="QKR751"/>
      <c r="QKS751"/>
      <c r="QKT751"/>
      <c r="QKU751"/>
      <c r="QKV751"/>
      <c r="QKW751"/>
      <c r="QKX751"/>
      <c r="QKY751"/>
      <c r="QKZ751"/>
      <c r="QLA751"/>
      <c r="QLB751"/>
      <c r="QLC751"/>
      <c r="QLD751"/>
      <c r="QLE751"/>
      <c r="QLF751"/>
      <c r="QLG751"/>
      <c r="QLH751"/>
      <c r="QLI751"/>
      <c r="QLJ751"/>
      <c r="QLK751"/>
      <c r="QLL751"/>
      <c r="QLM751"/>
      <c r="QLN751"/>
      <c r="QLO751"/>
      <c r="QLP751"/>
      <c r="QLQ751"/>
      <c r="QLR751"/>
      <c r="QLS751"/>
      <c r="QLT751"/>
      <c r="QLU751"/>
      <c r="QLV751"/>
      <c r="QLW751"/>
      <c r="QLX751"/>
      <c r="QLY751"/>
      <c r="QLZ751"/>
      <c r="QMA751"/>
      <c r="QMB751"/>
      <c r="QMC751"/>
      <c r="QMD751"/>
      <c r="QME751"/>
      <c r="QMF751"/>
      <c r="QMG751"/>
      <c r="QMH751"/>
      <c r="QMI751"/>
      <c r="QMJ751"/>
      <c r="QMK751"/>
      <c r="QML751"/>
      <c r="QMM751"/>
      <c r="QMN751"/>
      <c r="QMO751"/>
      <c r="QMP751"/>
      <c r="QMQ751"/>
      <c r="QMR751"/>
      <c r="QMS751"/>
      <c r="QMT751"/>
      <c r="QMU751"/>
      <c r="QMV751"/>
      <c r="QMW751"/>
      <c r="QMX751"/>
      <c r="QMY751"/>
      <c r="QMZ751"/>
      <c r="QNA751"/>
      <c r="QNB751"/>
      <c r="QNC751"/>
      <c r="QND751"/>
      <c r="QNE751"/>
      <c r="QNF751"/>
      <c r="QNG751"/>
      <c r="QNH751"/>
      <c r="QNI751"/>
      <c r="QNJ751"/>
      <c r="QNK751"/>
      <c r="QNL751"/>
      <c r="QNM751"/>
      <c r="QNN751"/>
      <c r="QNO751"/>
      <c r="QNP751"/>
      <c r="QNQ751"/>
      <c r="QNR751"/>
      <c r="QNS751"/>
      <c r="QNT751"/>
      <c r="QNU751"/>
      <c r="QNV751"/>
      <c r="QNW751"/>
      <c r="QNX751"/>
      <c r="QNY751"/>
      <c r="QNZ751"/>
      <c r="QOA751"/>
      <c r="QOB751"/>
      <c r="QOC751"/>
      <c r="QOD751"/>
      <c r="QOE751"/>
      <c r="QOF751"/>
      <c r="QOG751"/>
      <c r="QOH751"/>
      <c r="QOI751"/>
      <c r="QOJ751"/>
      <c r="QOK751"/>
      <c r="QOL751"/>
      <c r="QOM751"/>
      <c r="QON751"/>
      <c r="QOO751"/>
      <c r="QOP751"/>
      <c r="QOQ751"/>
      <c r="QOR751"/>
      <c r="QOS751"/>
      <c r="QOT751"/>
      <c r="QOU751"/>
      <c r="QOV751"/>
      <c r="QOW751"/>
      <c r="QOX751"/>
      <c r="QOY751"/>
      <c r="QOZ751"/>
      <c r="QPA751"/>
      <c r="QPB751"/>
      <c r="QPC751"/>
      <c r="QPD751"/>
      <c r="QPE751"/>
      <c r="QPF751"/>
      <c r="QPG751"/>
      <c r="QPH751"/>
      <c r="QPI751"/>
      <c r="QPJ751"/>
      <c r="QPK751"/>
      <c r="QPL751"/>
      <c r="QPM751"/>
      <c r="QPN751"/>
      <c r="QPO751"/>
      <c r="QPP751"/>
      <c r="QPQ751"/>
      <c r="QPR751"/>
      <c r="QPS751"/>
      <c r="QPT751"/>
      <c r="QPU751"/>
      <c r="QPV751"/>
      <c r="QPW751"/>
      <c r="QPX751"/>
      <c r="QPY751"/>
      <c r="QPZ751"/>
      <c r="QQA751"/>
      <c r="QQB751"/>
      <c r="QQC751"/>
      <c r="QQD751"/>
      <c r="QQE751"/>
      <c r="QQF751"/>
      <c r="QQG751"/>
      <c r="QQH751"/>
      <c r="QQI751"/>
      <c r="QQJ751"/>
      <c r="QQK751"/>
      <c r="QQL751"/>
      <c r="QQM751"/>
      <c r="QQN751"/>
      <c r="QQO751"/>
      <c r="QQP751"/>
      <c r="QQQ751"/>
      <c r="QQR751"/>
      <c r="QQS751"/>
      <c r="QQT751"/>
      <c r="QQU751"/>
      <c r="QQV751"/>
      <c r="QQW751"/>
      <c r="QQX751"/>
      <c r="QQY751"/>
      <c r="QQZ751"/>
      <c r="QRA751"/>
      <c r="QRB751"/>
      <c r="QRC751"/>
      <c r="QRD751"/>
      <c r="QRE751"/>
      <c r="QRF751"/>
      <c r="QRG751"/>
      <c r="QRH751"/>
      <c r="QRI751"/>
      <c r="QRJ751"/>
      <c r="QRK751"/>
      <c r="QRL751"/>
      <c r="QRM751"/>
      <c r="QRN751"/>
      <c r="QRO751"/>
      <c r="QRP751"/>
      <c r="QRQ751"/>
      <c r="QRR751"/>
      <c r="QRS751"/>
      <c r="QRT751"/>
      <c r="QRU751"/>
      <c r="QRV751"/>
      <c r="QRW751"/>
      <c r="QRX751"/>
      <c r="QRY751"/>
      <c r="QRZ751"/>
      <c r="QSA751"/>
      <c r="QSB751"/>
      <c r="QSC751"/>
      <c r="QSD751"/>
      <c r="QSE751"/>
      <c r="QSF751"/>
      <c r="QSG751"/>
      <c r="QSH751"/>
      <c r="QSI751"/>
      <c r="QSJ751"/>
      <c r="QSK751"/>
      <c r="QSL751"/>
      <c r="QSM751"/>
      <c r="QSN751"/>
      <c r="QSO751"/>
      <c r="QSP751"/>
      <c r="QSQ751"/>
      <c r="QSR751"/>
      <c r="QSS751"/>
      <c r="QST751"/>
      <c r="QSU751"/>
      <c r="QSV751"/>
      <c r="QSW751"/>
      <c r="QSX751"/>
      <c r="QSY751"/>
      <c r="QSZ751"/>
      <c r="QTA751"/>
      <c r="QTB751"/>
      <c r="QTC751"/>
      <c r="QTD751"/>
      <c r="QTE751"/>
      <c r="QTF751"/>
      <c r="QTG751"/>
      <c r="QTH751"/>
      <c r="QTI751"/>
      <c r="QTJ751"/>
      <c r="QTK751"/>
      <c r="QTL751"/>
      <c r="QTM751"/>
      <c r="QTN751"/>
      <c r="QTO751"/>
      <c r="QTP751"/>
      <c r="QTQ751"/>
      <c r="QTR751"/>
      <c r="QTS751"/>
      <c r="QTT751"/>
      <c r="QTU751"/>
      <c r="QTV751"/>
      <c r="QTW751"/>
      <c r="QTX751"/>
      <c r="QTY751"/>
      <c r="QTZ751"/>
      <c r="QUA751"/>
      <c r="QUB751"/>
      <c r="QUC751"/>
      <c r="QUD751"/>
      <c r="QUE751"/>
      <c r="QUF751"/>
      <c r="QUG751"/>
      <c r="QUH751"/>
      <c r="QUI751"/>
      <c r="QUJ751"/>
      <c r="QUK751"/>
      <c r="QUL751"/>
      <c r="QUM751"/>
      <c r="QUN751"/>
      <c r="QUO751"/>
      <c r="QUP751"/>
      <c r="QUQ751"/>
      <c r="QUR751"/>
      <c r="QUS751"/>
      <c r="QUT751"/>
      <c r="QUU751"/>
      <c r="QUV751"/>
      <c r="QUW751"/>
      <c r="QUX751"/>
      <c r="QUY751"/>
      <c r="QUZ751"/>
      <c r="QVA751"/>
      <c r="QVB751"/>
      <c r="QVC751"/>
      <c r="QVD751"/>
      <c r="QVE751"/>
      <c r="QVF751"/>
      <c r="QVG751"/>
      <c r="QVH751"/>
      <c r="QVI751"/>
      <c r="QVJ751"/>
      <c r="QVK751"/>
      <c r="QVL751"/>
      <c r="QVM751"/>
      <c r="QVN751"/>
      <c r="QVO751"/>
      <c r="QVP751"/>
      <c r="QVQ751"/>
      <c r="QVR751"/>
      <c r="QVS751"/>
      <c r="QVT751"/>
      <c r="QVU751"/>
      <c r="QVV751"/>
      <c r="QVW751"/>
      <c r="QVX751"/>
      <c r="QVY751"/>
      <c r="QVZ751"/>
      <c r="QWA751"/>
      <c r="QWB751"/>
      <c r="QWC751"/>
      <c r="QWD751"/>
      <c r="QWE751"/>
      <c r="QWF751"/>
      <c r="QWG751"/>
      <c r="QWH751"/>
      <c r="QWI751"/>
      <c r="QWJ751"/>
      <c r="QWK751"/>
      <c r="QWL751"/>
      <c r="QWM751"/>
      <c r="QWN751"/>
      <c r="QWO751"/>
      <c r="QWP751"/>
      <c r="QWQ751"/>
      <c r="QWR751"/>
      <c r="QWS751"/>
      <c r="QWT751"/>
      <c r="QWU751"/>
      <c r="QWV751"/>
      <c r="QWW751"/>
      <c r="QWX751"/>
      <c r="QWY751"/>
      <c r="QWZ751"/>
      <c r="QXA751"/>
      <c r="QXB751"/>
      <c r="QXC751"/>
      <c r="QXD751"/>
      <c r="QXE751"/>
      <c r="QXF751"/>
      <c r="QXG751"/>
      <c r="QXH751"/>
      <c r="QXI751"/>
      <c r="QXJ751"/>
      <c r="QXK751"/>
      <c r="QXL751"/>
      <c r="QXM751"/>
      <c r="QXN751"/>
      <c r="QXO751"/>
      <c r="QXP751"/>
      <c r="QXQ751"/>
      <c r="QXR751"/>
      <c r="QXS751"/>
      <c r="QXT751"/>
      <c r="QXU751"/>
      <c r="QXV751"/>
      <c r="QXW751"/>
      <c r="QXX751"/>
      <c r="QXY751"/>
      <c r="QXZ751"/>
      <c r="QYA751"/>
      <c r="QYB751"/>
      <c r="QYC751"/>
      <c r="QYD751"/>
      <c r="QYE751"/>
      <c r="QYF751"/>
      <c r="QYG751"/>
      <c r="QYH751"/>
      <c r="QYI751"/>
      <c r="QYJ751"/>
      <c r="QYK751"/>
      <c r="QYL751"/>
      <c r="QYM751"/>
      <c r="QYN751"/>
      <c r="QYO751"/>
      <c r="QYP751"/>
      <c r="QYQ751"/>
      <c r="QYR751"/>
      <c r="QYS751"/>
      <c r="QYT751"/>
      <c r="QYU751"/>
      <c r="QYV751"/>
      <c r="QYW751"/>
      <c r="QYX751"/>
      <c r="QYY751"/>
      <c r="QYZ751"/>
      <c r="QZA751"/>
      <c r="QZB751"/>
      <c r="QZC751"/>
      <c r="QZD751"/>
      <c r="QZE751"/>
      <c r="QZF751"/>
      <c r="QZG751"/>
      <c r="QZH751"/>
      <c r="QZI751"/>
      <c r="QZJ751"/>
      <c r="QZK751"/>
      <c r="QZL751"/>
      <c r="QZM751"/>
      <c r="QZN751"/>
      <c r="QZO751"/>
      <c r="QZP751"/>
      <c r="QZQ751"/>
      <c r="QZR751"/>
      <c r="QZS751"/>
      <c r="QZT751"/>
      <c r="QZU751"/>
      <c r="QZV751"/>
      <c r="QZW751"/>
      <c r="QZX751"/>
      <c r="QZY751"/>
      <c r="QZZ751"/>
      <c r="RAA751"/>
      <c r="RAB751"/>
      <c r="RAC751"/>
      <c r="RAD751"/>
      <c r="RAE751"/>
      <c r="RAF751"/>
      <c r="RAG751"/>
      <c r="RAH751"/>
      <c r="RAI751"/>
      <c r="RAJ751"/>
      <c r="RAK751"/>
      <c r="RAL751"/>
      <c r="RAM751"/>
      <c r="RAN751"/>
      <c r="RAO751"/>
      <c r="RAP751"/>
      <c r="RAQ751"/>
      <c r="RAR751"/>
      <c r="RAS751"/>
      <c r="RAT751"/>
      <c r="RAU751"/>
      <c r="RAV751"/>
      <c r="RAW751"/>
      <c r="RAX751"/>
      <c r="RAY751"/>
      <c r="RAZ751"/>
      <c r="RBA751"/>
      <c r="RBB751"/>
      <c r="RBC751"/>
      <c r="RBD751"/>
      <c r="RBE751"/>
      <c r="RBF751"/>
      <c r="RBG751"/>
      <c r="RBH751"/>
      <c r="RBI751"/>
      <c r="RBJ751"/>
      <c r="RBK751"/>
      <c r="RBL751"/>
      <c r="RBM751"/>
      <c r="RBN751"/>
      <c r="RBO751"/>
      <c r="RBP751"/>
      <c r="RBQ751"/>
      <c r="RBR751"/>
      <c r="RBS751"/>
      <c r="RBT751"/>
      <c r="RBU751"/>
      <c r="RBV751"/>
      <c r="RBW751"/>
      <c r="RBX751"/>
      <c r="RBY751"/>
      <c r="RBZ751"/>
      <c r="RCA751"/>
      <c r="RCB751"/>
      <c r="RCC751"/>
      <c r="RCD751"/>
      <c r="RCE751"/>
      <c r="RCF751"/>
      <c r="RCG751"/>
      <c r="RCH751"/>
      <c r="RCI751"/>
      <c r="RCJ751"/>
      <c r="RCK751"/>
      <c r="RCL751"/>
      <c r="RCM751"/>
      <c r="RCN751"/>
      <c r="RCO751"/>
      <c r="RCP751"/>
      <c r="RCQ751"/>
      <c r="RCR751"/>
      <c r="RCS751"/>
      <c r="RCT751"/>
      <c r="RCU751"/>
      <c r="RCV751"/>
      <c r="RCW751"/>
      <c r="RCX751"/>
      <c r="RCY751"/>
      <c r="RCZ751"/>
      <c r="RDA751"/>
      <c r="RDB751"/>
      <c r="RDC751"/>
      <c r="RDD751"/>
      <c r="RDE751"/>
      <c r="RDF751"/>
      <c r="RDG751"/>
      <c r="RDH751"/>
      <c r="RDI751"/>
      <c r="RDJ751"/>
      <c r="RDK751"/>
      <c r="RDL751"/>
      <c r="RDM751"/>
      <c r="RDN751"/>
      <c r="RDO751"/>
      <c r="RDP751"/>
      <c r="RDQ751"/>
      <c r="RDR751"/>
      <c r="RDS751"/>
      <c r="RDT751"/>
      <c r="RDU751"/>
      <c r="RDV751"/>
      <c r="RDW751"/>
      <c r="RDX751"/>
      <c r="RDY751"/>
      <c r="RDZ751"/>
      <c r="REA751"/>
      <c r="REB751"/>
      <c r="REC751"/>
      <c r="RED751"/>
      <c r="REE751"/>
      <c r="REF751"/>
      <c r="REG751"/>
      <c r="REH751"/>
      <c r="REI751"/>
      <c r="REJ751"/>
      <c r="REK751"/>
      <c r="REL751"/>
      <c r="REM751"/>
      <c r="REN751"/>
      <c r="REO751"/>
      <c r="REP751"/>
      <c r="REQ751"/>
      <c r="RER751"/>
      <c r="RES751"/>
      <c r="RET751"/>
      <c r="REU751"/>
      <c r="REV751"/>
      <c r="REW751"/>
      <c r="REX751"/>
      <c r="REY751"/>
      <c r="REZ751"/>
      <c r="RFA751"/>
      <c r="RFB751"/>
      <c r="RFC751"/>
      <c r="RFD751"/>
      <c r="RFE751"/>
      <c r="RFF751"/>
      <c r="RFG751"/>
      <c r="RFH751"/>
      <c r="RFI751"/>
      <c r="RFJ751"/>
      <c r="RFK751"/>
      <c r="RFL751"/>
      <c r="RFM751"/>
      <c r="RFN751"/>
      <c r="RFO751"/>
      <c r="RFP751"/>
      <c r="RFQ751"/>
      <c r="RFR751"/>
      <c r="RFS751"/>
      <c r="RFT751"/>
      <c r="RFU751"/>
      <c r="RFV751"/>
      <c r="RFW751"/>
      <c r="RFX751"/>
      <c r="RFY751"/>
      <c r="RFZ751"/>
      <c r="RGA751"/>
      <c r="RGB751"/>
      <c r="RGC751"/>
      <c r="RGD751"/>
      <c r="RGE751"/>
      <c r="RGF751"/>
      <c r="RGG751"/>
      <c r="RGH751"/>
      <c r="RGI751"/>
      <c r="RGJ751"/>
      <c r="RGK751"/>
      <c r="RGL751"/>
      <c r="RGM751"/>
      <c r="RGN751"/>
      <c r="RGO751"/>
      <c r="RGP751"/>
      <c r="RGQ751"/>
      <c r="RGR751"/>
      <c r="RGS751"/>
      <c r="RGT751"/>
      <c r="RGU751"/>
      <c r="RGV751"/>
      <c r="RGW751"/>
      <c r="RGX751"/>
      <c r="RGY751"/>
      <c r="RGZ751"/>
      <c r="RHA751"/>
      <c r="RHB751"/>
      <c r="RHC751"/>
      <c r="RHD751"/>
      <c r="RHE751"/>
      <c r="RHF751"/>
      <c r="RHG751"/>
      <c r="RHH751"/>
      <c r="RHI751"/>
      <c r="RHJ751"/>
      <c r="RHK751"/>
      <c r="RHL751"/>
      <c r="RHM751"/>
      <c r="RHN751"/>
      <c r="RHO751"/>
      <c r="RHP751"/>
      <c r="RHQ751"/>
      <c r="RHR751"/>
      <c r="RHS751"/>
      <c r="RHT751"/>
      <c r="RHU751"/>
      <c r="RHV751"/>
      <c r="RHW751"/>
      <c r="RHX751"/>
      <c r="RHY751"/>
      <c r="RHZ751"/>
      <c r="RIA751"/>
      <c r="RIB751"/>
      <c r="RIC751"/>
      <c r="RID751"/>
      <c r="RIE751"/>
      <c r="RIF751"/>
      <c r="RIG751"/>
      <c r="RIH751"/>
      <c r="RII751"/>
      <c r="RIJ751"/>
      <c r="RIK751"/>
      <c r="RIL751"/>
      <c r="RIM751"/>
      <c r="RIN751"/>
      <c r="RIO751"/>
      <c r="RIP751"/>
      <c r="RIQ751"/>
      <c r="RIR751"/>
      <c r="RIS751"/>
      <c r="RIT751"/>
      <c r="RIU751"/>
      <c r="RIV751"/>
      <c r="RIW751"/>
      <c r="RIX751"/>
      <c r="RIY751"/>
      <c r="RIZ751"/>
      <c r="RJA751"/>
      <c r="RJB751"/>
      <c r="RJC751"/>
      <c r="RJD751"/>
      <c r="RJE751"/>
      <c r="RJF751"/>
      <c r="RJG751"/>
      <c r="RJH751"/>
      <c r="RJI751"/>
      <c r="RJJ751"/>
      <c r="RJK751"/>
      <c r="RJL751"/>
      <c r="RJM751"/>
      <c r="RJN751"/>
      <c r="RJO751"/>
      <c r="RJP751"/>
      <c r="RJQ751"/>
      <c r="RJR751"/>
      <c r="RJS751"/>
      <c r="RJT751"/>
      <c r="RJU751"/>
      <c r="RJV751"/>
      <c r="RJW751"/>
      <c r="RJX751"/>
      <c r="RJY751"/>
      <c r="RJZ751"/>
      <c r="RKA751"/>
      <c r="RKB751"/>
      <c r="RKC751"/>
      <c r="RKD751"/>
      <c r="RKE751"/>
      <c r="RKF751"/>
      <c r="RKG751"/>
      <c r="RKH751"/>
      <c r="RKI751"/>
      <c r="RKJ751"/>
      <c r="RKK751"/>
      <c r="RKL751"/>
      <c r="RKM751"/>
      <c r="RKN751"/>
      <c r="RKO751"/>
      <c r="RKP751"/>
      <c r="RKQ751"/>
      <c r="RKR751"/>
      <c r="RKS751"/>
      <c r="RKT751"/>
      <c r="RKU751"/>
      <c r="RKV751"/>
      <c r="RKW751"/>
      <c r="RKX751"/>
      <c r="RKY751"/>
      <c r="RKZ751"/>
      <c r="RLA751"/>
      <c r="RLB751"/>
      <c r="RLC751"/>
      <c r="RLD751"/>
      <c r="RLE751"/>
      <c r="RLF751"/>
      <c r="RLG751"/>
      <c r="RLH751"/>
      <c r="RLI751"/>
      <c r="RLJ751"/>
      <c r="RLK751"/>
      <c r="RLL751"/>
      <c r="RLM751"/>
      <c r="RLN751"/>
      <c r="RLO751"/>
      <c r="RLP751"/>
      <c r="RLQ751"/>
      <c r="RLR751"/>
      <c r="RLS751"/>
      <c r="RLT751"/>
      <c r="RLU751"/>
      <c r="RLV751"/>
      <c r="RLW751"/>
      <c r="RLX751"/>
      <c r="RLY751"/>
      <c r="RLZ751"/>
      <c r="RMA751"/>
      <c r="RMB751"/>
      <c r="RMC751"/>
      <c r="RMD751"/>
      <c r="RME751"/>
      <c r="RMF751"/>
      <c r="RMG751"/>
      <c r="RMH751"/>
      <c r="RMI751"/>
      <c r="RMJ751"/>
      <c r="RMK751"/>
      <c r="RML751"/>
      <c r="RMM751"/>
      <c r="RMN751"/>
      <c r="RMO751"/>
      <c r="RMP751"/>
      <c r="RMQ751"/>
      <c r="RMR751"/>
      <c r="RMS751"/>
      <c r="RMT751"/>
      <c r="RMU751"/>
      <c r="RMV751"/>
      <c r="RMW751"/>
      <c r="RMX751"/>
      <c r="RMY751"/>
      <c r="RMZ751"/>
      <c r="RNA751"/>
      <c r="RNB751"/>
      <c r="RNC751"/>
      <c r="RND751"/>
      <c r="RNE751"/>
      <c r="RNF751"/>
      <c r="RNG751"/>
      <c r="RNH751"/>
      <c r="RNI751"/>
      <c r="RNJ751"/>
      <c r="RNK751"/>
      <c r="RNL751"/>
      <c r="RNM751"/>
      <c r="RNN751"/>
      <c r="RNO751"/>
      <c r="RNP751"/>
      <c r="RNQ751"/>
      <c r="RNR751"/>
      <c r="RNS751"/>
      <c r="RNT751"/>
      <c r="RNU751"/>
      <c r="RNV751"/>
      <c r="RNW751"/>
      <c r="RNX751"/>
      <c r="RNY751"/>
      <c r="RNZ751"/>
      <c r="ROA751"/>
      <c r="ROB751"/>
      <c r="ROC751"/>
      <c r="ROD751"/>
      <c r="ROE751"/>
      <c r="ROF751"/>
      <c r="ROG751"/>
      <c r="ROH751"/>
      <c r="ROI751"/>
      <c r="ROJ751"/>
      <c r="ROK751"/>
      <c r="ROL751"/>
      <c r="ROM751"/>
      <c r="RON751"/>
      <c r="ROO751"/>
      <c r="ROP751"/>
      <c r="ROQ751"/>
      <c r="ROR751"/>
      <c r="ROS751"/>
      <c r="ROT751"/>
      <c r="ROU751"/>
      <c r="ROV751"/>
      <c r="ROW751"/>
      <c r="ROX751"/>
      <c r="ROY751"/>
      <c r="ROZ751"/>
      <c r="RPA751"/>
      <c r="RPB751"/>
      <c r="RPC751"/>
      <c r="RPD751"/>
      <c r="RPE751"/>
      <c r="RPF751"/>
      <c r="RPG751"/>
      <c r="RPH751"/>
      <c r="RPI751"/>
      <c r="RPJ751"/>
      <c r="RPK751"/>
      <c r="RPL751"/>
      <c r="RPM751"/>
      <c r="RPN751"/>
      <c r="RPO751"/>
      <c r="RPP751"/>
      <c r="RPQ751"/>
      <c r="RPR751"/>
      <c r="RPS751"/>
      <c r="RPT751"/>
      <c r="RPU751"/>
      <c r="RPV751"/>
      <c r="RPW751"/>
      <c r="RPX751"/>
      <c r="RPY751"/>
      <c r="RPZ751"/>
      <c r="RQA751"/>
      <c r="RQB751"/>
      <c r="RQC751"/>
      <c r="RQD751"/>
      <c r="RQE751"/>
      <c r="RQF751"/>
      <c r="RQG751"/>
      <c r="RQH751"/>
      <c r="RQI751"/>
      <c r="RQJ751"/>
      <c r="RQK751"/>
      <c r="RQL751"/>
      <c r="RQM751"/>
      <c r="RQN751"/>
      <c r="RQO751"/>
      <c r="RQP751"/>
      <c r="RQQ751"/>
      <c r="RQR751"/>
      <c r="RQS751"/>
      <c r="RQT751"/>
      <c r="RQU751"/>
      <c r="RQV751"/>
      <c r="RQW751"/>
      <c r="RQX751"/>
      <c r="RQY751"/>
      <c r="RQZ751"/>
      <c r="RRA751"/>
      <c r="RRB751"/>
      <c r="RRC751"/>
      <c r="RRD751"/>
      <c r="RRE751"/>
      <c r="RRF751"/>
      <c r="RRG751"/>
      <c r="RRH751"/>
      <c r="RRI751"/>
      <c r="RRJ751"/>
      <c r="RRK751"/>
      <c r="RRL751"/>
      <c r="RRM751"/>
      <c r="RRN751"/>
      <c r="RRO751"/>
      <c r="RRP751"/>
      <c r="RRQ751"/>
      <c r="RRR751"/>
      <c r="RRS751"/>
      <c r="RRT751"/>
      <c r="RRU751"/>
      <c r="RRV751"/>
      <c r="RRW751"/>
      <c r="RRX751"/>
      <c r="RRY751"/>
      <c r="RRZ751"/>
      <c r="RSA751"/>
      <c r="RSB751"/>
      <c r="RSC751"/>
      <c r="RSD751"/>
      <c r="RSE751"/>
      <c r="RSF751"/>
      <c r="RSG751"/>
      <c r="RSH751"/>
      <c r="RSI751"/>
      <c r="RSJ751"/>
      <c r="RSK751"/>
      <c r="RSL751"/>
      <c r="RSM751"/>
      <c r="RSN751"/>
      <c r="RSO751"/>
      <c r="RSP751"/>
      <c r="RSQ751"/>
      <c r="RSR751"/>
      <c r="RSS751"/>
      <c r="RST751"/>
      <c r="RSU751"/>
      <c r="RSV751"/>
      <c r="RSW751"/>
      <c r="RSX751"/>
      <c r="RSY751"/>
      <c r="RSZ751"/>
      <c r="RTA751"/>
      <c r="RTB751"/>
      <c r="RTC751"/>
      <c r="RTD751"/>
      <c r="RTE751"/>
      <c r="RTF751"/>
      <c r="RTG751"/>
      <c r="RTH751"/>
      <c r="RTI751"/>
      <c r="RTJ751"/>
      <c r="RTK751"/>
      <c r="RTL751"/>
      <c r="RTM751"/>
      <c r="RTN751"/>
      <c r="RTO751"/>
      <c r="RTP751"/>
      <c r="RTQ751"/>
      <c r="RTR751"/>
      <c r="RTS751"/>
      <c r="RTT751"/>
      <c r="RTU751"/>
      <c r="RTV751"/>
      <c r="RTW751"/>
      <c r="RTX751"/>
      <c r="RTY751"/>
      <c r="RTZ751"/>
      <c r="RUA751"/>
      <c r="RUB751"/>
      <c r="RUC751"/>
      <c r="RUD751"/>
      <c r="RUE751"/>
      <c r="RUF751"/>
      <c r="RUG751"/>
      <c r="RUH751"/>
      <c r="RUI751"/>
      <c r="RUJ751"/>
      <c r="RUK751"/>
      <c r="RUL751"/>
      <c r="RUM751"/>
      <c r="RUN751"/>
      <c r="RUO751"/>
      <c r="RUP751"/>
      <c r="RUQ751"/>
      <c r="RUR751"/>
      <c r="RUS751"/>
      <c r="RUT751"/>
      <c r="RUU751"/>
      <c r="RUV751"/>
      <c r="RUW751"/>
      <c r="RUX751"/>
      <c r="RUY751"/>
      <c r="RUZ751"/>
      <c r="RVA751"/>
      <c r="RVB751"/>
      <c r="RVC751"/>
      <c r="RVD751"/>
      <c r="RVE751"/>
      <c r="RVF751"/>
      <c r="RVG751"/>
      <c r="RVH751"/>
      <c r="RVI751"/>
      <c r="RVJ751"/>
      <c r="RVK751"/>
      <c r="RVL751"/>
      <c r="RVM751"/>
      <c r="RVN751"/>
      <c r="RVO751"/>
      <c r="RVP751"/>
      <c r="RVQ751"/>
      <c r="RVR751"/>
      <c r="RVS751"/>
      <c r="RVT751"/>
      <c r="RVU751"/>
      <c r="RVV751"/>
      <c r="RVW751"/>
      <c r="RVX751"/>
      <c r="RVY751"/>
      <c r="RVZ751"/>
      <c r="RWA751"/>
      <c r="RWB751"/>
      <c r="RWC751"/>
      <c r="RWD751"/>
      <c r="RWE751"/>
      <c r="RWF751"/>
      <c r="RWG751"/>
      <c r="RWH751"/>
      <c r="RWI751"/>
      <c r="RWJ751"/>
      <c r="RWK751"/>
      <c r="RWL751"/>
      <c r="RWM751"/>
      <c r="RWN751"/>
      <c r="RWO751"/>
      <c r="RWP751"/>
      <c r="RWQ751"/>
      <c r="RWR751"/>
      <c r="RWS751"/>
      <c r="RWT751"/>
      <c r="RWU751"/>
      <c r="RWV751"/>
      <c r="RWW751"/>
      <c r="RWX751"/>
      <c r="RWY751"/>
      <c r="RWZ751"/>
      <c r="RXA751"/>
      <c r="RXB751"/>
      <c r="RXC751"/>
      <c r="RXD751"/>
      <c r="RXE751"/>
      <c r="RXF751"/>
      <c r="RXG751"/>
      <c r="RXH751"/>
      <c r="RXI751"/>
      <c r="RXJ751"/>
      <c r="RXK751"/>
      <c r="RXL751"/>
      <c r="RXM751"/>
      <c r="RXN751"/>
      <c r="RXO751"/>
      <c r="RXP751"/>
      <c r="RXQ751"/>
      <c r="RXR751"/>
      <c r="RXS751"/>
      <c r="RXT751"/>
      <c r="RXU751"/>
      <c r="RXV751"/>
      <c r="RXW751"/>
      <c r="RXX751"/>
      <c r="RXY751"/>
      <c r="RXZ751"/>
      <c r="RYA751"/>
      <c r="RYB751"/>
      <c r="RYC751"/>
      <c r="RYD751"/>
      <c r="RYE751"/>
      <c r="RYF751"/>
      <c r="RYG751"/>
      <c r="RYH751"/>
      <c r="RYI751"/>
      <c r="RYJ751"/>
      <c r="RYK751"/>
      <c r="RYL751"/>
      <c r="RYM751"/>
      <c r="RYN751"/>
      <c r="RYO751"/>
      <c r="RYP751"/>
      <c r="RYQ751"/>
      <c r="RYR751"/>
      <c r="RYS751"/>
      <c r="RYT751"/>
      <c r="RYU751"/>
      <c r="RYV751"/>
      <c r="RYW751"/>
      <c r="RYX751"/>
      <c r="RYY751"/>
      <c r="RYZ751"/>
      <c r="RZA751"/>
      <c r="RZB751"/>
      <c r="RZC751"/>
      <c r="RZD751"/>
      <c r="RZE751"/>
      <c r="RZF751"/>
      <c r="RZG751"/>
      <c r="RZH751"/>
      <c r="RZI751"/>
      <c r="RZJ751"/>
      <c r="RZK751"/>
      <c r="RZL751"/>
      <c r="RZM751"/>
      <c r="RZN751"/>
      <c r="RZO751"/>
      <c r="RZP751"/>
      <c r="RZQ751"/>
      <c r="RZR751"/>
      <c r="RZS751"/>
      <c r="RZT751"/>
      <c r="RZU751"/>
      <c r="RZV751"/>
      <c r="RZW751"/>
      <c r="RZX751"/>
      <c r="RZY751"/>
      <c r="RZZ751"/>
      <c r="SAA751"/>
      <c r="SAB751"/>
      <c r="SAC751"/>
      <c r="SAD751"/>
      <c r="SAE751"/>
      <c r="SAF751"/>
      <c r="SAG751"/>
      <c r="SAH751"/>
      <c r="SAI751"/>
      <c r="SAJ751"/>
      <c r="SAK751"/>
      <c r="SAL751"/>
      <c r="SAM751"/>
      <c r="SAN751"/>
      <c r="SAO751"/>
      <c r="SAP751"/>
      <c r="SAQ751"/>
      <c r="SAR751"/>
      <c r="SAS751"/>
      <c r="SAT751"/>
      <c r="SAU751"/>
      <c r="SAV751"/>
      <c r="SAW751"/>
      <c r="SAX751"/>
      <c r="SAY751"/>
      <c r="SAZ751"/>
      <c r="SBA751"/>
      <c r="SBB751"/>
      <c r="SBC751"/>
      <c r="SBD751"/>
      <c r="SBE751"/>
      <c r="SBF751"/>
      <c r="SBG751"/>
      <c r="SBH751"/>
      <c r="SBI751"/>
      <c r="SBJ751"/>
      <c r="SBK751"/>
      <c r="SBL751"/>
      <c r="SBM751"/>
      <c r="SBN751"/>
      <c r="SBO751"/>
      <c r="SBP751"/>
      <c r="SBQ751"/>
      <c r="SBR751"/>
      <c r="SBS751"/>
      <c r="SBT751"/>
      <c r="SBU751"/>
      <c r="SBV751"/>
      <c r="SBW751"/>
      <c r="SBX751"/>
      <c r="SBY751"/>
      <c r="SBZ751"/>
      <c r="SCA751"/>
      <c r="SCB751"/>
      <c r="SCC751"/>
      <c r="SCD751"/>
      <c r="SCE751"/>
      <c r="SCF751"/>
      <c r="SCG751"/>
      <c r="SCH751"/>
      <c r="SCI751"/>
      <c r="SCJ751"/>
      <c r="SCK751"/>
      <c r="SCL751"/>
      <c r="SCM751"/>
      <c r="SCN751"/>
      <c r="SCO751"/>
      <c r="SCP751"/>
      <c r="SCQ751"/>
      <c r="SCR751"/>
      <c r="SCS751"/>
      <c r="SCT751"/>
      <c r="SCU751"/>
      <c r="SCV751"/>
      <c r="SCW751"/>
      <c r="SCX751"/>
      <c r="SCY751"/>
      <c r="SCZ751"/>
      <c r="SDA751"/>
      <c r="SDB751"/>
      <c r="SDC751"/>
      <c r="SDD751"/>
      <c r="SDE751"/>
      <c r="SDF751"/>
      <c r="SDG751"/>
      <c r="SDH751"/>
      <c r="SDI751"/>
      <c r="SDJ751"/>
      <c r="SDK751"/>
      <c r="SDL751"/>
      <c r="SDM751"/>
      <c r="SDN751"/>
      <c r="SDO751"/>
      <c r="SDP751"/>
      <c r="SDQ751"/>
      <c r="SDR751"/>
      <c r="SDS751"/>
      <c r="SDT751"/>
      <c r="SDU751"/>
      <c r="SDV751"/>
      <c r="SDW751"/>
      <c r="SDX751"/>
      <c r="SDY751"/>
      <c r="SDZ751"/>
      <c r="SEA751"/>
      <c r="SEB751"/>
      <c r="SEC751"/>
      <c r="SED751"/>
      <c r="SEE751"/>
      <c r="SEF751"/>
      <c r="SEG751"/>
      <c r="SEH751"/>
      <c r="SEI751"/>
      <c r="SEJ751"/>
      <c r="SEK751"/>
      <c r="SEL751"/>
      <c r="SEM751"/>
      <c r="SEN751"/>
      <c r="SEO751"/>
      <c r="SEP751"/>
      <c r="SEQ751"/>
      <c r="SER751"/>
      <c r="SES751"/>
      <c r="SET751"/>
      <c r="SEU751"/>
      <c r="SEV751"/>
      <c r="SEW751"/>
      <c r="SEX751"/>
      <c r="SEY751"/>
      <c r="SEZ751"/>
      <c r="SFA751"/>
      <c r="SFB751"/>
      <c r="SFC751"/>
      <c r="SFD751"/>
      <c r="SFE751"/>
      <c r="SFF751"/>
      <c r="SFG751"/>
      <c r="SFH751"/>
      <c r="SFI751"/>
      <c r="SFJ751"/>
      <c r="SFK751"/>
      <c r="SFL751"/>
      <c r="SFM751"/>
      <c r="SFN751"/>
      <c r="SFO751"/>
      <c r="SFP751"/>
      <c r="SFQ751"/>
      <c r="SFR751"/>
      <c r="SFS751"/>
      <c r="SFT751"/>
      <c r="SFU751"/>
      <c r="SFV751"/>
      <c r="SFW751"/>
      <c r="SFX751"/>
      <c r="SFY751"/>
      <c r="SFZ751"/>
      <c r="SGA751"/>
      <c r="SGB751"/>
      <c r="SGC751"/>
      <c r="SGD751"/>
      <c r="SGE751"/>
      <c r="SGF751"/>
      <c r="SGG751"/>
      <c r="SGH751"/>
      <c r="SGI751"/>
      <c r="SGJ751"/>
      <c r="SGK751"/>
      <c r="SGL751"/>
      <c r="SGM751"/>
      <c r="SGN751"/>
      <c r="SGO751"/>
      <c r="SGP751"/>
      <c r="SGQ751"/>
      <c r="SGR751"/>
      <c r="SGS751"/>
      <c r="SGT751"/>
      <c r="SGU751"/>
      <c r="SGV751"/>
      <c r="SGW751"/>
      <c r="SGX751"/>
      <c r="SGY751"/>
      <c r="SGZ751"/>
      <c r="SHA751"/>
      <c r="SHB751"/>
      <c r="SHC751"/>
      <c r="SHD751"/>
      <c r="SHE751"/>
      <c r="SHF751"/>
      <c r="SHG751"/>
      <c r="SHH751"/>
      <c r="SHI751"/>
      <c r="SHJ751"/>
      <c r="SHK751"/>
      <c r="SHL751"/>
      <c r="SHM751"/>
      <c r="SHN751"/>
      <c r="SHO751"/>
      <c r="SHP751"/>
      <c r="SHQ751"/>
      <c r="SHR751"/>
      <c r="SHS751"/>
      <c r="SHT751"/>
      <c r="SHU751"/>
      <c r="SHV751"/>
      <c r="SHW751"/>
      <c r="SHX751"/>
      <c r="SHY751"/>
      <c r="SHZ751"/>
      <c r="SIA751"/>
      <c r="SIB751"/>
      <c r="SIC751"/>
      <c r="SID751"/>
      <c r="SIE751"/>
      <c r="SIF751"/>
      <c r="SIG751"/>
      <c r="SIH751"/>
      <c r="SII751"/>
      <c r="SIJ751"/>
      <c r="SIK751"/>
      <c r="SIL751"/>
      <c r="SIM751"/>
      <c r="SIN751"/>
      <c r="SIO751"/>
      <c r="SIP751"/>
      <c r="SIQ751"/>
      <c r="SIR751"/>
      <c r="SIS751"/>
      <c r="SIT751"/>
      <c r="SIU751"/>
      <c r="SIV751"/>
      <c r="SIW751"/>
      <c r="SIX751"/>
      <c r="SIY751"/>
      <c r="SIZ751"/>
      <c r="SJA751"/>
      <c r="SJB751"/>
      <c r="SJC751"/>
      <c r="SJD751"/>
      <c r="SJE751"/>
      <c r="SJF751"/>
      <c r="SJG751"/>
      <c r="SJH751"/>
      <c r="SJI751"/>
      <c r="SJJ751"/>
      <c r="SJK751"/>
      <c r="SJL751"/>
      <c r="SJM751"/>
      <c r="SJN751"/>
      <c r="SJO751"/>
      <c r="SJP751"/>
      <c r="SJQ751"/>
      <c r="SJR751"/>
      <c r="SJS751"/>
      <c r="SJT751"/>
      <c r="SJU751"/>
      <c r="SJV751"/>
      <c r="SJW751"/>
      <c r="SJX751"/>
      <c r="SJY751"/>
      <c r="SJZ751"/>
      <c r="SKA751"/>
      <c r="SKB751"/>
      <c r="SKC751"/>
      <c r="SKD751"/>
      <c r="SKE751"/>
      <c r="SKF751"/>
      <c r="SKG751"/>
      <c r="SKH751"/>
      <c r="SKI751"/>
      <c r="SKJ751"/>
      <c r="SKK751"/>
      <c r="SKL751"/>
      <c r="SKM751"/>
      <c r="SKN751"/>
      <c r="SKO751"/>
      <c r="SKP751"/>
      <c r="SKQ751"/>
      <c r="SKR751"/>
      <c r="SKS751"/>
      <c r="SKT751"/>
      <c r="SKU751"/>
      <c r="SKV751"/>
      <c r="SKW751"/>
      <c r="SKX751"/>
      <c r="SKY751"/>
      <c r="SKZ751"/>
      <c r="SLA751"/>
      <c r="SLB751"/>
      <c r="SLC751"/>
      <c r="SLD751"/>
      <c r="SLE751"/>
      <c r="SLF751"/>
      <c r="SLG751"/>
      <c r="SLH751"/>
      <c r="SLI751"/>
      <c r="SLJ751"/>
      <c r="SLK751"/>
      <c r="SLL751"/>
      <c r="SLM751"/>
      <c r="SLN751"/>
      <c r="SLO751"/>
      <c r="SLP751"/>
      <c r="SLQ751"/>
      <c r="SLR751"/>
      <c r="SLS751"/>
      <c r="SLT751"/>
      <c r="SLU751"/>
      <c r="SLV751"/>
      <c r="SLW751"/>
      <c r="SLX751"/>
      <c r="SLY751"/>
      <c r="SLZ751"/>
      <c r="SMA751"/>
      <c r="SMB751"/>
      <c r="SMC751"/>
      <c r="SMD751"/>
      <c r="SME751"/>
      <c r="SMF751"/>
      <c r="SMG751"/>
      <c r="SMH751"/>
      <c r="SMI751"/>
      <c r="SMJ751"/>
      <c r="SMK751"/>
      <c r="SML751"/>
      <c r="SMM751"/>
      <c r="SMN751"/>
      <c r="SMO751"/>
      <c r="SMP751"/>
      <c r="SMQ751"/>
      <c r="SMR751"/>
      <c r="SMS751"/>
      <c r="SMT751"/>
      <c r="SMU751"/>
      <c r="SMV751"/>
      <c r="SMW751"/>
      <c r="SMX751"/>
      <c r="SMY751"/>
      <c r="SMZ751"/>
      <c r="SNA751"/>
      <c r="SNB751"/>
      <c r="SNC751"/>
      <c r="SND751"/>
      <c r="SNE751"/>
      <c r="SNF751"/>
      <c r="SNG751"/>
      <c r="SNH751"/>
      <c r="SNI751"/>
      <c r="SNJ751"/>
      <c r="SNK751"/>
      <c r="SNL751"/>
      <c r="SNM751"/>
      <c r="SNN751"/>
      <c r="SNO751"/>
      <c r="SNP751"/>
      <c r="SNQ751"/>
      <c r="SNR751"/>
      <c r="SNS751"/>
      <c r="SNT751"/>
      <c r="SNU751"/>
      <c r="SNV751"/>
      <c r="SNW751"/>
      <c r="SNX751"/>
      <c r="SNY751"/>
      <c r="SNZ751"/>
      <c r="SOA751"/>
      <c r="SOB751"/>
      <c r="SOC751"/>
      <c r="SOD751"/>
      <c r="SOE751"/>
      <c r="SOF751"/>
      <c r="SOG751"/>
      <c r="SOH751"/>
      <c r="SOI751"/>
      <c r="SOJ751"/>
      <c r="SOK751"/>
      <c r="SOL751"/>
      <c r="SOM751"/>
      <c r="SON751"/>
      <c r="SOO751"/>
      <c r="SOP751"/>
      <c r="SOQ751"/>
      <c r="SOR751"/>
      <c r="SOS751"/>
      <c r="SOT751"/>
      <c r="SOU751"/>
      <c r="SOV751"/>
      <c r="SOW751"/>
      <c r="SOX751"/>
      <c r="SOY751"/>
      <c r="SOZ751"/>
      <c r="SPA751"/>
      <c r="SPB751"/>
      <c r="SPC751"/>
      <c r="SPD751"/>
      <c r="SPE751"/>
      <c r="SPF751"/>
      <c r="SPG751"/>
      <c r="SPH751"/>
      <c r="SPI751"/>
      <c r="SPJ751"/>
      <c r="SPK751"/>
      <c r="SPL751"/>
      <c r="SPM751"/>
      <c r="SPN751"/>
      <c r="SPO751"/>
      <c r="SPP751"/>
      <c r="SPQ751"/>
      <c r="SPR751"/>
      <c r="SPS751"/>
      <c r="SPT751"/>
      <c r="SPU751"/>
      <c r="SPV751"/>
      <c r="SPW751"/>
      <c r="SPX751"/>
      <c r="SPY751"/>
      <c r="SPZ751"/>
      <c r="SQA751"/>
      <c r="SQB751"/>
      <c r="SQC751"/>
      <c r="SQD751"/>
      <c r="SQE751"/>
      <c r="SQF751"/>
      <c r="SQG751"/>
      <c r="SQH751"/>
      <c r="SQI751"/>
      <c r="SQJ751"/>
      <c r="SQK751"/>
      <c r="SQL751"/>
      <c r="SQM751"/>
      <c r="SQN751"/>
      <c r="SQO751"/>
      <c r="SQP751"/>
      <c r="SQQ751"/>
      <c r="SQR751"/>
      <c r="SQS751"/>
      <c r="SQT751"/>
      <c r="SQU751"/>
      <c r="SQV751"/>
      <c r="SQW751"/>
      <c r="SQX751"/>
      <c r="SQY751"/>
      <c r="SQZ751"/>
      <c r="SRA751"/>
      <c r="SRB751"/>
      <c r="SRC751"/>
      <c r="SRD751"/>
      <c r="SRE751"/>
      <c r="SRF751"/>
      <c r="SRG751"/>
      <c r="SRH751"/>
      <c r="SRI751"/>
      <c r="SRJ751"/>
      <c r="SRK751"/>
      <c r="SRL751"/>
      <c r="SRM751"/>
      <c r="SRN751"/>
      <c r="SRO751"/>
      <c r="SRP751"/>
      <c r="SRQ751"/>
      <c r="SRR751"/>
      <c r="SRS751"/>
      <c r="SRT751"/>
      <c r="SRU751"/>
      <c r="SRV751"/>
      <c r="SRW751"/>
      <c r="SRX751"/>
      <c r="SRY751"/>
      <c r="SRZ751"/>
      <c r="SSA751"/>
      <c r="SSB751"/>
      <c r="SSC751"/>
      <c r="SSD751"/>
      <c r="SSE751"/>
      <c r="SSF751"/>
      <c r="SSG751"/>
      <c r="SSH751"/>
      <c r="SSI751"/>
      <c r="SSJ751"/>
      <c r="SSK751"/>
      <c r="SSL751"/>
      <c r="SSM751"/>
      <c r="SSN751"/>
      <c r="SSO751"/>
      <c r="SSP751"/>
      <c r="SSQ751"/>
      <c r="SSR751"/>
      <c r="SSS751"/>
      <c r="SST751"/>
      <c r="SSU751"/>
      <c r="SSV751"/>
      <c r="SSW751"/>
      <c r="SSX751"/>
      <c r="SSY751"/>
      <c r="SSZ751"/>
      <c r="STA751"/>
      <c r="STB751"/>
      <c r="STC751"/>
      <c r="STD751"/>
      <c r="STE751"/>
      <c r="STF751"/>
      <c r="STG751"/>
      <c r="STH751"/>
      <c r="STI751"/>
      <c r="STJ751"/>
      <c r="STK751"/>
      <c r="STL751"/>
      <c r="STM751"/>
      <c r="STN751"/>
      <c r="STO751"/>
      <c r="STP751"/>
      <c r="STQ751"/>
      <c r="STR751"/>
      <c r="STS751"/>
      <c r="STT751"/>
      <c r="STU751"/>
      <c r="STV751"/>
      <c r="STW751"/>
      <c r="STX751"/>
      <c r="STY751"/>
      <c r="STZ751"/>
      <c r="SUA751"/>
      <c r="SUB751"/>
      <c r="SUC751"/>
      <c r="SUD751"/>
      <c r="SUE751"/>
      <c r="SUF751"/>
      <c r="SUG751"/>
      <c r="SUH751"/>
      <c r="SUI751"/>
      <c r="SUJ751"/>
      <c r="SUK751"/>
      <c r="SUL751"/>
      <c r="SUM751"/>
      <c r="SUN751"/>
      <c r="SUO751"/>
      <c r="SUP751"/>
      <c r="SUQ751"/>
      <c r="SUR751"/>
      <c r="SUS751"/>
      <c r="SUT751"/>
      <c r="SUU751"/>
      <c r="SUV751"/>
      <c r="SUW751"/>
      <c r="SUX751"/>
      <c r="SUY751"/>
      <c r="SUZ751"/>
      <c r="SVA751"/>
      <c r="SVB751"/>
      <c r="SVC751"/>
      <c r="SVD751"/>
      <c r="SVE751"/>
      <c r="SVF751"/>
      <c r="SVG751"/>
      <c r="SVH751"/>
      <c r="SVI751"/>
      <c r="SVJ751"/>
      <c r="SVK751"/>
      <c r="SVL751"/>
      <c r="SVM751"/>
      <c r="SVN751"/>
      <c r="SVO751"/>
      <c r="SVP751"/>
      <c r="SVQ751"/>
      <c r="SVR751"/>
      <c r="SVS751"/>
      <c r="SVT751"/>
      <c r="SVU751"/>
      <c r="SVV751"/>
      <c r="SVW751"/>
      <c r="SVX751"/>
      <c r="SVY751"/>
      <c r="SVZ751"/>
      <c r="SWA751"/>
      <c r="SWB751"/>
      <c r="SWC751"/>
      <c r="SWD751"/>
      <c r="SWE751"/>
      <c r="SWF751"/>
      <c r="SWG751"/>
      <c r="SWH751"/>
      <c r="SWI751"/>
      <c r="SWJ751"/>
      <c r="SWK751"/>
      <c r="SWL751"/>
      <c r="SWM751"/>
      <c r="SWN751"/>
      <c r="SWO751"/>
      <c r="SWP751"/>
      <c r="SWQ751"/>
      <c r="SWR751"/>
      <c r="SWS751"/>
      <c r="SWT751"/>
      <c r="SWU751"/>
      <c r="SWV751"/>
      <c r="SWW751"/>
      <c r="SWX751"/>
      <c r="SWY751"/>
      <c r="SWZ751"/>
      <c r="SXA751"/>
      <c r="SXB751"/>
      <c r="SXC751"/>
      <c r="SXD751"/>
      <c r="SXE751"/>
      <c r="SXF751"/>
      <c r="SXG751"/>
      <c r="SXH751"/>
      <c r="SXI751"/>
      <c r="SXJ751"/>
      <c r="SXK751"/>
      <c r="SXL751"/>
      <c r="SXM751"/>
      <c r="SXN751"/>
      <c r="SXO751"/>
      <c r="SXP751"/>
      <c r="SXQ751"/>
      <c r="SXR751"/>
      <c r="SXS751"/>
      <c r="SXT751"/>
      <c r="SXU751"/>
      <c r="SXV751"/>
      <c r="SXW751"/>
      <c r="SXX751"/>
      <c r="SXY751"/>
      <c r="SXZ751"/>
      <c r="SYA751"/>
      <c r="SYB751"/>
      <c r="SYC751"/>
      <c r="SYD751"/>
      <c r="SYE751"/>
      <c r="SYF751"/>
      <c r="SYG751"/>
      <c r="SYH751"/>
      <c r="SYI751"/>
      <c r="SYJ751"/>
      <c r="SYK751"/>
      <c r="SYL751"/>
      <c r="SYM751"/>
      <c r="SYN751"/>
      <c r="SYO751"/>
      <c r="SYP751"/>
      <c r="SYQ751"/>
      <c r="SYR751"/>
      <c r="SYS751"/>
      <c r="SYT751"/>
      <c r="SYU751"/>
      <c r="SYV751"/>
      <c r="SYW751"/>
      <c r="SYX751"/>
      <c r="SYY751"/>
      <c r="SYZ751"/>
      <c r="SZA751"/>
      <c r="SZB751"/>
      <c r="SZC751"/>
      <c r="SZD751"/>
      <c r="SZE751"/>
      <c r="SZF751"/>
      <c r="SZG751"/>
      <c r="SZH751"/>
      <c r="SZI751"/>
      <c r="SZJ751"/>
      <c r="SZK751"/>
      <c r="SZL751"/>
      <c r="SZM751"/>
      <c r="SZN751"/>
      <c r="SZO751"/>
      <c r="SZP751"/>
      <c r="SZQ751"/>
      <c r="SZR751"/>
      <c r="SZS751"/>
      <c r="SZT751"/>
      <c r="SZU751"/>
      <c r="SZV751"/>
      <c r="SZW751"/>
      <c r="SZX751"/>
      <c r="SZY751"/>
      <c r="SZZ751"/>
      <c r="TAA751"/>
      <c r="TAB751"/>
      <c r="TAC751"/>
      <c r="TAD751"/>
      <c r="TAE751"/>
      <c r="TAF751"/>
      <c r="TAG751"/>
      <c r="TAH751"/>
      <c r="TAI751"/>
      <c r="TAJ751"/>
      <c r="TAK751"/>
      <c r="TAL751"/>
      <c r="TAM751"/>
      <c r="TAN751"/>
      <c r="TAO751"/>
      <c r="TAP751"/>
      <c r="TAQ751"/>
      <c r="TAR751"/>
      <c r="TAS751"/>
      <c r="TAT751"/>
      <c r="TAU751"/>
      <c r="TAV751"/>
      <c r="TAW751"/>
      <c r="TAX751"/>
      <c r="TAY751"/>
      <c r="TAZ751"/>
      <c r="TBA751"/>
      <c r="TBB751"/>
      <c r="TBC751"/>
      <c r="TBD751"/>
      <c r="TBE751"/>
      <c r="TBF751"/>
      <c r="TBG751"/>
      <c r="TBH751"/>
      <c r="TBI751"/>
      <c r="TBJ751"/>
      <c r="TBK751"/>
      <c r="TBL751"/>
      <c r="TBM751"/>
      <c r="TBN751"/>
      <c r="TBO751"/>
      <c r="TBP751"/>
      <c r="TBQ751"/>
      <c r="TBR751"/>
      <c r="TBS751"/>
      <c r="TBT751"/>
      <c r="TBU751"/>
      <c r="TBV751"/>
      <c r="TBW751"/>
      <c r="TBX751"/>
      <c r="TBY751"/>
      <c r="TBZ751"/>
      <c r="TCA751"/>
      <c r="TCB751"/>
      <c r="TCC751"/>
      <c r="TCD751"/>
      <c r="TCE751"/>
      <c r="TCF751"/>
      <c r="TCG751"/>
      <c r="TCH751"/>
      <c r="TCI751"/>
      <c r="TCJ751"/>
      <c r="TCK751"/>
      <c r="TCL751"/>
      <c r="TCM751"/>
      <c r="TCN751"/>
      <c r="TCO751"/>
      <c r="TCP751"/>
      <c r="TCQ751"/>
      <c r="TCR751"/>
      <c r="TCS751"/>
      <c r="TCT751"/>
      <c r="TCU751"/>
      <c r="TCV751"/>
      <c r="TCW751"/>
      <c r="TCX751"/>
      <c r="TCY751"/>
      <c r="TCZ751"/>
      <c r="TDA751"/>
      <c r="TDB751"/>
      <c r="TDC751"/>
      <c r="TDD751"/>
      <c r="TDE751"/>
      <c r="TDF751"/>
      <c r="TDG751"/>
      <c r="TDH751"/>
      <c r="TDI751"/>
      <c r="TDJ751"/>
      <c r="TDK751"/>
      <c r="TDL751"/>
      <c r="TDM751"/>
      <c r="TDN751"/>
      <c r="TDO751"/>
      <c r="TDP751"/>
      <c r="TDQ751"/>
      <c r="TDR751"/>
      <c r="TDS751"/>
      <c r="TDT751"/>
      <c r="TDU751"/>
      <c r="TDV751"/>
      <c r="TDW751"/>
      <c r="TDX751"/>
      <c r="TDY751"/>
      <c r="TDZ751"/>
      <c r="TEA751"/>
      <c r="TEB751"/>
      <c r="TEC751"/>
      <c r="TED751"/>
      <c r="TEE751"/>
      <c r="TEF751"/>
      <c r="TEG751"/>
      <c r="TEH751"/>
      <c r="TEI751"/>
      <c r="TEJ751"/>
      <c r="TEK751"/>
      <c r="TEL751"/>
      <c r="TEM751"/>
      <c r="TEN751"/>
      <c r="TEO751"/>
      <c r="TEP751"/>
      <c r="TEQ751"/>
      <c r="TER751"/>
      <c r="TES751"/>
      <c r="TET751"/>
      <c r="TEU751"/>
      <c r="TEV751"/>
      <c r="TEW751"/>
      <c r="TEX751"/>
      <c r="TEY751"/>
      <c r="TEZ751"/>
      <c r="TFA751"/>
      <c r="TFB751"/>
      <c r="TFC751"/>
      <c r="TFD751"/>
      <c r="TFE751"/>
      <c r="TFF751"/>
      <c r="TFG751"/>
      <c r="TFH751"/>
      <c r="TFI751"/>
      <c r="TFJ751"/>
      <c r="TFK751"/>
      <c r="TFL751"/>
      <c r="TFM751"/>
      <c r="TFN751"/>
      <c r="TFO751"/>
      <c r="TFP751"/>
      <c r="TFQ751"/>
      <c r="TFR751"/>
      <c r="TFS751"/>
      <c r="TFT751"/>
      <c r="TFU751"/>
      <c r="TFV751"/>
      <c r="TFW751"/>
      <c r="TFX751"/>
      <c r="TFY751"/>
      <c r="TFZ751"/>
      <c r="TGA751"/>
      <c r="TGB751"/>
      <c r="TGC751"/>
      <c r="TGD751"/>
      <c r="TGE751"/>
      <c r="TGF751"/>
      <c r="TGG751"/>
      <c r="TGH751"/>
      <c r="TGI751"/>
      <c r="TGJ751"/>
      <c r="TGK751"/>
      <c r="TGL751"/>
      <c r="TGM751"/>
      <c r="TGN751"/>
      <c r="TGO751"/>
      <c r="TGP751"/>
      <c r="TGQ751"/>
      <c r="TGR751"/>
      <c r="TGS751"/>
      <c r="TGT751"/>
      <c r="TGU751"/>
      <c r="TGV751"/>
      <c r="TGW751"/>
      <c r="TGX751"/>
      <c r="TGY751"/>
      <c r="TGZ751"/>
      <c r="THA751"/>
      <c r="THB751"/>
      <c r="THC751"/>
      <c r="THD751"/>
      <c r="THE751"/>
      <c r="THF751"/>
      <c r="THG751"/>
      <c r="THH751"/>
      <c r="THI751"/>
      <c r="THJ751"/>
      <c r="THK751"/>
      <c r="THL751"/>
      <c r="THM751"/>
      <c r="THN751"/>
      <c r="THO751"/>
      <c r="THP751"/>
      <c r="THQ751"/>
      <c r="THR751"/>
      <c r="THS751"/>
      <c r="THT751"/>
      <c r="THU751"/>
      <c r="THV751"/>
      <c r="THW751"/>
      <c r="THX751"/>
      <c r="THY751"/>
      <c r="THZ751"/>
      <c r="TIA751"/>
      <c r="TIB751"/>
      <c r="TIC751"/>
      <c r="TID751"/>
      <c r="TIE751"/>
      <c r="TIF751"/>
      <c r="TIG751"/>
      <c r="TIH751"/>
      <c r="TII751"/>
      <c r="TIJ751"/>
      <c r="TIK751"/>
      <c r="TIL751"/>
      <c r="TIM751"/>
      <c r="TIN751"/>
      <c r="TIO751"/>
      <c r="TIP751"/>
      <c r="TIQ751"/>
      <c r="TIR751"/>
      <c r="TIS751"/>
      <c r="TIT751"/>
      <c r="TIU751"/>
      <c r="TIV751"/>
      <c r="TIW751"/>
      <c r="TIX751"/>
      <c r="TIY751"/>
      <c r="TIZ751"/>
      <c r="TJA751"/>
      <c r="TJB751"/>
      <c r="TJC751"/>
      <c r="TJD751"/>
      <c r="TJE751"/>
      <c r="TJF751"/>
      <c r="TJG751"/>
      <c r="TJH751"/>
      <c r="TJI751"/>
      <c r="TJJ751"/>
      <c r="TJK751"/>
      <c r="TJL751"/>
      <c r="TJM751"/>
      <c r="TJN751"/>
      <c r="TJO751"/>
      <c r="TJP751"/>
      <c r="TJQ751"/>
      <c r="TJR751"/>
      <c r="TJS751"/>
      <c r="TJT751"/>
      <c r="TJU751"/>
      <c r="TJV751"/>
      <c r="TJW751"/>
      <c r="TJX751"/>
      <c r="TJY751"/>
      <c r="TJZ751"/>
      <c r="TKA751"/>
      <c r="TKB751"/>
      <c r="TKC751"/>
      <c r="TKD751"/>
      <c r="TKE751"/>
      <c r="TKF751"/>
      <c r="TKG751"/>
      <c r="TKH751"/>
      <c r="TKI751"/>
      <c r="TKJ751"/>
      <c r="TKK751"/>
      <c r="TKL751"/>
      <c r="TKM751"/>
      <c r="TKN751"/>
      <c r="TKO751"/>
      <c r="TKP751"/>
      <c r="TKQ751"/>
      <c r="TKR751"/>
      <c r="TKS751"/>
      <c r="TKT751"/>
      <c r="TKU751"/>
      <c r="TKV751"/>
      <c r="TKW751"/>
      <c r="TKX751"/>
      <c r="TKY751"/>
      <c r="TKZ751"/>
      <c r="TLA751"/>
      <c r="TLB751"/>
      <c r="TLC751"/>
      <c r="TLD751"/>
      <c r="TLE751"/>
      <c r="TLF751"/>
      <c r="TLG751"/>
      <c r="TLH751"/>
      <c r="TLI751"/>
      <c r="TLJ751"/>
      <c r="TLK751"/>
      <c r="TLL751"/>
      <c r="TLM751"/>
      <c r="TLN751"/>
      <c r="TLO751"/>
      <c r="TLP751"/>
      <c r="TLQ751"/>
      <c r="TLR751"/>
      <c r="TLS751"/>
      <c r="TLT751"/>
      <c r="TLU751"/>
      <c r="TLV751"/>
      <c r="TLW751"/>
      <c r="TLX751"/>
      <c r="TLY751"/>
      <c r="TLZ751"/>
      <c r="TMA751"/>
      <c r="TMB751"/>
      <c r="TMC751"/>
      <c r="TMD751"/>
      <c r="TME751"/>
      <c r="TMF751"/>
      <c r="TMG751"/>
      <c r="TMH751"/>
      <c r="TMI751"/>
      <c r="TMJ751"/>
      <c r="TMK751"/>
      <c r="TML751"/>
      <c r="TMM751"/>
      <c r="TMN751"/>
      <c r="TMO751"/>
      <c r="TMP751"/>
      <c r="TMQ751"/>
      <c r="TMR751"/>
      <c r="TMS751"/>
      <c r="TMT751"/>
      <c r="TMU751"/>
      <c r="TMV751"/>
      <c r="TMW751"/>
      <c r="TMX751"/>
      <c r="TMY751"/>
      <c r="TMZ751"/>
      <c r="TNA751"/>
      <c r="TNB751"/>
      <c r="TNC751"/>
      <c r="TND751"/>
      <c r="TNE751"/>
      <c r="TNF751"/>
      <c r="TNG751"/>
      <c r="TNH751"/>
      <c r="TNI751"/>
      <c r="TNJ751"/>
      <c r="TNK751"/>
      <c r="TNL751"/>
      <c r="TNM751"/>
      <c r="TNN751"/>
      <c r="TNO751"/>
      <c r="TNP751"/>
      <c r="TNQ751"/>
      <c r="TNR751"/>
      <c r="TNS751"/>
      <c r="TNT751"/>
      <c r="TNU751"/>
      <c r="TNV751"/>
      <c r="TNW751"/>
      <c r="TNX751"/>
      <c r="TNY751"/>
      <c r="TNZ751"/>
      <c r="TOA751"/>
      <c r="TOB751"/>
      <c r="TOC751"/>
      <c r="TOD751"/>
      <c r="TOE751"/>
      <c r="TOF751"/>
      <c r="TOG751"/>
      <c r="TOH751"/>
      <c r="TOI751"/>
      <c r="TOJ751"/>
      <c r="TOK751"/>
      <c r="TOL751"/>
      <c r="TOM751"/>
      <c r="TON751"/>
      <c r="TOO751"/>
      <c r="TOP751"/>
      <c r="TOQ751"/>
      <c r="TOR751"/>
      <c r="TOS751"/>
      <c r="TOT751"/>
      <c r="TOU751"/>
      <c r="TOV751"/>
      <c r="TOW751"/>
      <c r="TOX751"/>
      <c r="TOY751"/>
      <c r="TOZ751"/>
      <c r="TPA751"/>
      <c r="TPB751"/>
      <c r="TPC751"/>
      <c r="TPD751"/>
      <c r="TPE751"/>
      <c r="TPF751"/>
      <c r="TPG751"/>
      <c r="TPH751"/>
      <c r="TPI751"/>
      <c r="TPJ751"/>
      <c r="TPK751"/>
      <c r="TPL751"/>
      <c r="TPM751"/>
      <c r="TPN751"/>
      <c r="TPO751"/>
      <c r="TPP751"/>
      <c r="TPQ751"/>
      <c r="TPR751"/>
      <c r="TPS751"/>
      <c r="TPT751"/>
      <c r="TPU751"/>
      <c r="TPV751"/>
      <c r="TPW751"/>
      <c r="TPX751"/>
      <c r="TPY751"/>
      <c r="TPZ751"/>
      <c r="TQA751"/>
      <c r="TQB751"/>
      <c r="TQC751"/>
      <c r="TQD751"/>
      <c r="TQE751"/>
      <c r="TQF751"/>
      <c r="TQG751"/>
      <c r="TQH751"/>
      <c r="TQI751"/>
      <c r="TQJ751"/>
      <c r="TQK751"/>
      <c r="TQL751"/>
      <c r="TQM751"/>
      <c r="TQN751"/>
      <c r="TQO751"/>
      <c r="TQP751"/>
      <c r="TQQ751"/>
      <c r="TQR751"/>
      <c r="TQS751"/>
      <c r="TQT751"/>
      <c r="TQU751"/>
      <c r="TQV751"/>
      <c r="TQW751"/>
      <c r="TQX751"/>
      <c r="TQY751"/>
      <c r="TQZ751"/>
      <c r="TRA751"/>
      <c r="TRB751"/>
      <c r="TRC751"/>
      <c r="TRD751"/>
      <c r="TRE751"/>
      <c r="TRF751"/>
      <c r="TRG751"/>
      <c r="TRH751"/>
      <c r="TRI751"/>
      <c r="TRJ751"/>
      <c r="TRK751"/>
      <c r="TRL751"/>
      <c r="TRM751"/>
      <c r="TRN751"/>
      <c r="TRO751"/>
      <c r="TRP751"/>
      <c r="TRQ751"/>
      <c r="TRR751"/>
      <c r="TRS751"/>
      <c r="TRT751"/>
      <c r="TRU751"/>
      <c r="TRV751"/>
      <c r="TRW751"/>
      <c r="TRX751"/>
      <c r="TRY751"/>
      <c r="TRZ751"/>
      <c r="TSA751"/>
      <c r="TSB751"/>
      <c r="TSC751"/>
      <c r="TSD751"/>
      <c r="TSE751"/>
      <c r="TSF751"/>
      <c r="TSG751"/>
      <c r="TSH751"/>
      <c r="TSI751"/>
      <c r="TSJ751"/>
      <c r="TSK751"/>
      <c r="TSL751"/>
      <c r="TSM751"/>
      <c r="TSN751"/>
      <c r="TSO751"/>
      <c r="TSP751"/>
      <c r="TSQ751"/>
      <c r="TSR751"/>
      <c r="TSS751"/>
      <c r="TST751"/>
      <c r="TSU751"/>
      <c r="TSV751"/>
      <c r="TSW751"/>
      <c r="TSX751"/>
      <c r="TSY751"/>
      <c r="TSZ751"/>
      <c r="TTA751"/>
      <c r="TTB751"/>
      <c r="TTC751"/>
      <c r="TTD751"/>
      <c r="TTE751"/>
      <c r="TTF751"/>
      <c r="TTG751"/>
      <c r="TTH751"/>
      <c r="TTI751"/>
      <c r="TTJ751"/>
      <c r="TTK751"/>
      <c r="TTL751"/>
      <c r="TTM751"/>
      <c r="TTN751"/>
      <c r="TTO751"/>
      <c r="TTP751"/>
      <c r="TTQ751"/>
      <c r="TTR751"/>
      <c r="TTS751"/>
      <c r="TTT751"/>
      <c r="TTU751"/>
      <c r="TTV751"/>
      <c r="TTW751"/>
      <c r="TTX751"/>
      <c r="TTY751"/>
      <c r="TTZ751"/>
      <c r="TUA751"/>
      <c r="TUB751"/>
      <c r="TUC751"/>
      <c r="TUD751"/>
      <c r="TUE751"/>
      <c r="TUF751"/>
      <c r="TUG751"/>
      <c r="TUH751"/>
      <c r="TUI751"/>
      <c r="TUJ751"/>
      <c r="TUK751"/>
      <c r="TUL751"/>
      <c r="TUM751"/>
      <c r="TUN751"/>
      <c r="TUO751"/>
      <c r="TUP751"/>
      <c r="TUQ751"/>
      <c r="TUR751"/>
      <c r="TUS751"/>
      <c r="TUT751"/>
      <c r="TUU751"/>
      <c r="TUV751"/>
      <c r="TUW751"/>
      <c r="TUX751"/>
      <c r="TUY751"/>
      <c r="TUZ751"/>
      <c r="TVA751"/>
      <c r="TVB751"/>
      <c r="TVC751"/>
      <c r="TVD751"/>
      <c r="TVE751"/>
      <c r="TVF751"/>
      <c r="TVG751"/>
      <c r="TVH751"/>
      <c r="TVI751"/>
      <c r="TVJ751"/>
      <c r="TVK751"/>
      <c r="TVL751"/>
      <c r="TVM751"/>
      <c r="TVN751"/>
      <c r="TVO751"/>
      <c r="TVP751"/>
      <c r="TVQ751"/>
      <c r="TVR751"/>
      <c r="TVS751"/>
      <c r="TVT751"/>
      <c r="TVU751"/>
      <c r="TVV751"/>
      <c r="TVW751"/>
      <c r="TVX751"/>
      <c r="TVY751"/>
      <c r="TVZ751"/>
      <c r="TWA751"/>
      <c r="TWB751"/>
      <c r="TWC751"/>
      <c r="TWD751"/>
      <c r="TWE751"/>
      <c r="TWF751"/>
      <c r="TWG751"/>
      <c r="TWH751"/>
      <c r="TWI751"/>
      <c r="TWJ751"/>
      <c r="TWK751"/>
      <c r="TWL751"/>
      <c r="TWM751"/>
      <c r="TWN751"/>
      <c r="TWO751"/>
      <c r="TWP751"/>
      <c r="TWQ751"/>
      <c r="TWR751"/>
      <c r="TWS751"/>
      <c r="TWT751"/>
      <c r="TWU751"/>
      <c r="TWV751"/>
      <c r="TWW751"/>
      <c r="TWX751"/>
      <c r="TWY751"/>
      <c r="TWZ751"/>
      <c r="TXA751"/>
      <c r="TXB751"/>
      <c r="TXC751"/>
      <c r="TXD751"/>
      <c r="TXE751"/>
      <c r="TXF751"/>
      <c r="TXG751"/>
      <c r="TXH751"/>
      <c r="TXI751"/>
      <c r="TXJ751"/>
      <c r="TXK751"/>
      <c r="TXL751"/>
      <c r="TXM751"/>
      <c r="TXN751"/>
      <c r="TXO751"/>
      <c r="TXP751"/>
      <c r="TXQ751"/>
      <c r="TXR751"/>
      <c r="TXS751"/>
      <c r="TXT751"/>
      <c r="TXU751"/>
      <c r="TXV751"/>
      <c r="TXW751"/>
      <c r="TXX751"/>
      <c r="TXY751"/>
      <c r="TXZ751"/>
      <c r="TYA751"/>
      <c r="TYB751"/>
      <c r="TYC751"/>
      <c r="TYD751"/>
      <c r="TYE751"/>
      <c r="TYF751"/>
      <c r="TYG751"/>
      <c r="TYH751"/>
      <c r="TYI751"/>
      <c r="TYJ751"/>
      <c r="TYK751"/>
      <c r="TYL751"/>
      <c r="TYM751"/>
      <c r="TYN751"/>
      <c r="TYO751"/>
      <c r="TYP751"/>
      <c r="TYQ751"/>
      <c r="TYR751"/>
      <c r="TYS751"/>
      <c r="TYT751"/>
      <c r="TYU751"/>
      <c r="TYV751"/>
      <c r="TYW751"/>
      <c r="TYX751"/>
      <c r="TYY751"/>
      <c r="TYZ751"/>
      <c r="TZA751"/>
      <c r="TZB751"/>
      <c r="TZC751"/>
      <c r="TZD751"/>
      <c r="TZE751"/>
      <c r="TZF751"/>
      <c r="TZG751"/>
      <c r="TZH751"/>
      <c r="TZI751"/>
      <c r="TZJ751"/>
      <c r="TZK751"/>
      <c r="TZL751"/>
      <c r="TZM751"/>
      <c r="TZN751"/>
      <c r="TZO751"/>
      <c r="TZP751"/>
      <c r="TZQ751"/>
      <c r="TZR751"/>
      <c r="TZS751"/>
      <c r="TZT751"/>
      <c r="TZU751"/>
      <c r="TZV751"/>
      <c r="TZW751"/>
      <c r="TZX751"/>
      <c r="TZY751"/>
      <c r="TZZ751"/>
      <c r="UAA751"/>
      <c r="UAB751"/>
      <c r="UAC751"/>
      <c r="UAD751"/>
      <c r="UAE751"/>
      <c r="UAF751"/>
      <c r="UAG751"/>
      <c r="UAH751"/>
      <c r="UAI751"/>
      <c r="UAJ751"/>
      <c r="UAK751"/>
      <c r="UAL751"/>
      <c r="UAM751"/>
      <c r="UAN751"/>
      <c r="UAO751"/>
      <c r="UAP751"/>
      <c r="UAQ751"/>
      <c r="UAR751"/>
      <c r="UAS751"/>
      <c r="UAT751"/>
      <c r="UAU751"/>
      <c r="UAV751"/>
      <c r="UAW751"/>
      <c r="UAX751"/>
      <c r="UAY751"/>
      <c r="UAZ751"/>
      <c r="UBA751"/>
      <c r="UBB751"/>
      <c r="UBC751"/>
      <c r="UBD751"/>
      <c r="UBE751"/>
      <c r="UBF751"/>
      <c r="UBG751"/>
      <c r="UBH751"/>
      <c r="UBI751"/>
      <c r="UBJ751"/>
      <c r="UBK751"/>
      <c r="UBL751"/>
      <c r="UBM751"/>
      <c r="UBN751"/>
      <c r="UBO751"/>
      <c r="UBP751"/>
      <c r="UBQ751"/>
      <c r="UBR751"/>
      <c r="UBS751"/>
      <c r="UBT751"/>
      <c r="UBU751"/>
      <c r="UBV751"/>
      <c r="UBW751"/>
      <c r="UBX751"/>
      <c r="UBY751"/>
      <c r="UBZ751"/>
      <c r="UCA751"/>
      <c r="UCB751"/>
      <c r="UCC751"/>
      <c r="UCD751"/>
      <c r="UCE751"/>
      <c r="UCF751"/>
      <c r="UCG751"/>
      <c r="UCH751"/>
      <c r="UCI751"/>
      <c r="UCJ751"/>
      <c r="UCK751"/>
      <c r="UCL751"/>
      <c r="UCM751"/>
      <c r="UCN751"/>
      <c r="UCO751"/>
      <c r="UCP751"/>
      <c r="UCQ751"/>
      <c r="UCR751"/>
      <c r="UCS751"/>
      <c r="UCT751"/>
      <c r="UCU751"/>
      <c r="UCV751"/>
      <c r="UCW751"/>
      <c r="UCX751"/>
      <c r="UCY751"/>
      <c r="UCZ751"/>
      <c r="UDA751"/>
      <c r="UDB751"/>
      <c r="UDC751"/>
      <c r="UDD751"/>
      <c r="UDE751"/>
      <c r="UDF751"/>
      <c r="UDG751"/>
      <c r="UDH751"/>
      <c r="UDI751"/>
      <c r="UDJ751"/>
      <c r="UDK751"/>
      <c r="UDL751"/>
      <c r="UDM751"/>
      <c r="UDN751"/>
      <c r="UDO751"/>
      <c r="UDP751"/>
      <c r="UDQ751"/>
      <c r="UDR751"/>
      <c r="UDS751"/>
      <c r="UDT751"/>
      <c r="UDU751"/>
      <c r="UDV751"/>
      <c r="UDW751"/>
      <c r="UDX751"/>
      <c r="UDY751"/>
      <c r="UDZ751"/>
      <c r="UEA751"/>
      <c r="UEB751"/>
      <c r="UEC751"/>
      <c r="UED751"/>
      <c r="UEE751"/>
      <c r="UEF751"/>
      <c r="UEG751"/>
      <c r="UEH751"/>
      <c r="UEI751"/>
      <c r="UEJ751"/>
      <c r="UEK751"/>
      <c r="UEL751"/>
      <c r="UEM751"/>
      <c r="UEN751"/>
      <c r="UEO751"/>
      <c r="UEP751"/>
      <c r="UEQ751"/>
      <c r="UER751"/>
      <c r="UES751"/>
      <c r="UET751"/>
      <c r="UEU751"/>
      <c r="UEV751"/>
      <c r="UEW751"/>
      <c r="UEX751"/>
      <c r="UEY751"/>
      <c r="UEZ751"/>
      <c r="UFA751"/>
      <c r="UFB751"/>
      <c r="UFC751"/>
      <c r="UFD751"/>
      <c r="UFE751"/>
      <c r="UFF751"/>
      <c r="UFG751"/>
      <c r="UFH751"/>
      <c r="UFI751"/>
      <c r="UFJ751"/>
      <c r="UFK751"/>
      <c r="UFL751"/>
      <c r="UFM751"/>
      <c r="UFN751"/>
      <c r="UFO751"/>
      <c r="UFP751"/>
      <c r="UFQ751"/>
      <c r="UFR751"/>
      <c r="UFS751"/>
      <c r="UFT751"/>
      <c r="UFU751"/>
      <c r="UFV751"/>
      <c r="UFW751"/>
      <c r="UFX751"/>
      <c r="UFY751"/>
      <c r="UFZ751"/>
      <c r="UGA751"/>
      <c r="UGB751"/>
      <c r="UGC751"/>
      <c r="UGD751"/>
      <c r="UGE751"/>
      <c r="UGF751"/>
      <c r="UGG751"/>
      <c r="UGH751"/>
      <c r="UGI751"/>
      <c r="UGJ751"/>
      <c r="UGK751"/>
      <c r="UGL751"/>
      <c r="UGM751"/>
      <c r="UGN751"/>
      <c r="UGO751"/>
      <c r="UGP751"/>
      <c r="UGQ751"/>
      <c r="UGR751"/>
      <c r="UGS751"/>
      <c r="UGT751"/>
      <c r="UGU751"/>
      <c r="UGV751"/>
      <c r="UGW751"/>
      <c r="UGX751"/>
      <c r="UGY751"/>
      <c r="UGZ751"/>
      <c r="UHA751"/>
      <c r="UHB751"/>
      <c r="UHC751"/>
      <c r="UHD751"/>
      <c r="UHE751"/>
      <c r="UHF751"/>
      <c r="UHG751"/>
      <c r="UHH751"/>
      <c r="UHI751"/>
      <c r="UHJ751"/>
      <c r="UHK751"/>
      <c r="UHL751"/>
      <c r="UHM751"/>
      <c r="UHN751"/>
      <c r="UHO751"/>
      <c r="UHP751"/>
      <c r="UHQ751"/>
      <c r="UHR751"/>
      <c r="UHS751"/>
      <c r="UHT751"/>
      <c r="UHU751"/>
      <c r="UHV751"/>
      <c r="UHW751"/>
      <c r="UHX751"/>
      <c r="UHY751"/>
      <c r="UHZ751"/>
      <c r="UIA751"/>
      <c r="UIB751"/>
      <c r="UIC751"/>
      <c r="UID751"/>
      <c r="UIE751"/>
      <c r="UIF751"/>
      <c r="UIG751"/>
      <c r="UIH751"/>
      <c r="UII751"/>
      <c r="UIJ751"/>
      <c r="UIK751"/>
      <c r="UIL751"/>
      <c r="UIM751"/>
      <c r="UIN751"/>
      <c r="UIO751"/>
      <c r="UIP751"/>
      <c r="UIQ751"/>
      <c r="UIR751"/>
      <c r="UIS751"/>
      <c r="UIT751"/>
      <c r="UIU751"/>
      <c r="UIV751"/>
      <c r="UIW751"/>
      <c r="UIX751"/>
      <c r="UIY751"/>
      <c r="UIZ751"/>
      <c r="UJA751"/>
      <c r="UJB751"/>
      <c r="UJC751"/>
      <c r="UJD751"/>
      <c r="UJE751"/>
      <c r="UJF751"/>
      <c r="UJG751"/>
      <c r="UJH751"/>
      <c r="UJI751"/>
      <c r="UJJ751"/>
      <c r="UJK751"/>
      <c r="UJL751"/>
      <c r="UJM751"/>
      <c r="UJN751"/>
      <c r="UJO751"/>
      <c r="UJP751"/>
      <c r="UJQ751"/>
      <c r="UJR751"/>
      <c r="UJS751"/>
      <c r="UJT751"/>
      <c r="UJU751"/>
      <c r="UJV751"/>
      <c r="UJW751"/>
      <c r="UJX751"/>
      <c r="UJY751"/>
      <c r="UJZ751"/>
      <c r="UKA751"/>
      <c r="UKB751"/>
      <c r="UKC751"/>
      <c r="UKD751"/>
      <c r="UKE751"/>
      <c r="UKF751"/>
      <c r="UKG751"/>
      <c r="UKH751"/>
      <c r="UKI751"/>
      <c r="UKJ751"/>
      <c r="UKK751"/>
      <c r="UKL751"/>
      <c r="UKM751"/>
      <c r="UKN751"/>
      <c r="UKO751"/>
      <c r="UKP751"/>
      <c r="UKQ751"/>
      <c r="UKR751"/>
      <c r="UKS751"/>
      <c r="UKT751"/>
      <c r="UKU751"/>
      <c r="UKV751"/>
      <c r="UKW751"/>
      <c r="UKX751"/>
      <c r="UKY751"/>
      <c r="UKZ751"/>
      <c r="ULA751"/>
      <c r="ULB751"/>
      <c r="ULC751"/>
      <c r="ULD751"/>
      <c r="ULE751"/>
      <c r="ULF751"/>
      <c r="ULG751"/>
      <c r="ULH751"/>
      <c r="ULI751"/>
      <c r="ULJ751"/>
      <c r="ULK751"/>
      <c r="ULL751"/>
      <c r="ULM751"/>
      <c r="ULN751"/>
      <c r="ULO751"/>
      <c r="ULP751"/>
      <c r="ULQ751"/>
      <c r="ULR751"/>
      <c r="ULS751"/>
      <c r="ULT751"/>
      <c r="ULU751"/>
      <c r="ULV751"/>
      <c r="ULW751"/>
      <c r="ULX751"/>
      <c r="ULY751"/>
      <c r="ULZ751"/>
      <c r="UMA751"/>
      <c r="UMB751"/>
      <c r="UMC751"/>
      <c r="UMD751"/>
      <c r="UME751"/>
      <c r="UMF751"/>
      <c r="UMG751"/>
      <c r="UMH751"/>
      <c r="UMI751"/>
      <c r="UMJ751"/>
      <c r="UMK751"/>
      <c r="UML751"/>
      <c r="UMM751"/>
      <c r="UMN751"/>
      <c r="UMO751"/>
      <c r="UMP751"/>
      <c r="UMQ751"/>
      <c r="UMR751"/>
      <c r="UMS751"/>
      <c r="UMT751"/>
      <c r="UMU751"/>
      <c r="UMV751"/>
      <c r="UMW751"/>
      <c r="UMX751"/>
      <c r="UMY751"/>
      <c r="UMZ751"/>
      <c r="UNA751"/>
      <c r="UNB751"/>
      <c r="UNC751"/>
      <c r="UND751"/>
      <c r="UNE751"/>
      <c r="UNF751"/>
      <c r="UNG751"/>
      <c r="UNH751"/>
      <c r="UNI751"/>
      <c r="UNJ751"/>
      <c r="UNK751"/>
      <c r="UNL751"/>
      <c r="UNM751"/>
      <c r="UNN751"/>
      <c r="UNO751"/>
      <c r="UNP751"/>
      <c r="UNQ751"/>
      <c r="UNR751"/>
      <c r="UNS751"/>
      <c r="UNT751"/>
      <c r="UNU751"/>
      <c r="UNV751"/>
      <c r="UNW751"/>
      <c r="UNX751"/>
      <c r="UNY751"/>
      <c r="UNZ751"/>
      <c r="UOA751"/>
      <c r="UOB751"/>
      <c r="UOC751"/>
      <c r="UOD751"/>
      <c r="UOE751"/>
      <c r="UOF751"/>
      <c r="UOG751"/>
      <c r="UOH751"/>
      <c r="UOI751"/>
      <c r="UOJ751"/>
      <c r="UOK751"/>
      <c r="UOL751"/>
      <c r="UOM751"/>
      <c r="UON751"/>
      <c r="UOO751"/>
      <c r="UOP751"/>
      <c r="UOQ751"/>
      <c r="UOR751"/>
      <c r="UOS751"/>
      <c r="UOT751"/>
      <c r="UOU751"/>
      <c r="UOV751"/>
      <c r="UOW751"/>
      <c r="UOX751"/>
      <c r="UOY751"/>
      <c r="UOZ751"/>
      <c r="UPA751"/>
      <c r="UPB751"/>
      <c r="UPC751"/>
      <c r="UPD751"/>
      <c r="UPE751"/>
      <c r="UPF751"/>
      <c r="UPG751"/>
      <c r="UPH751"/>
      <c r="UPI751"/>
      <c r="UPJ751"/>
      <c r="UPK751"/>
      <c r="UPL751"/>
      <c r="UPM751"/>
      <c r="UPN751"/>
      <c r="UPO751"/>
      <c r="UPP751"/>
      <c r="UPQ751"/>
      <c r="UPR751"/>
      <c r="UPS751"/>
      <c r="UPT751"/>
      <c r="UPU751"/>
      <c r="UPV751"/>
      <c r="UPW751"/>
      <c r="UPX751"/>
      <c r="UPY751"/>
      <c r="UPZ751"/>
      <c r="UQA751"/>
      <c r="UQB751"/>
      <c r="UQC751"/>
      <c r="UQD751"/>
      <c r="UQE751"/>
      <c r="UQF751"/>
      <c r="UQG751"/>
      <c r="UQH751"/>
      <c r="UQI751"/>
      <c r="UQJ751"/>
      <c r="UQK751"/>
      <c r="UQL751"/>
      <c r="UQM751"/>
      <c r="UQN751"/>
      <c r="UQO751"/>
      <c r="UQP751"/>
      <c r="UQQ751"/>
      <c r="UQR751"/>
      <c r="UQS751"/>
      <c r="UQT751"/>
      <c r="UQU751"/>
      <c r="UQV751"/>
      <c r="UQW751"/>
      <c r="UQX751"/>
      <c r="UQY751"/>
      <c r="UQZ751"/>
      <c r="URA751"/>
      <c r="URB751"/>
      <c r="URC751"/>
      <c r="URD751"/>
      <c r="URE751"/>
      <c r="URF751"/>
      <c r="URG751"/>
      <c r="URH751"/>
      <c r="URI751"/>
      <c r="URJ751"/>
      <c r="URK751"/>
      <c r="URL751"/>
      <c r="URM751"/>
      <c r="URN751"/>
      <c r="URO751"/>
      <c r="URP751"/>
      <c r="URQ751"/>
      <c r="URR751"/>
      <c r="URS751"/>
      <c r="URT751"/>
      <c r="URU751"/>
      <c r="URV751"/>
      <c r="URW751"/>
      <c r="URX751"/>
      <c r="URY751"/>
      <c r="URZ751"/>
      <c r="USA751"/>
      <c r="USB751"/>
      <c r="USC751"/>
      <c r="USD751"/>
      <c r="USE751"/>
      <c r="USF751"/>
      <c r="USG751"/>
      <c r="USH751"/>
      <c r="USI751"/>
      <c r="USJ751"/>
      <c r="USK751"/>
      <c r="USL751"/>
      <c r="USM751"/>
      <c r="USN751"/>
      <c r="USO751"/>
      <c r="USP751"/>
      <c r="USQ751"/>
      <c r="USR751"/>
      <c r="USS751"/>
      <c r="UST751"/>
      <c r="USU751"/>
      <c r="USV751"/>
      <c r="USW751"/>
      <c r="USX751"/>
      <c r="USY751"/>
      <c r="USZ751"/>
      <c r="UTA751"/>
      <c r="UTB751"/>
      <c r="UTC751"/>
      <c r="UTD751"/>
      <c r="UTE751"/>
      <c r="UTF751"/>
      <c r="UTG751"/>
      <c r="UTH751"/>
      <c r="UTI751"/>
      <c r="UTJ751"/>
      <c r="UTK751"/>
      <c r="UTL751"/>
      <c r="UTM751"/>
      <c r="UTN751"/>
      <c r="UTO751"/>
      <c r="UTP751"/>
      <c r="UTQ751"/>
      <c r="UTR751"/>
      <c r="UTS751"/>
      <c r="UTT751"/>
      <c r="UTU751"/>
      <c r="UTV751"/>
      <c r="UTW751"/>
      <c r="UTX751"/>
      <c r="UTY751"/>
      <c r="UTZ751"/>
      <c r="UUA751"/>
      <c r="UUB751"/>
      <c r="UUC751"/>
      <c r="UUD751"/>
      <c r="UUE751"/>
      <c r="UUF751"/>
      <c r="UUG751"/>
      <c r="UUH751"/>
      <c r="UUI751"/>
      <c r="UUJ751"/>
      <c r="UUK751"/>
      <c r="UUL751"/>
      <c r="UUM751"/>
      <c r="UUN751"/>
      <c r="UUO751"/>
      <c r="UUP751"/>
      <c r="UUQ751"/>
      <c r="UUR751"/>
      <c r="UUS751"/>
      <c r="UUT751"/>
      <c r="UUU751"/>
      <c r="UUV751"/>
      <c r="UUW751"/>
      <c r="UUX751"/>
      <c r="UUY751"/>
      <c r="UUZ751"/>
      <c r="UVA751"/>
      <c r="UVB751"/>
      <c r="UVC751"/>
      <c r="UVD751"/>
      <c r="UVE751"/>
      <c r="UVF751"/>
      <c r="UVG751"/>
      <c r="UVH751"/>
      <c r="UVI751"/>
      <c r="UVJ751"/>
      <c r="UVK751"/>
      <c r="UVL751"/>
      <c r="UVM751"/>
      <c r="UVN751"/>
      <c r="UVO751"/>
      <c r="UVP751"/>
      <c r="UVQ751"/>
      <c r="UVR751"/>
      <c r="UVS751"/>
      <c r="UVT751"/>
      <c r="UVU751"/>
      <c r="UVV751"/>
      <c r="UVW751"/>
      <c r="UVX751"/>
      <c r="UVY751"/>
      <c r="UVZ751"/>
      <c r="UWA751"/>
      <c r="UWB751"/>
      <c r="UWC751"/>
      <c r="UWD751"/>
      <c r="UWE751"/>
      <c r="UWF751"/>
      <c r="UWG751"/>
      <c r="UWH751"/>
      <c r="UWI751"/>
      <c r="UWJ751"/>
      <c r="UWK751"/>
      <c r="UWL751"/>
      <c r="UWM751"/>
      <c r="UWN751"/>
      <c r="UWO751"/>
      <c r="UWP751"/>
      <c r="UWQ751"/>
      <c r="UWR751"/>
      <c r="UWS751"/>
      <c r="UWT751"/>
      <c r="UWU751"/>
      <c r="UWV751"/>
      <c r="UWW751"/>
      <c r="UWX751"/>
      <c r="UWY751"/>
      <c r="UWZ751"/>
      <c r="UXA751"/>
      <c r="UXB751"/>
      <c r="UXC751"/>
      <c r="UXD751"/>
      <c r="UXE751"/>
      <c r="UXF751"/>
      <c r="UXG751"/>
      <c r="UXH751"/>
      <c r="UXI751"/>
      <c r="UXJ751"/>
      <c r="UXK751"/>
      <c r="UXL751"/>
      <c r="UXM751"/>
      <c r="UXN751"/>
      <c r="UXO751"/>
      <c r="UXP751"/>
      <c r="UXQ751"/>
      <c r="UXR751"/>
      <c r="UXS751"/>
      <c r="UXT751"/>
      <c r="UXU751"/>
      <c r="UXV751"/>
      <c r="UXW751"/>
      <c r="UXX751"/>
      <c r="UXY751"/>
      <c r="UXZ751"/>
      <c r="UYA751"/>
      <c r="UYB751"/>
      <c r="UYC751"/>
      <c r="UYD751"/>
      <c r="UYE751"/>
      <c r="UYF751"/>
      <c r="UYG751"/>
      <c r="UYH751"/>
      <c r="UYI751"/>
      <c r="UYJ751"/>
      <c r="UYK751"/>
      <c r="UYL751"/>
      <c r="UYM751"/>
      <c r="UYN751"/>
      <c r="UYO751"/>
      <c r="UYP751"/>
      <c r="UYQ751"/>
      <c r="UYR751"/>
      <c r="UYS751"/>
      <c r="UYT751"/>
      <c r="UYU751"/>
      <c r="UYV751"/>
      <c r="UYW751"/>
      <c r="UYX751"/>
      <c r="UYY751"/>
      <c r="UYZ751"/>
      <c r="UZA751"/>
      <c r="UZB751"/>
      <c r="UZC751"/>
      <c r="UZD751"/>
      <c r="UZE751"/>
      <c r="UZF751"/>
      <c r="UZG751"/>
      <c r="UZH751"/>
      <c r="UZI751"/>
      <c r="UZJ751"/>
      <c r="UZK751"/>
      <c r="UZL751"/>
      <c r="UZM751"/>
      <c r="UZN751"/>
      <c r="UZO751"/>
      <c r="UZP751"/>
      <c r="UZQ751"/>
      <c r="UZR751"/>
      <c r="UZS751"/>
      <c r="UZT751"/>
      <c r="UZU751"/>
      <c r="UZV751"/>
      <c r="UZW751"/>
      <c r="UZX751"/>
      <c r="UZY751"/>
      <c r="UZZ751"/>
      <c r="VAA751"/>
      <c r="VAB751"/>
      <c r="VAC751"/>
      <c r="VAD751"/>
      <c r="VAE751"/>
      <c r="VAF751"/>
      <c r="VAG751"/>
      <c r="VAH751"/>
      <c r="VAI751"/>
      <c r="VAJ751"/>
      <c r="VAK751"/>
      <c r="VAL751"/>
      <c r="VAM751"/>
      <c r="VAN751"/>
      <c r="VAO751"/>
      <c r="VAP751"/>
      <c r="VAQ751"/>
      <c r="VAR751"/>
      <c r="VAS751"/>
      <c r="VAT751"/>
      <c r="VAU751"/>
      <c r="VAV751"/>
      <c r="VAW751"/>
      <c r="VAX751"/>
      <c r="VAY751"/>
      <c r="VAZ751"/>
      <c r="VBA751"/>
      <c r="VBB751"/>
      <c r="VBC751"/>
      <c r="VBD751"/>
      <c r="VBE751"/>
      <c r="VBF751"/>
      <c r="VBG751"/>
      <c r="VBH751"/>
      <c r="VBI751"/>
      <c r="VBJ751"/>
      <c r="VBK751"/>
      <c r="VBL751"/>
      <c r="VBM751"/>
      <c r="VBN751"/>
      <c r="VBO751"/>
      <c r="VBP751"/>
      <c r="VBQ751"/>
      <c r="VBR751"/>
      <c r="VBS751"/>
      <c r="VBT751"/>
      <c r="VBU751"/>
      <c r="VBV751"/>
      <c r="VBW751"/>
      <c r="VBX751"/>
      <c r="VBY751"/>
      <c r="VBZ751"/>
      <c r="VCA751"/>
      <c r="VCB751"/>
      <c r="VCC751"/>
      <c r="VCD751"/>
      <c r="VCE751"/>
      <c r="VCF751"/>
      <c r="VCG751"/>
      <c r="VCH751"/>
      <c r="VCI751"/>
      <c r="VCJ751"/>
      <c r="VCK751"/>
      <c r="VCL751"/>
      <c r="VCM751"/>
      <c r="VCN751"/>
      <c r="VCO751"/>
      <c r="VCP751"/>
      <c r="VCQ751"/>
      <c r="VCR751"/>
      <c r="VCS751"/>
      <c r="VCT751"/>
      <c r="VCU751"/>
      <c r="VCV751"/>
      <c r="VCW751"/>
      <c r="VCX751"/>
      <c r="VCY751"/>
      <c r="VCZ751"/>
      <c r="VDA751"/>
      <c r="VDB751"/>
      <c r="VDC751"/>
      <c r="VDD751"/>
      <c r="VDE751"/>
      <c r="VDF751"/>
      <c r="VDG751"/>
      <c r="VDH751"/>
      <c r="VDI751"/>
      <c r="VDJ751"/>
      <c r="VDK751"/>
      <c r="VDL751"/>
      <c r="VDM751"/>
      <c r="VDN751"/>
      <c r="VDO751"/>
      <c r="VDP751"/>
      <c r="VDQ751"/>
      <c r="VDR751"/>
      <c r="VDS751"/>
      <c r="VDT751"/>
      <c r="VDU751"/>
      <c r="VDV751"/>
      <c r="VDW751"/>
      <c r="VDX751"/>
      <c r="VDY751"/>
      <c r="VDZ751"/>
      <c r="VEA751"/>
      <c r="VEB751"/>
      <c r="VEC751"/>
      <c r="VED751"/>
      <c r="VEE751"/>
      <c r="VEF751"/>
      <c r="VEG751"/>
      <c r="VEH751"/>
      <c r="VEI751"/>
      <c r="VEJ751"/>
      <c r="VEK751"/>
      <c r="VEL751"/>
      <c r="VEM751"/>
      <c r="VEN751"/>
      <c r="VEO751"/>
      <c r="VEP751"/>
      <c r="VEQ751"/>
      <c r="VER751"/>
      <c r="VES751"/>
      <c r="VET751"/>
      <c r="VEU751"/>
      <c r="VEV751"/>
      <c r="VEW751"/>
      <c r="VEX751"/>
      <c r="VEY751"/>
      <c r="VEZ751"/>
      <c r="VFA751"/>
      <c r="VFB751"/>
      <c r="VFC751"/>
      <c r="VFD751"/>
      <c r="VFE751"/>
      <c r="VFF751"/>
      <c r="VFG751"/>
      <c r="VFH751"/>
      <c r="VFI751"/>
      <c r="VFJ751"/>
      <c r="VFK751"/>
      <c r="VFL751"/>
      <c r="VFM751"/>
      <c r="VFN751"/>
      <c r="VFO751"/>
      <c r="VFP751"/>
      <c r="VFQ751"/>
      <c r="VFR751"/>
      <c r="VFS751"/>
      <c r="VFT751"/>
      <c r="VFU751"/>
      <c r="VFV751"/>
      <c r="VFW751"/>
      <c r="VFX751"/>
      <c r="VFY751"/>
      <c r="VFZ751"/>
      <c r="VGA751"/>
      <c r="VGB751"/>
      <c r="VGC751"/>
      <c r="VGD751"/>
      <c r="VGE751"/>
      <c r="VGF751"/>
      <c r="VGG751"/>
      <c r="VGH751"/>
      <c r="VGI751"/>
      <c r="VGJ751"/>
      <c r="VGK751"/>
      <c r="VGL751"/>
      <c r="VGM751"/>
      <c r="VGN751"/>
      <c r="VGO751"/>
      <c r="VGP751"/>
      <c r="VGQ751"/>
      <c r="VGR751"/>
      <c r="VGS751"/>
      <c r="VGT751"/>
      <c r="VGU751"/>
      <c r="VGV751"/>
      <c r="VGW751"/>
      <c r="VGX751"/>
      <c r="VGY751"/>
      <c r="VGZ751"/>
      <c r="VHA751"/>
      <c r="VHB751"/>
      <c r="VHC751"/>
      <c r="VHD751"/>
      <c r="VHE751"/>
      <c r="VHF751"/>
      <c r="VHG751"/>
      <c r="VHH751"/>
      <c r="VHI751"/>
      <c r="VHJ751"/>
      <c r="VHK751"/>
      <c r="VHL751"/>
      <c r="VHM751"/>
      <c r="VHN751"/>
      <c r="VHO751"/>
      <c r="VHP751"/>
      <c r="VHQ751"/>
      <c r="VHR751"/>
      <c r="VHS751"/>
      <c r="VHT751"/>
      <c r="VHU751"/>
      <c r="VHV751"/>
      <c r="VHW751"/>
      <c r="VHX751"/>
      <c r="VHY751"/>
      <c r="VHZ751"/>
      <c r="VIA751"/>
      <c r="VIB751"/>
      <c r="VIC751"/>
      <c r="VID751"/>
      <c r="VIE751"/>
      <c r="VIF751"/>
      <c r="VIG751"/>
      <c r="VIH751"/>
      <c r="VII751"/>
      <c r="VIJ751"/>
      <c r="VIK751"/>
      <c r="VIL751"/>
      <c r="VIM751"/>
      <c r="VIN751"/>
      <c r="VIO751"/>
      <c r="VIP751"/>
      <c r="VIQ751"/>
      <c r="VIR751"/>
      <c r="VIS751"/>
      <c r="VIT751"/>
      <c r="VIU751"/>
      <c r="VIV751"/>
      <c r="VIW751"/>
      <c r="VIX751"/>
      <c r="VIY751"/>
      <c r="VIZ751"/>
      <c r="VJA751"/>
      <c r="VJB751"/>
      <c r="VJC751"/>
      <c r="VJD751"/>
      <c r="VJE751"/>
      <c r="VJF751"/>
      <c r="VJG751"/>
      <c r="VJH751"/>
      <c r="VJI751"/>
      <c r="VJJ751"/>
      <c r="VJK751"/>
      <c r="VJL751"/>
      <c r="VJM751"/>
      <c r="VJN751"/>
      <c r="VJO751"/>
      <c r="VJP751"/>
      <c r="VJQ751"/>
      <c r="VJR751"/>
      <c r="VJS751"/>
      <c r="VJT751"/>
      <c r="VJU751"/>
      <c r="VJV751"/>
      <c r="VJW751"/>
      <c r="VJX751"/>
      <c r="VJY751"/>
      <c r="VJZ751"/>
      <c r="VKA751"/>
      <c r="VKB751"/>
      <c r="VKC751"/>
      <c r="VKD751"/>
      <c r="VKE751"/>
      <c r="VKF751"/>
      <c r="VKG751"/>
      <c r="VKH751"/>
      <c r="VKI751"/>
      <c r="VKJ751"/>
      <c r="VKK751"/>
      <c r="VKL751"/>
      <c r="VKM751"/>
      <c r="VKN751"/>
      <c r="VKO751"/>
      <c r="VKP751"/>
      <c r="VKQ751"/>
      <c r="VKR751"/>
      <c r="VKS751"/>
      <c r="VKT751"/>
      <c r="VKU751"/>
      <c r="VKV751"/>
      <c r="VKW751"/>
      <c r="VKX751"/>
      <c r="VKY751"/>
      <c r="VKZ751"/>
      <c r="VLA751"/>
      <c r="VLB751"/>
      <c r="VLC751"/>
      <c r="VLD751"/>
      <c r="VLE751"/>
      <c r="VLF751"/>
      <c r="VLG751"/>
      <c r="VLH751"/>
      <c r="VLI751"/>
      <c r="VLJ751"/>
      <c r="VLK751"/>
      <c r="VLL751"/>
      <c r="VLM751"/>
      <c r="VLN751"/>
      <c r="VLO751"/>
      <c r="VLP751"/>
      <c r="VLQ751"/>
      <c r="VLR751"/>
      <c r="VLS751"/>
      <c r="VLT751"/>
      <c r="VLU751"/>
      <c r="VLV751"/>
      <c r="VLW751"/>
      <c r="VLX751"/>
      <c r="VLY751"/>
      <c r="VLZ751"/>
      <c r="VMA751"/>
      <c r="VMB751"/>
      <c r="VMC751"/>
      <c r="VMD751"/>
      <c r="VME751"/>
      <c r="VMF751"/>
      <c r="VMG751"/>
      <c r="VMH751"/>
      <c r="VMI751"/>
      <c r="VMJ751"/>
      <c r="VMK751"/>
      <c r="VML751"/>
      <c r="VMM751"/>
      <c r="VMN751"/>
      <c r="VMO751"/>
      <c r="VMP751"/>
      <c r="VMQ751"/>
      <c r="VMR751"/>
      <c r="VMS751"/>
      <c r="VMT751"/>
      <c r="VMU751"/>
      <c r="VMV751"/>
      <c r="VMW751"/>
      <c r="VMX751"/>
      <c r="VMY751"/>
      <c r="VMZ751"/>
      <c r="VNA751"/>
      <c r="VNB751"/>
      <c r="VNC751"/>
      <c r="VND751"/>
      <c r="VNE751"/>
      <c r="VNF751"/>
      <c r="VNG751"/>
      <c r="VNH751"/>
      <c r="VNI751"/>
      <c r="VNJ751"/>
      <c r="VNK751"/>
      <c r="VNL751"/>
      <c r="VNM751"/>
      <c r="VNN751"/>
      <c r="VNO751"/>
      <c r="VNP751"/>
      <c r="VNQ751"/>
      <c r="VNR751"/>
      <c r="VNS751"/>
      <c r="VNT751"/>
      <c r="VNU751"/>
      <c r="VNV751"/>
      <c r="VNW751"/>
      <c r="VNX751"/>
      <c r="VNY751"/>
      <c r="VNZ751"/>
      <c r="VOA751"/>
      <c r="VOB751"/>
      <c r="VOC751"/>
      <c r="VOD751"/>
      <c r="VOE751"/>
      <c r="VOF751"/>
      <c r="VOG751"/>
      <c r="VOH751"/>
      <c r="VOI751"/>
      <c r="VOJ751"/>
      <c r="VOK751"/>
      <c r="VOL751"/>
      <c r="VOM751"/>
      <c r="VON751"/>
      <c r="VOO751"/>
      <c r="VOP751"/>
      <c r="VOQ751"/>
      <c r="VOR751"/>
      <c r="VOS751"/>
      <c r="VOT751"/>
      <c r="VOU751"/>
      <c r="VOV751"/>
      <c r="VOW751"/>
      <c r="VOX751"/>
      <c r="VOY751"/>
      <c r="VOZ751"/>
      <c r="VPA751"/>
      <c r="VPB751"/>
      <c r="VPC751"/>
      <c r="VPD751"/>
      <c r="VPE751"/>
      <c r="VPF751"/>
      <c r="VPG751"/>
      <c r="VPH751"/>
      <c r="VPI751"/>
      <c r="VPJ751"/>
      <c r="VPK751"/>
      <c r="VPL751"/>
      <c r="VPM751"/>
      <c r="VPN751"/>
      <c r="VPO751"/>
      <c r="VPP751"/>
      <c r="VPQ751"/>
      <c r="VPR751"/>
      <c r="VPS751"/>
      <c r="VPT751"/>
      <c r="VPU751"/>
      <c r="VPV751"/>
      <c r="VPW751"/>
      <c r="VPX751"/>
      <c r="VPY751"/>
      <c r="VPZ751"/>
      <c r="VQA751"/>
      <c r="VQB751"/>
      <c r="VQC751"/>
      <c r="VQD751"/>
      <c r="VQE751"/>
      <c r="VQF751"/>
      <c r="VQG751"/>
      <c r="VQH751"/>
      <c r="VQI751"/>
      <c r="VQJ751"/>
      <c r="VQK751"/>
      <c r="VQL751"/>
      <c r="VQM751"/>
      <c r="VQN751"/>
      <c r="VQO751"/>
      <c r="VQP751"/>
      <c r="VQQ751"/>
      <c r="VQR751"/>
      <c r="VQS751"/>
      <c r="VQT751"/>
      <c r="VQU751"/>
      <c r="VQV751"/>
      <c r="VQW751"/>
      <c r="VQX751"/>
      <c r="VQY751"/>
      <c r="VQZ751"/>
      <c r="VRA751"/>
      <c r="VRB751"/>
      <c r="VRC751"/>
      <c r="VRD751"/>
      <c r="VRE751"/>
      <c r="VRF751"/>
      <c r="VRG751"/>
      <c r="VRH751"/>
      <c r="VRI751"/>
      <c r="VRJ751"/>
      <c r="VRK751"/>
      <c r="VRL751"/>
      <c r="VRM751"/>
      <c r="VRN751"/>
      <c r="VRO751"/>
      <c r="VRP751"/>
      <c r="VRQ751"/>
      <c r="VRR751"/>
      <c r="VRS751"/>
      <c r="VRT751"/>
      <c r="VRU751"/>
      <c r="VRV751"/>
      <c r="VRW751"/>
      <c r="VRX751"/>
      <c r="VRY751"/>
      <c r="VRZ751"/>
      <c r="VSA751"/>
      <c r="VSB751"/>
      <c r="VSC751"/>
      <c r="VSD751"/>
      <c r="VSE751"/>
      <c r="VSF751"/>
      <c r="VSG751"/>
      <c r="VSH751"/>
      <c r="VSI751"/>
      <c r="VSJ751"/>
      <c r="VSK751"/>
      <c r="VSL751"/>
      <c r="VSM751"/>
      <c r="VSN751"/>
      <c r="VSO751"/>
      <c r="VSP751"/>
      <c r="VSQ751"/>
      <c r="VSR751"/>
      <c r="VSS751"/>
      <c r="VST751"/>
      <c r="VSU751"/>
      <c r="VSV751"/>
      <c r="VSW751"/>
      <c r="VSX751"/>
      <c r="VSY751"/>
      <c r="VSZ751"/>
      <c r="VTA751"/>
      <c r="VTB751"/>
      <c r="VTC751"/>
      <c r="VTD751"/>
      <c r="VTE751"/>
      <c r="VTF751"/>
      <c r="VTG751"/>
      <c r="VTH751"/>
      <c r="VTI751"/>
      <c r="VTJ751"/>
      <c r="VTK751"/>
      <c r="VTL751"/>
      <c r="VTM751"/>
      <c r="VTN751"/>
      <c r="VTO751"/>
      <c r="VTP751"/>
      <c r="VTQ751"/>
      <c r="VTR751"/>
      <c r="VTS751"/>
      <c r="VTT751"/>
      <c r="VTU751"/>
      <c r="VTV751"/>
      <c r="VTW751"/>
      <c r="VTX751"/>
      <c r="VTY751"/>
      <c r="VTZ751"/>
      <c r="VUA751"/>
      <c r="VUB751"/>
      <c r="VUC751"/>
      <c r="VUD751"/>
      <c r="VUE751"/>
      <c r="VUF751"/>
      <c r="VUG751"/>
      <c r="VUH751"/>
      <c r="VUI751"/>
      <c r="VUJ751"/>
      <c r="VUK751"/>
      <c r="VUL751"/>
      <c r="VUM751"/>
      <c r="VUN751"/>
      <c r="VUO751"/>
      <c r="VUP751"/>
      <c r="VUQ751"/>
      <c r="VUR751"/>
      <c r="VUS751"/>
      <c r="VUT751"/>
      <c r="VUU751"/>
      <c r="VUV751"/>
      <c r="VUW751"/>
      <c r="VUX751"/>
      <c r="VUY751"/>
      <c r="VUZ751"/>
      <c r="VVA751"/>
      <c r="VVB751"/>
      <c r="VVC751"/>
      <c r="VVD751"/>
      <c r="VVE751"/>
      <c r="VVF751"/>
      <c r="VVG751"/>
      <c r="VVH751"/>
      <c r="VVI751"/>
      <c r="VVJ751"/>
      <c r="VVK751"/>
      <c r="VVL751"/>
      <c r="VVM751"/>
      <c r="VVN751"/>
      <c r="VVO751"/>
      <c r="VVP751"/>
      <c r="VVQ751"/>
      <c r="VVR751"/>
      <c r="VVS751"/>
      <c r="VVT751"/>
      <c r="VVU751"/>
      <c r="VVV751"/>
      <c r="VVW751"/>
      <c r="VVX751"/>
      <c r="VVY751"/>
      <c r="VVZ751"/>
      <c r="VWA751"/>
      <c r="VWB751"/>
      <c r="VWC751"/>
      <c r="VWD751"/>
      <c r="VWE751"/>
      <c r="VWF751"/>
      <c r="VWG751"/>
      <c r="VWH751"/>
      <c r="VWI751"/>
      <c r="VWJ751"/>
      <c r="VWK751"/>
      <c r="VWL751"/>
      <c r="VWM751"/>
      <c r="VWN751"/>
      <c r="VWO751"/>
      <c r="VWP751"/>
      <c r="VWQ751"/>
      <c r="VWR751"/>
      <c r="VWS751"/>
      <c r="VWT751"/>
      <c r="VWU751"/>
      <c r="VWV751"/>
      <c r="VWW751"/>
      <c r="VWX751"/>
      <c r="VWY751"/>
      <c r="VWZ751"/>
      <c r="VXA751"/>
      <c r="VXB751"/>
      <c r="VXC751"/>
      <c r="VXD751"/>
      <c r="VXE751"/>
      <c r="VXF751"/>
      <c r="VXG751"/>
      <c r="VXH751"/>
      <c r="VXI751"/>
      <c r="VXJ751"/>
      <c r="VXK751"/>
      <c r="VXL751"/>
      <c r="VXM751"/>
      <c r="VXN751"/>
      <c r="VXO751"/>
      <c r="VXP751"/>
      <c r="VXQ751"/>
      <c r="VXR751"/>
      <c r="VXS751"/>
      <c r="VXT751"/>
      <c r="VXU751"/>
      <c r="VXV751"/>
      <c r="VXW751"/>
      <c r="VXX751"/>
      <c r="VXY751"/>
      <c r="VXZ751"/>
      <c r="VYA751"/>
      <c r="VYB751"/>
      <c r="VYC751"/>
      <c r="VYD751"/>
      <c r="VYE751"/>
      <c r="VYF751"/>
      <c r="VYG751"/>
      <c r="VYH751"/>
      <c r="VYI751"/>
      <c r="VYJ751"/>
      <c r="VYK751"/>
      <c r="VYL751"/>
      <c r="VYM751"/>
      <c r="VYN751"/>
      <c r="VYO751"/>
      <c r="VYP751"/>
      <c r="VYQ751"/>
      <c r="VYR751"/>
      <c r="VYS751"/>
      <c r="VYT751"/>
      <c r="VYU751"/>
      <c r="VYV751"/>
      <c r="VYW751"/>
      <c r="VYX751"/>
      <c r="VYY751"/>
      <c r="VYZ751"/>
      <c r="VZA751"/>
      <c r="VZB751"/>
      <c r="VZC751"/>
      <c r="VZD751"/>
      <c r="VZE751"/>
      <c r="VZF751"/>
      <c r="VZG751"/>
      <c r="VZH751"/>
      <c r="VZI751"/>
      <c r="VZJ751"/>
      <c r="VZK751"/>
      <c r="VZL751"/>
      <c r="VZM751"/>
      <c r="VZN751"/>
      <c r="VZO751"/>
      <c r="VZP751"/>
      <c r="VZQ751"/>
      <c r="VZR751"/>
      <c r="VZS751"/>
      <c r="VZT751"/>
      <c r="VZU751"/>
      <c r="VZV751"/>
      <c r="VZW751"/>
      <c r="VZX751"/>
      <c r="VZY751"/>
      <c r="VZZ751"/>
      <c r="WAA751"/>
      <c r="WAB751"/>
      <c r="WAC751"/>
      <c r="WAD751"/>
      <c r="WAE751"/>
      <c r="WAF751"/>
      <c r="WAG751"/>
      <c r="WAH751"/>
      <c r="WAI751"/>
      <c r="WAJ751"/>
      <c r="WAK751"/>
      <c r="WAL751"/>
      <c r="WAM751"/>
      <c r="WAN751"/>
      <c r="WAO751"/>
      <c r="WAP751"/>
      <c r="WAQ751"/>
      <c r="WAR751"/>
      <c r="WAS751"/>
      <c r="WAT751"/>
      <c r="WAU751"/>
      <c r="WAV751"/>
      <c r="WAW751"/>
      <c r="WAX751"/>
      <c r="WAY751"/>
      <c r="WAZ751"/>
      <c r="WBA751"/>
      <c r="WBB751"/>
      <c r="WBC751"/>
      <c r="WBD751"/>
      <c r="WBE751"/>
      <c r="WBF751"/>
      <c r="WBG751"/>
      <c r="WBH751"/>
      <c r="WBI751"/>
      <c r="WBJ751"/>
      <c r="WBK751"/>
      <c r="WBL751"/>
      <c r="WBM751"/>
      <c r="WBN751"/>
      <c r="WBO751"/>
      <c r="WBP751"/>
      <c r="WBQ751"/>
      <c r="WBR751"/>
      <c r="WBS751"/>
      <c r="WBT751"/>
      <c r="WBU751"/>
      <c r="WBV751"/>
      <c r="WBW751"/>
      <c r="WBX751"/>
      <c r="WBY751"/>
      <c r="WBZ751"/>
      <c r="WCA751"/>
      <c r="WCB751"/>
      <c r="WCC751"/>
      <c r="WCD751"/>
      <c r="WCE751"/>
      <c r="WCF751"/>
      <c r="WCG751"/>
      <c r="WCH751"/>
      <c r="WCI751"/>
      <c r="WCJ751"/>
      <c r="WCK751"/>
      <c r="WCL751"/>
      <c r="WCM751"/>
      <c r="WCN751"/>
      <c r="WCO751"/>
      <c r="WCP751"/>
      <c r="WCQ751"/>
      <c r="WCR751"/>
      <c r="WCS751"/>
      <c r="WCT751"/>
      <c r="WCU751"/>
      <c r="WCV751"/>
      <c r="WCW751"/>
      <c r="WCX751"/>
      <c r="WCY751"/>
      <c r="WCZ751"/>
      <c r="WDA751"/>
      <c r="WDB751"/>
      <c r="WDC751"/>
      <c r="WDD751"/>
      <c r="WDE751"/>
      <c r="WDF751"/>
      <c r="WDG751"/>
      <c r="WDH751"/>
      <c r="WDI751"/>
      <c r="WDJ751"/>
      <c r="WDK751"/>
      <c r="WDL751"/>
      <c r="WDM751"/>
      <c r="WDN751"/>
      <c r="WDO751"/>
      <c r="WDP751"/>
      <c r="WDQ751"/>
      <c r="WDR751"/>
      <c r="WDS751"/>
      <c r="WDT751"/>
      <c r="WDU751"/>
      <c r="WDV751"/>
      <c r="WDW751"/>
      <c r="WDX751"/>
      <c r="WDY751"/>
      <c r="WDZ751"/>
      <c r="WEA751"/>
      <c r="WEB751"/>
      <c r="WEC751"/>
      <c r="WED751"/>
      <c r="WEE751"/>
      <c r="WEF751"/>
      <c r="WEG751"/>
      <c r="WEH751"/>
      <c r="WEI751"/>
      <c r="WEJ751"/>
      <c r="WEK751"/>
      <c r="WEL751"/>
      <c r="WEM751"/>
      <c r="WEN751"/>
      <c r="WEO751"/>
      <c r="WEP751"/>
      <c r="WEQ751"/>
      <c r="WER751"/>
      <c r="WES751"/>
      <c r="WET751"/>
      <c r="WEU751"/>
      <c r="WEV751"/>
      <c r="WEW751"/>
      <c r="WEX751"/>
      <c r="WEY751"/>
      <c r="WEZ751"/>
      <c r="WFA751"/>
      <c r="WFB751"/>
      <c r="WFC751"/>
      <c r="WFD751"/>
      <c r="WFE751"/>
      <c r="WFF751"/>
      <c r="WFG751"/>
      <c r="WFH751"/>
      <c r="WFI751"/>
      <c r="WFJ751"/>
      <c r="WFK751"/>
      <c r="WFL751"/>
      <c r="WFM751"/>
      <c r="WFN751"/>
      <c r="WFO751"/>
      <c r="WFP751"/>
      <c r="WFQ751"/>
      <c r="WFR751"/>
      <c r="WFS751"/>
      <c r="WFT751"/>
      <c r="WFU751"/>
      <c r="WFV751"/>
      <c r="WFW751"/>
      <c r="WFX751"/>
      <c r="WFY751"/>
      <c r="WFZ751"/>
      <c r="WGA751"/>
      <c r="WGB751"/>
      <c r="WGC751"/>
      <c r="WGD751"/>
      <c r="WGE751"/>
      <c r="WGF751"/>
      <c r="WGG751"/>
      <c r="WGH751"/>
      <c r="WGI751"/>
      <c r="WGJ751"/>
      <c r="WGK751"/>
      <c r="WGL751"/>
      <c r="WGM751"/>
      <c r="WGN751"/>
      <c r="WGO751"/>
      <c r="WGP751"/>
      <c r="WGQ751"/>
      <c r="WGR751"/>
      <c r="WGS751"/>
      <c r="WGT751"/>
      <c r="WGU751"/>
      <c r="WGV751"/>
      <c r="WGW751"/>
      <c r="WGX751"/>
      <c r="WGY751"/>
      <c r="WGZ751"/>
      <c r="WHA751"/>
      <c r="WHB751"/>
      <c r="WHC751"/>
      <c r="WHD751"/>
      <c r="WHE751"/>
      <c r="WHF751"/>
      <c r="WHG751"/>
      <c r="WHH751"/>
      <c r="WHI751"/>
      <c r="WHJ751"/>
      <c r="WHK751"/>
      <c r="WHL751"/>
      <c r="WHM751"/>
      <c r="WHN751"/>
      <c r="WHO751"/>
      <c r="WHP751"/>
      <c r="WHQ751"/>
      <c r="WHR751"/>
      <c r="WHS751"/>
      <c r="WHT751"/>
      <c r="WHU751"/>
      <c r="WHV751"/>
      <c r="WHW751"/>
      <c r="WHX751"/>
      <c r="WHY751"/>
      <c r="WHZ751"/>
      <c r="WIA751"/>
      <c r="WIB751"/>
      <c r="WIC751"/>
      <c r="WID751"/>
      <c r="WIE751"/>
      <c r="WIF751"/>
      <c r="WIG751"/>
      <c r="WIH751"/>
      <c r="WII751"/>
      <c r="WIJ751"/>
      <c r="WIK751"/>
      <c r="WIL751"/>
      <c r="WIM751"/>
      <c r="WIN751"/>
      <c r="WIO751"/>
      <c r="WIP751"/>
      <c r="WIQ751"/>
      <c r="WIR751"/>
      <c r="WIS751"/>
      <c r="WIT751"/>
      <c r="WIU751"/>
      <c r="WIV751"/>
      <c r="WIW751"/>
      <c r="WIX751"/>
      <c r="WIY751"/>
      <c r="WIZ751"/>
      <c r="WJA751"/>
      <c r="WJB751"/>
      <c r="WJC751"/>
      <c r="WJD751"/>
      <c r="WJE751"/>
      <c r="WJF751"/>
      <c r="WJG751"/>
      <c r="WJH751"/>
      <c r="WJI751"/>
      <c r="WJJ751"/>
      <c r="WJK751"/>
      <c r="WJL751"/>
      <c r="WJM751"/>
      <c r="WJN751"/>
      <c r="WJO751"/>
      <c r="WJP751"/>
      <c r="WJQ751"/>
      <c r="WJR751"/>
      <c r="WJS751"/>
      <c r="WJT751"/>
      <c r="WJU751"/>
      <c r="WJV751"/>
      <c r="WJW751"/>
      <c r="WJX751"/>
      <c r="WJY751"/>
      <c r="WJZ751"/>
      <c r="WKA751"/>
      <c r="WKB751"/>
      <c r="WKC751"/>
      <c r="WKD751"/>
      <c r="WKE751"/>
      <c r="WKF751"/>
      <c r="WKG751"/>
      <c r="WKH751"/>
      <c r="WKI751"/>
      <c r="WKJ751"/>
      <c r="WKK751"/>
      <c r="WKL751"/>
      <c r="WKM751"/>
      <c r="WKN751"/>
      <c r="WKO751"/>
      <c r="WKP751"/>
      <c r="WKQ751"/>
      <c r="WKR751"/>
      <c r="WKS751"/>
      <c r="WKT751"/>
      <c r="WKU751"/>
      <c r="WKV751"/>
      <c r="WKW751"/>
      <c r="WKX751"/>
      <c r="WKY751"/>
      <c r="WKZ751"/>
      <c r="WLA751"/>
      <c r="WLB751"/>
      <c r="WLC751"/>
      <c r="WLD751"/>
      <c r="WLE751"/>
      <c r="WLF751"/>
      <c r="WLG751"/>
      <c r="WLH751"/>
      <c r="WLI751"/>
      <c r="WLJ751"/>
      <c r="WLK751"/>
      <c r="WLL751"/>
      <c r="WLM751"/>
      <c r="WLN751"/>
      <c r="WLO751"/>
      <c r="WLP751"/>
      <c r="WLQ751"/>
      <c r="WLR751"/>
      <c r="WLS751"/>
      <c r="WLT751"/>
      <c r="WLU751"/>
      <c r="WLV751"/>
      <c r="WLW751"/>
      <c r="WLX751"/>
      <c r="WLY751"/>
      <c r="WLZ751"/>
      <c r="WMA751"/>
      <c r="WMB751"/>
      <c r="WMC751"/>
      <c r="WMD751"/>
      <c r="WME751"/>
      <c r="WMF751"/>
      <c r="WMG751"/>
      <c r="WMH751"/>
      <c r="WMI751"/>
      <c r="WMJ751"/>
      <c r="WMK751"/>
      <c r="WML751"/>
      <c r="WMM751"/>
      <c r="WMN751"/>
      <c r="WMO751"/>
      <c r="WMP751"/>
      <c r="WMQ751"/>
      <c r="WMR751"/>
      <c r="WMS751"/>
      <c r="WMT751"/>
      <c r="WMU751"/>
      <c r="WMV751"/>
      <c r="WMW751"/>
      <c r="WMX751"/>
      <c r="WMY751"/>
      <c r="WMZ751"/>
      <c r="WNA751"/>
      <c r="WNB751"/>
      <c r="WNC751"/>
      <c r="WND751"/>
      <c r="WNE751"/>
      <c r="WNF751"/>
      <c r="WNG751"/>
      <c r="WNH751"/>
      <c r="WNI751"/>
      <c r="WNJ751"/>
      <c r="WNK751"/>
      <c r="WNL751"/>
      <c r="WNM751"/>
      <c r="WNN751"/>
      <c r="WNO751"/>
      <c r="WNP751"/>
      <c r="WNQ751"/>
      <c r="WNR751"/>
      <c r="WNS751"/>
      <c r="WNT751"/>
      <c r="WNU751"/>
      <c r="WNV751"/>
      <c r="WNW751"/>
      <c r="WNX751"/>
      <c r="WNY751"/>
      <c r="WNZ751"/>
      <c r="WOA751"/>
      <c r="WOB751"/>
      <c r="WOC751"/>
      <c r="WOD751"/>
      <c r="WOE751"/>
      <c r="WOF751"/>
      <c r="WOG751"/>
      <c r="WOH751"/>
      <c r="WOI751"/>
      <c r="WOJ751"/>
      <c r="WOK751"/>
      <c r="WOL751"/>
      <c r="WOM751"/>
      <c r="WON751"/>
      <c r="WOO751"/>
      <c r="WOP751"/>
      <c r="WOQ751"/>
      <c r="WOR751"/>
      <c r="WOS751"/>
      <c r="WOT751"/>
      <c r="WOU751"/>
      <c r="WOV751"/>
      <c r="WOW751"/>
      <c r="WOX751"/>
      <c r="WOY751"/>
      <c r="WOZ751"/>
      <c r="WPA751"/>
      <c r="WPB751"/>
      <c r="WPC751"/>
      <c r="WPD751"/>
      <c r="WPE751"/>
      <c r="WPF751"/>
      <c r="WPG751"/>
      <c r="WPH751"/>
      <c r="WPI751"/>
      <c r="WPJ751"/>
      <c r="WPK751"/>
      <c r="WPL751"/>
      <c r="WPM751"/>
      <c r="WPN751"/>
      <c r="WPO751"/>
      <c r="WPP751"/>
      <c r="WPQ751"/>
      <c r="WPR751"/>
      <c r="WPS751"/>
      <c r="WPT751"/>
      <c r="WPU751"/>
      <c r="WPV751"/>
      <c r="WPW751"/>
      <c r="WPX751"/>
      <c r="WPY751"/>
      <c r="WPZ751"/>
      <c r="WQA751"/>
      <c r="WQB751"/>
      <c r="WQC751"/>
      <c r="WQD751"/>
      <c r="WQE751"/>
      <c r="WQF751"/>
      <c r="WQG751"/>
      <c r="WQH751"/>
      <c r="WQI751"/>
      <c r="WQJ751"/>
      <c r="WQK751"/>
      <c r="WQL751"/>
      <c r="WQM751"/>
      <c r="WQN751"/>
      <c r="WQO751"/>
      <c r="WQP751"/>
      <c r="WQQ751"/>
      <c r="WQR751"/>
      <c r="WQS751"/>
      <c r="WQT751"/>
      <c r="WQU751"/>
      <c r="WQV751"/>
      <c r="WQW751"/>
      <c r="WQX751"/>
      <c r="WQY751"/>
      <c r="WQZ751"/>
      <c r="WRA751"/>
      <c r="WRB751"/>
      <c r="WRC751"/>
      <c r="WRD751"/>
      <c r="WRE751"/>
      <c r="WRF751"/>
      <c r="WRG751"/>
      <c r="WRH751"/>
      <c r="WRI751"/>
      <c r="WRJ751"/>
      <c r="WRK751"/>
      <c r="WRL751"/>
      <c r="WRM751"/>
      <c r="WRN751"/>
      <c r="WRO751"/>
      <c r="WRP751"/>
      <c r="WRQ751"/>
      <c r="WRR751"/>
      <c r="WRS751"/>
      <c r="WRT751"/>
      <c r="WRU751"/>
      <c r="WRV751"/>
      <c r="WRW751"/>
      <c r="WRX751"/>
      <c r="WRY751"/>
      <c r="WRZ751"/>
      <c r="WSA751"/>
      <c r="WSB751"/>
      <c r="WSC751"/>
      <c r="WSD751"/>
      <c r="WSE751"/>
      <c r="WSF751"/>
      <c r="WSG751"/>
      <c r="WSH751"/>
      <c r="WSI751"/>
      <c r="WSJ751"/>
      <c r="WSK751"/>
      <c r="WSL751"/>
      <c r="WSM751"/>
      <c r="WSN751"/>
      <c r="WSO751"/>
      <c r="WSP751"/>
      <c r="WSQ751"/>
      <c r="WSR751"/>
      <c r="WSS751"/>
      <c r="WST751"/>
      <c r="WSU751"/>
      <c r="WSV751"/>
      <c r="WSW751"/>
      <c r="WSX751"/>
      <c r="WSY751"/>
      <c r="WSZ751"/>
      <c r="WTA751"/>
      <c r="WTB751"/>
      <c r="WTC751"/>
      <c r="WTD751"/>
      <c r="WTE751"/>
      <c r="WTF751"/>
      <c r="WTG751"/>
      <c r="WTH751"/>
      <c r="WTI751"/>
      <c r="WTJ751"/>
      <c r="WTK751"/>
      <c r="WTL751"/>
      <c r="WTM751"/>
      <c r="WTN751"/>
      <c r="WTO751"/>
      <c r="WTP751"/>
      <c r="WTQ751"/>
      <c r="WTR751"/>
      <c r="WTS751"/>
      <c r="WTT751"/>
      <c r="WTU751"/>
      <c r="WTV751"/>
      <c r="WTW751"/>
      <c r="WTX751"/>
      <c r="WTY751"/>
      <c r="WTZ751"/>
      <c r="WUA751"/>
      <c r="WUB751"/>
      <c r="WUC751"/>
      <c r="WUD751"/>
      <c r="WUE751"/>
      <c r="WUF751"/>
      <c r="WUG751"/>
      <c r="WUH751"/>
      <c r="WUI751"/>
      <c r="WUJ751"/>
      <c r="WUK751"/>
      <c r="WUL751"/>
      <c r="WUM751"/>
      <c r="WUN751"/>
      <c r="WUO751"/>
      <c r="WUP751"/>
      <c r="WUQ751"/>
      <c r="WUR751"/>
      <c r="WUS751"/>
      <c r="WUT751"/>
      <c r="WUU751"/>
      <c r="WUV751"/>
      <c r="WUW751"/>
      <c r="WUX751"/>
      <c r="WUY751"/>
      <c r="WUZ751"/>
      <c r="WVA751"/>
      <c r="WVB751"/>
      <c r="WVC751"/>
      <c r="WVD751"/>
      <c r="WVE751"/>
      <c r="WVF751"/>
      <c r="WVG751"/>
      <c r="WVH751"/>
      <c r="WVI751"/>
      <c r="WVJ751"/>
      <c r="WVK751"/>
      <c r="WVL751"/>
      <c r="WVM751"/>
      <c r="WVN751"/>
      <c r="WVO751"/>
      <c r="WVP751"/>
      <c r="WVQ751"/>
      <c r="WVR751"/>
      <c r="WVS751"/>
      <c r="WVT751"/>
      <c r="WVU751"/>
      <c r="WVV751"/>
      <c r="WVW751"/>
      <c r="WVX751"/>
      <c r="WVY751"/>
      <c r="WVZ751"/>
      <c r="WWA751"/>
      <c r="WWB751"/>
      <c r="WWC751"/>
      <c r="WWD751"/>
      <c r="WWE751"/>
      <c r="WWF751"/>
      <c r="WWG751"/>
      <c r="WWH751"/>
      <c r="WWI751"/>
      <c r="WWJ751"/>
      <c r="WWK751"/>
      <c r="WWL751"/>
      <c r="WWM751"/>
      <c r="WWN751"/>
      <c r="WWO751"/>
      <c r="WWP751"/>
      <c r="WWQ751"/>
      <c r="WWR751"/>
      <c r="WWS751"/>
      <c r="WWT751"/>
      <c r="WWU751"/>
      <c r="WWV751"/>
      <c r="WWW751"/>
      <c r="WWX751"/>
      <c r="WWY751"/>
      <c r="WWZ751"/>
      <c r="WXA751"/>
      <c r="WXB751"/>
      <c r="WXC751"/>
      <c r="WXD751"/>
      <c r="WXE751"/>
      <c r="WXF751"/>
      <c r="WXG751"/>
      <c r="WXH751"/>
      <c r="WXI751"/>
      <c r="WXJ751"/>
      <c r="WXK751"/>
      <c r="WXL751"/>
      <c r="WXM751"/>
      <c r="WXN751"/>
      <c r="WXO751"/>
      <c r="WXP751"/>
      <c r="WXQ751"/>
      <c r="WXR751"/>
      <c r="WXS751"/>
      <c r="WXT751"/>
      <c r="WXU751"/>
      <c r="WXV751"/>
      <c r="WXW751"/>
      <c r="WXX751"/>
      <c r="WXY751"/>
      <c r="WXZ751"/>
      <c r="WYA751"/>
      <c r="WYB751"/>
      <c r="WYC751"/>
      <c r="WYD751"/>
      <c r="WYE751"/>
      <c r="WYF751"/>
      <c r="WYG751"/>
      <c r="WYH751"/>
      <c r="WYI751"/>
      <c r="WYJ751"/>
      <c r="WYK751"/>
      <c r="WYL751"/>
      <c r="WYM751"/>
      <c r="WYN751"/>
      <c r="WYO751"/>
      <c r="WYP751"/>
      <c r="WYQ751"/>
      <c r="WYR751"/>
      <c r="WYS751"/>
      <c r="WYT751"/>
      <c r="WYU751"/>
      <c r="WYV751"/>
      <c r="WYW751"/>
      <c r="WYX751"/>
      <c r="WYY751"/>
      <c r="WYZ751"/>
      <c r="WZA751"/>
      <c r="WZB751"/>
      <c r="WZC751"/>
      <c r="WZD751"/>
      <c r="WZE751"/>
      <c r="WZF751"/>
      <c r="WZG751"/>
      <c r="WZH751"/>
      <c r="WZI751"/>
      <c r="WZJ751"/>
      <c r="WZK751"/>
      <c r="WZL751"/>
      <c r="WZM751"/>
      <c r="WZN751"/>
      <c r="WZO751"/>
      <c r="WZP751"/>
      <c r="WZQ751"/>
      <c r="WZR751"/>
      <c r="WZS751"/>
      <c r="WZT751"/>
      <c r="WZU751"/>
      <c r="WZV751"/>
      <c r="WZW751"/>
      <c r="WZX751"/>
      <c r="WZY751"/>
      <c r="WZZ751"/>
      <c r="XAA751"/>
      <c r="XAB751"/>
      <c r="XAC751"/>
      <c r="XAD751"/>
      <c r="XAE751"/>
      <c r="XAF751"/>
      <c r="XAG751"/>
      <c r="XAH751"/>
      <c r="XAI751"/>
      <c r="XAJ751"/>
      <c r="XAK751"/>
      <c r="XAL751"/>
      <c r="XAM751"/>
      <c r="XAN751"/>
      <c r="XAO751"/>
      <c r="XAP751"/>
      <c r="XAQ751"/>
      <c r="XAR751"/>
      <c r="XAS751"/>
      <c r="XAT751"/>
      <c r="XAU751"/>
      <c r="XAV751"/>
      <c r="XAW751"/>
      <c r="XAX751"/>
      <c r="XAY751"/>
      <c r="XAZ751"/>
      <c r="XBA751"/>
      <c r="XBB751"/>
      <c r="XBC751"/>
      <c r="XBD751"/>
      <c r="XBE751"/>
      <c r="XBF751"/>
      <c r="XBG751"/>
      <c r="XBH751"/>
      <c r="XBI751"/>
      <c r="XBJ751"/>
      <c r="XBK751"/>
      <c r="XBL751"/>
      <c r="XBM751"/>
      <c r="XBN751"/>
      <c r="XBO751"/>
      <c r="XBP751"/>
      <c r="XBQ751"/>
      <c r="XBR751"/>
      <c r="XBS751"/>
      <c r="XBT751"/>
      <c r="XBU751"/>
      <c r="XBV751"/>
      <c r="XBW751"/>
      <c r="XBX751"/>
      <c r="XBY751"/>
      <c r="XBZ751"/>
      <c r="XCA751"/>
      <c r="XCB751"/>
      <c r="XCC751"/>
      <c r="XCD751"/>
      <c r="XCE751"/>
      <c r="XCF751"/>
      <c r="XCG751"/>
      <c r="XCH751"/>
      <c r="XCI751"/>
      <c r="XCJ751"/>
      <c r="XCK751"/>
      <c r="XCL751"/>
      <c r="XCM751"/>
      <c r="XCN751"/>
      <c r="XCO751"/>
      <c r="XCP751"/>
      <c r="XCQ751"/>
      <c r="XCR751"/>
      <c r="XCS751"/>
      <c r="XCT751"/>
      <c r="XCU751"/>
      <c r="XCV751"/>
      <c r="XCW751"/>
      <c r="XCX751"/>
      <c r="XCY751"/>
      <c r="XCZ751"/>
      <c r="XDA751"/>
      <c r="XDB751"/>
      <c r="XDC751"/>
      <c r="XDD751"/>
      <c r="XDE751"/>
      <c r="XDF751"/>
      <c r="XDG751"/>
      <c r="XDH751"/>
      <c r="XDI751"/>
      <c r="XDJ751"/>
      <c r="XDK751"/>
      <c r="XDL751"/>
      <c r="XDM751"/>
      <c r="XDN751"/>
      <c r="XDO751"/>
      <c r="XDP751"/>
      <c r="XDQ751"/>
      <c r="XDR751"/>
      <c r="XDS751"/>
      <c r="XDT751"/>
      <c r="XDU751"/>
      <c r="XDV751"/>
      <c r="XDW751"/>
      <c r="XDX751"/>
      <c r="XDY751"/>
      <c r="XDZ751"/>
      <c r="XEA751"/>
      <c r="XEB751"/>
      <c r="XEC751"/>
      <c r="XED751"/>
      <c r="XEE751"/>
      <c r="XEF751"/>
      <c r="XEG751"/>
      <c r="XEH751"/>
      <c r="XEI751"/>
      <c r="XEJ751"/>
      <c r="XEK751"/>
      <c r="XEL751"/>
      <c r="XEM751"/>
      <c r="XEN751"/>
      <c r="XEO751"/>
      <c r="XEP751"/>
      <c r="XEQ751"/>
      <c r="XER751"/>
      <c r="XES751"/>
      <c r="XET751"/>
      <c r="XEU751"/>
      <c r="XEV751"/>
    </row>
    <row r="752" spans="1:16376" ht="24.75" customHeight="1" x14ac:dyDescent="0.25">
      <c r="A752" s="6">
        <v>744</v>
      </c>
      <c r="B752" t="s">
        <v>1380</v>
      </c>
      <c r="C752" s="6" t="s">
        <v>844</v>
      </c>
      <c r="D752" s="6" t="s">
        <v>120</v>
      </c>
      <c r="E752" s="6" t="s">
        <v>36</v>
      </c>
      <c r="F752" s="6" t="s">
        <v>37</v>
      </c>
      <c r="G752" s="7">
        <v>15000</v>
      </c>
      <c r="H752" s="7">
        <v>0</v>
      </c>
      <c r="I752" s="7">
        <v>15000</v>
      </c>
      <c r="J752" s="7">
        <v>430.5</v>
      </c>
      <c r="K752" s="7">
        <v>0</v>
      </c>
      <c r="L752" s="7">
        <v>456</v>
      </c>
      <c r="M752" s="7">
        <v>25</v>
      </c>
      <c r="N752" s="7">
        <f t="shared" si="35"/>
        <v>911.5</v>
      </c>
      <c r="O752" s="7">
        <f t="shared" si="36"/>
        <v>14088.5</v>
      </c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  <c r="IP752"/>
      <c r="IQ752"/>
      <c r="IR752"/>
      <c r="IS752"/>
      <c r="IT752"/>
      <c r="IU752"/>
      <c r="IV752"/>
      <c r="IW752"/>
      <c r="IX752"/>
      <c r="IY752"/>
      <c r="IZ752"/>
      <c r="JA752"/>
      <c r="JB752"/>
      <c r="JC752"/>
      <c r="JD752"/>
      <c r="JE752"/>
      <c r="JF752"/>
      <c r="JG752"/>
      <c r="JH752"/>
      <c r="JI752"/>
      <c r="JJ752"/>
      <c r="JK752"/>
      <c r="JL752"/>
      <c r="JM752"/>
      <c r="JN752"/>
      <c r="JO752"/>
      <c r="JP752"/>
      <c r="JQ752"/>
      <c r="JR752"/>
      <c r="JS752"/>
      <c r="JT752"/>
      <c r="JU752"/>
      <c r="JV752"/>
      <c r="JW752"/>
      <c r="JX752"/>
      <c r="JY752"/>
      <c r="JZ752"/>
      <c r="KA752"/>
      <c r="KB752"/>
      <c r="KC752"/>
      <c r="KD752"/>
      <c r="KE752"/>
      <c r="KF752"/>
      <c r="KG752"/>
      <c r="KH752"/>
      <c r="KI752"/>
      <c r="KJ752"/>
      <c r="KK752"/>
      <c r="KL752"/>
      <c r="KM752"/>
      <c r="KN752"/>
      <c r="KO752"/>
      <c r="KP752"/>
      <c r="KQ752"/>
      <c r="KR752"/>
      <c r="KS752"/>
      <c r="KT752"/>
      <c r="KU752"/>
      <c r="KV752"/>
      <c r="KW752"/>
      <c r="KX752"/>
      <c r="KY752"/>
      <c r="KZ752"/>
      <c r="LA752"/>
      <c r="LB752"/>
      <c r="LC752"/>
      <c r="LD752"/>
      <c r="LE752"/>
      <c r="LF752"/>
      <c r="LG752"/>
      <c r="LH752"/>
      <c r="LI752"/>
      <c r="LJ752"/>
      <c r="LK752"/>
      <c r="LL752"/>
      <c r="LM752"/>
      <c r="LN752"/>
      <c r="LO752"/>
      <c r="LP752"/>
      <c r="LQ752"/>
      <c r="LR752"/>
      <c r="LS752"/>
      <c r="LT752"/>
      <c r="LU752"/>
      <c r="LV752"/>
      <c r="LW752"/>
      <c r="LX752"/>
      <c r="LY752"/>
      <c r="LZ752"/>
      <c r="MA752"/>
      <c r="MB752"/>
      <c r="MC752"/>
      <c r="MD752"/>
      <c r="ME752"/>
      <c r="MF752"/>
      <c r="MG752"/>
      <c r="MH752"/>
      <c r="MI752"/>
      <c r="MJ752"/>
      <c r="MK752"/>
      <c r="ML752"/>
      <c r="MM752"/>
      <c r="MN752"/>
      <c r="MO752"/>
      <c r="MP752"/>
      <c r="MQ752"/>
      <c r="MR752"/>
      <c r="MS752"/>
      <c r="MT752"/>
      <c r="MU752"/>
      <c r="MV752"/>
      <c r="MW752"/>
      <c r="MX752"/>
      <c r="MY752"/>
      <c r="MZ752"/>
      <c r="NA752"/>
      <c r="NB752"/>
      <c r="NC752"/>
      <c r="ND752"/>
      <c r="NE752"/>
      <c r="NF752"/>
      <c r="NG752"/>
      <c r="NH752"/>
      <c r="NI752"/>
      <c r="NJ752"/>
      <c r="NK752"/>
      <c r="NL752"/>
      <c r="NM752"/>
      <c r="NN752"/>
      <c r="NO752"/>
      <c r="NP752"/>
      <c r="NQ752"/>
      <c r="NR752"/>
      <c r="NS752"/>
      <c r="NT752"/>
      <c r="NU752"/>
      <c r="NV752"/>
      <c r="NW752"/>
      <c r="NX752"/>
      <c r="NY752"/>
      <c r="NZ752"/>
      <c r="OA752"/>
      <c r="OB752"/>
      <c r="OC752"/>
      <c r="OD752"/>
      <c r="OE752"/>
      <c r="OF752"/>
      <c r="OG752"/>
      <c r="OH752"/>
      <c r="OI752"/>
      <c r="OJ752"/>
      <c r="OK752"/>
      <c r="OL752"/>
      <c r="OM752"/>
      <c r="ON752"/>
      <c r="OO752"/>
      <c r="OP752"/>
      <c r="OQ752"/>
      <c r="OR752"/>
      <c r="OS752"/>
      <c r="OT752"/>
      <c r="OU752"/>
      <c r="OV752"/>
      <c r="OW752"/>
      <c r="OX752"/>
      <c r="OY752"/>
      <c r="OZ752"/>
      <c r="PA752"/>
      <c r="PB752"/>
      <c r="PC752"/>
      <c r="PD752"/>
      <c r="PE752"/>
      <c r="PF752"/>
      <c r="PG752"/>
      <c r="PH752"/>
      <c r="PI752"/>
      <c r="PJ752"/>
      <c r="PK752"/>
      <c r="PL752"/>
      <c r="PM752"/>
      <c r="PN752"/>
      <c r="PO752"/>
      <c r="PP752"/>
      <c r="PQ752"/>
      <c r="PR752"/>
      <c r="PS752"/>
      <c r="PT752"/>
      <c r="PU752"/>
      <c r="PV752"/>
      <c r="PW752"/>
      <c r="PX752"/>
      <c r="PY752"/>
      <c r="PZ752"/>
      <c r="QA752"/>
      <c r="QB752"/>
      <c r="QC752"/>
      <c r="QD752"/>
      <c r="QE752"/>
      <c r="QF752"/>
      <c r="QG752"/>
      <c r="QH752"/>
      <c r="QI752"/>
      <c r="QJ752"/>
      <c r="QK752"/>
      <c r="QL752"/>
      <c r="QM752"/>
      <c r="QN752"/>
      <c r="QO752"/>
      <c r="QP752"/>
      <c r="QQ752"/>
      <c r="QR752"/>
      <c r="QS752"/>
      <c r="QT752"/>
      <c r="QU752"/>
      <c r="QV752"/>
      <c r="QW752"/>
      <c r="QX752"/>
      <c r="QY752"/>
      <c r="QZ752"/>
      <c r="RA752"/>
      <c r="RB752"/>
      <c r="RC752"/>
      <c r="RD752"/>
      <c r="RE752"/>
      <c r="RF752"/>
      <c r="RG752"/>
      <c r="RH752"/>
      <c r="RI752"/>
      <c r="RJ752"/>
      <c r="RK752"/>
      <c r="RL752"/>
      <c r="RM752"/>
      <c r="RN752"/>
      <c r="RO752"/>
      <c r="RP752"/>
      <c r="RQ752"/>
      <c r="RR752"/>
      <c r="RS752"/>
      <c r="RT752"/>
      <c r="RU752"/>
      <c r="RV752"/>
      <c r="RW752"/>
      <c r="RX752"/>
      <c r="RY752"/>
      <c r="RZ752"/>
      <c r="SA752"/>
      <c r="SB752"/>
      <c r="SC752"/>
      <c r="SD752"/>
      <c r="SE752"/>
      <c r="SF752"/>
      <c r="SG752"/>
      <c r="SH752"/>
      <c r="SI752"/>
      <c r="SJ752"/>
      <c r="SK752"/>
      <c r="SL752"/>
      <c r="SM752"/>
      <c r="SN752"/>
      <c r="SO752"/>
      <c r="SP752"/>
      <c r="SQ752"/>
      <c r="SR752"/>
      <c r="SS752"/>
      <c r="ST752"/>
      <c r="SU752"/>
      <c r="SV752"/>
      <c r="SW752"/>
      <c r="SX752"/>
      <c r="SY752"/>
      <c r="SZ752"/>
      <c r="TA752"/>
      <c r="TB752"/>
      <c r="TC752"/>
      <c r="TD752"/>
      <c r="TE752"/>
      <c r="TF752"/>
      <c r="TG752"/>
      <c r="TH752"/>
      <c r="TI752"/>
      <c r="TJ752"/>
      <c r="TK752"/>
      <c r="TL752"/>
      <c r="TM752"/>
      <c r="TN752"/>
      <c r="TO752"/>
      <c r="TP752"/>
      <c r="TQ752"/>
      <c r="TR752"/>
      <c r="TS752"/>
      <c r="TT752"/>
      <c r="TU752"/>
      <c r="TV752"/>
      <c r="TW752"/>
      <c r="TX752"/>
      <c r="TY752"/>
      <c r="TZ752"/>
      <c r="UA752"/>
      <c r="UB752"/>
      <c r="UC752"/>
      <c r="UD752"/>
      <c r="UE752"/>
      <c r="UF752"/>
      <c r="UG752"/>
      <c r="UH752"/>
      <c r="UI752"/>
      <c r="UJ752"/>
      <c r="UK752"/>
      <c r="UL752"/>
      <c r="UM752"/>
      <c r="UN752"/>
      <c r="UO752"/>
      <c r="UP752"/>
      <c r="UQ752"/>
      <c r="UR752"/>
      <c r="US752"/>
      <c r="UT752"/>
      <c r="UU752"/>
      <c r="UV752"/>
      <c r="UW752"/>
      <c r="UX752"/>
      <c r="UY752"/>
      <c r="UZ752"/>
      <c r="VA752"/>
      <c r="VB752"/>
      <c r="VC752"/>
      <c r="VD752"/>
      <c r="VE752"/>
      <c r="VF752"/>
      <c r="VG752"/>
      <c r="VH752"/>
      <c r="VI752"/>
      <c r="VJ752"/>
      <c r="VK752"/>
      <c r="VL752"/>
      <c r="VM752"/>
      <c r="VN752"/>
      <c r="VO752"/>
      <c r="VP752"/>
      <c r="VQ752"/>
      <c r="VR752"/>
      <c r="VS752"/>
      <c r="VT752"/>
      <c r="VU752"/>
      <c r="VV752"/>
      <c r="VW752"/>
      <c r="VX752"/>
      <c r="VY752"/>
      <c r="VZ752"/>
      <c r="WA752"/>
      <c r="WB752"/>
      <c r="WC752"/>
      <c r="WD752"/>
      <c r="WE752"/>
      <c r="WF752"/>
      <c r="WG752"/>
      <c r="WH752"/>
      <c r="WI752"/>
      <c r="WJ752"/>
      <c r="WK752"/>
      <c r="WL752"/>
      <c r="WM752"/>
      <c r="WN752"/>
      <c r="WO752"/>
      <c r="WP752"/>
      <c r="WQ752"/>
      <c r="WR752"/>
      <c r="WS752"/>
      <c r="WT752"/>
      <c r="WU752"/>
      <c r="WV752"/>
      <c r="WW752"/>
      <c r="WX752"/>
      <c r="WY752"/>
      <c r="WZ752"/>
      <c r="XA752"/>
      <c r="XB752"/>
      <c r="XC752"/>
      <c r="XD752"/>
      <c r="XE752"/>
      <c r="XF752"/>
      <c r="XG752"/>
      <c r="XH752"/>
      <c r="XI752"/>
      <c r="XJ752"/>
      <c r="XK752"/>
      <c r="XL752"/>
      <c r="XM752"/>
      <c r="XN752"/>
      <c r="XO752"/>
      <c r="XP752"/>
      <c r="XQ752"/>
      <c r="XR752"/>
      <c r="XS752"/>
      <c r="XT752"/>
      <c r="XU752"/>
      <c r="XV752"/>
      <c r="XW752"/>
      <c r="XX752"/>
      <c r="XY752"/>
      <c r="XZ752"/>
      <c r="YA752"/>
      <c r="YB752"/>
      <c r="YC752"/>
      <c r="YD752"/>
      <c r="YE752"/>
      <c r="YF752"/>
      <c r="YG752"/>
      <c r="YH752"/>
      <c r="YI752"/>
      <c r="YJ752"/>
      <c r="YK752"/>
      <c r="YL752"/>
      <c r="YM752"/>
      <c r="YN752"/>
      <c r="YO752"/>
      <c r="YP752"/>
      <c r="YQ752"/>
      <c r="YR752"/>
      <c r="YS752"/>
      <c r="YT752"/>
      <c r="YU752"/>
      <c r="YV752"/>
      <c r="YW752"/>
      <c r="YX752"/>
      <c r="YY752"/>
      <c r="YZ752"/>
      <c r="ZA752"/>
      <c r="ZB752"/>
      <c r="ZC752"/>
      <c r="ZD752"/>
      <c r="ZE752"/>
      <c r="ZF752"/>
      <c r="ZG752"/>
      <c r="ZH752"/>
      <c r="ZI752"/>
      <c r="ZJ752"/>
      <c r="ZK752"/>
      <c r="ZL752"/>
      <c r="ZM752"/>
      <c r="ZN752"/>
      <c r="ZO752"/>
      <c r="ZP752"/>
      <c r="ZQ752"/>
      <c r="ZR752"/>
      <c r="ZS752"/>
      <c r="ZT752"/>
      <c r="ZU752"/>
      <c r="ZV752"/>
      <c r="ZW752"/>
      <c r="ZX752"/>
      <c r="ZY752"/>
      <c r="ZZ752"/>
      <c r="AAA752"/>
      <c r="AAB752"/>
      <c r="AAC752"/>
      <c r="AAD752"/>
      <c r="AAE752"/>
      <c r="AAF752"/>
      <c r="AAG752"/>
      <c r="AAH752"/>
      <c r="AAI752"/>
      <c r="AAJ752"/>
      <c r="AAK752"/>
      <c r="AAL752"/>
      <c r="AAM752"/>
      <c r="AAN752"/>
      <c r="AAO752"/>
      <c r="AAP752"/>
      <c r="AAQ752"/>
      <c r="AAR752"/>
      <c r="AAS752"/>
      <c r="AAT752"/>
      <c r="AAU752"/>
      <c r="AAV752"/>
      <c r="AAW752"/>
      <c r="AAX752"/>
      <c r="AAY752"/>
      <c r="AAZ752"/>
      <c r="ABA752"/>
      <c r="ABB752"/>
      <c r="ABC752"/>
      <c r="ABD752"/>
      <c r="ABE752"/>
      <c r="ABF752"/>
      <c r="ABG752"/>
      <c r="ABH752"/>
      <c r="ABI752"/>
      <c r="ABJ752"/>
      <c r="ABK752"/>
      <c r="ABL752"/>
      <c r="ABM752"/>
      <c r="ABN752"/>
      <c r="ABO752"/>
      <c r="ABP752"/>
      <c r="ABQ752"/>
      <c r="ABR752"/>
      <c r="ABS752"/>
      <c r="ABT752"/>
      <c r="ABU752"/>
      <c r="ABV752"/>
      <c r="ABW752"/>
      <c r="ABX752"/>
      <c r="ABY752"/>
      <c r="ABZ752"/>
      <c r="ACA752"/>
      <c r="ACB752"/>
      <c r="ACC752"/>
      <c r="ACD752"/>
      <c r="ACE752"/>
      <c r="ACF752"/>
      <c r="ACG752"/>
      <c r="ACH752"/>
      <c r="ACI752"/>
      <c r="ACJ752"/>
      <c r="ACK752"/>
      <c r="ACL752"/>
      <c r="ACM752"/>
      <c r="ACN752"/>
      <c r="ACO752"/>
      <c r="ACP752"/>
      <c r="ACQ752"/>
      <c r="ACR752"/>
      <c r="ACS752"/>
      <c r="ACT752"/>
      <c r="ACU752"/>
      <c r="ACV752"/>
      <c r="ACW752"/>
      <c r="ACX752"/>
      <c r="ACY752"/>
      <c r="ACZ752"/>
      <c r="ADA752"/>
      <c r="ADB752"/>
      <c r="ADC752"/>
      <c r="ADD752"/>
      <c r="ADE752"/>
      <c r="ADF752"/>
      <c r="ADG752"/>
      <c r="ADH752"/>
      <c r="ADI752"/>
      <c r="ADJ752"/>
      <c r="ADK752"/>
      <c r="ADL752"/>
      <c r="ADM752"/>
      <c r="ADN752"/>
      <c r="ADO752"/>
      <c r="ADP752"/>
      <c r="ADQ752"/>
      <c r="ADR752"/>
      <c r="ADS752"/>
      <c r="ADT752"/>
      <c r="ADU752"/>
      <c r="ADV752"/>
      <c r="ADW752"/>
      <c r="ADX752"/>
      <c r="ADY752"/>
      <c r="ADZ752"/>
      <c r="AEA752"/>
      <c r="AEB752"/>
      <c r="AEC752"/>
      <c r="AED752"/>
      <c r="AEE752"/>
      <c r="AEF752"/>
      <c r="AEG752"/>
      <c r="AEH752"/>
      <c r="AEI752"/>
      <c r="AEJ752"/>
      <c r="AEK752"/>
      <c r="AEL752"/>
      <c r="AEM752"/>
      <c r="AEN752"/>
      <c r="AEO752"/>
      <c r="AEP752"/>
      <c r="AEQ752"/>
      <c r="AER752"/>
      <c r="AES752"/>
      <c r="AET752"/>
      <c r="AEU752"/>
      <c r="AEV752"/>
      <c r="AEW752"/>
      <c r="AEX752"/>
      <c r="AEY752"/>
      <c r="AEZ752"/>
      <c r="AFA752"/>
      <c r="AFB752"/>
      <c r="AFC752"/>
      <c r="AFD752"/>
      <c r="AFE752"/>
      <c r="AFF752"/>
      <c r="AFG752"/>
      <c r="AFH752"/>
      <c r="AFI752"/>
      <c r="AFJ752"/>
      <c r="AFK752"/>
      <c r="AFL752"/>
      <c r="AFM752"/>
      <c r="AFN752"/>
      <c r="AFO752"/>
      <c r="AFP752"/>
      <c r="AFQ752"/>
      <c r="AFR752"/>
      <c r="AFS752"/>
      <c r="AFT752"/>
      <c r="AFU752"/>
      <c r="AFV752"/>
      <c r="AFW752"/>
      <c r="AFX752"/>
      <c r="AFY752"/>
      <c r="AFZ752"/>
      <c r="AGA752"/>
      <c r="AGB752"/>
      <c r="AGC752"/>
      <c r="AGD752"/>
      <c r="AGE752"/>
      <c r="AGF752"/>
      <c r="AGG752"/>
      <c r="AGH752"/>
      <c r="AGI752"/>
      <c r="AGJ752"/>
      <c r="AGK752"/>
      <c r="AGL752"/>
      <c r="AGM752"/>
      <c r="AGN752"/>
      <c r="AGO752"/>
      <c r="AGP752"/>
      <c r="AGQ752"/>
      <c r="AGR752"/>
      <c r="AGS752"/>
      <c r="AGT752"/>
      <c r="AGU752"/>
      <c r="AGV752"/>
      <c r="AGW752"/>
      <c r="AGX752"/>
      <c r="AGY752"/>
      <c r="AGZ752"/>
      <c r="AHA752"/>
      <c r="AHB752"/>
      <c r="AHC752"/>
      <c r="AHD752"/>
      <c r="AHE752"/>
      <c r="AHF752"/>
      <c r="AHG752"/>
      <c r="AHH752"/>
      <c r="AHI752"/>
      <c r="AHJ752"/>
      <c r="AHK752"/>
      <c r="AHL752"/>
      <c r="AHM752"/>
      <c r="AHN752"/>
      <c r="AHO752"/>
      <c r="AHP752"/>
      <c r="AHQ752"/>
      <c r="AHR752"/>
      <c r="AHS752"/>
      <c r="AHT752"/>
      <c r="AHU752"/>
      <c r="AHV752"/>
      <c r="AHW752"/>
      <c r="AHX752"/>
      <c r="AHY752"/>
      <c r="AHZ752"/>
      <c r="AIA752"/>
      <c r="AIB752"/>
      <c r="AIC752"/>
      <c r="AID752"/>
      <c r="AIE752"/>
      <c r="AIF752"/>
      <c r="AIG752"/>
      <c r="AIH752"/>
      <c r="AII752"/>
      <c r="AIJ752"/>
      <c r="AIK752"/>
      <c r="AIL752"/>
      <c r="AIM752"/>
      <c r="AIN752"/>
      <c r="AIO752"/>
      <c r="AIP752"/>
      <c r="AIQ752"/>
      <c r="AIR752"/>
      <c r="AIS752"/>
      <c r="AIT752"/>
      <c r="AIU752"/>
      <c r="AIV752"/>
      <c r="AIW752"/>
      <c r="AIX752"/>
      <c r="AIY752"/>
      <c r="AIZ752"/>
      <c r="AJA752"/>
      <c r="AJB752"/>
      <c r="AJC752"/>
      <c r="AJD752"/>
      <c r="AJE752"/>
      <c r="AJF752"/>
      <c r="AJG752"/>
      <c r="AJH752"/>
      <c r="AJI752"/>
      <c r="AJJ752"/>
      <c r="AJK752"/>
      <c r="AJL752"/>
      <c r="AJM752"/>
      <c r="AJN752"/>
      <c r="AJO752"/>
      <c r="AJP752"/>
      <c r="AJQ752"/>
      <c r="AJR752"/>
      <c r="AJS752"/>
      <c r="AJT752"/>
      <c r="AJU752"/>
      <c r="AJV752"/>
      <c r="AJW752"/>
      <c r="AJX752"/>
      <c r="AJY752"/>
      <c r="AJZ752"/>
      <c r="AKA752"/>
      <c r="AKB752"/>
      <c r="AKC752"/>
      <c r="AKD752"/>
      <c r="AKE752"/>
      <c r="AKF752"/>
      <c r="AKG752"/>
      <c r="AKH752"/>
      <c r="AKI752"/>
      <c r="AKJ752"/>
      <c r="AKK752"/>
      <c r="AKL752"/>
      <c r="AKM752"/>
      <c r="AKN752"/>
      <c r="AKO752"/>
      <c r="AKP752"/>
      <c r="AKQ752"/>
      <c r="AKR752"/>
      <c r="AKS752"/>
      <c r="AKT752"/>
      <c r="AKU752"/>
      <c r="AKV752"/>
      <c r="AKW752"/>
      <c r="AKX752"/>
      <c r="AKY752"/>
      <c r="AKZ752"/>
      <c r="ALA752"/>
      <c r="ALB752"/>
      <c r="ALC752"/>
      <c r="ALD752"/>
      <c r="ALE752"/>
      <c r="ALF752"/>
      <c r="ALG752"/>
      <c r="ALH752"/>
      <c r="ALI752"/>
      <c r="ALJ752"/>
      <c r="ALK752"/>
      <c r="ALL752"/>
      <c r="ALM752"/>
      <c r="ALN752"/>
      <c r="ALO752"/>
      <c r="ALP752"/>
      <c r="ALQ752"/>
      <c r="ALR752"/>
      <c r="ALS752"/>
      <c r="ALT752"/>
      <c r="ALU752"/>
      <c r="ALV752"/>
      <c r="ALW752"/>
      <c r="ALX752"/>
      <c r="ALY752"/>
      <c r="ALZ752"/>
      <c r="AMA752"/>
      <c r="AMB752"/>
      <c r="AMC752"/>
      <c r="AMD752"/>
      <c r="AME752"/>
      <c r="AMF752"/>
      <c r="AMG752"/>
      <c r="AMH752"/>
      <c r="AMI752"/>
      <c r="AMJ752"/>
      <c r="AMK752"/>
      <c r="AML752"/>
      <c r="AMM752"/>
      <c r="AMN752"/>
      <c r="AMO752"/>
      <c r="AMP752"/>
      <c r="AMQ752"/>
      <c r="AMR752"/>
      <c r="AMS752"/>
      <c r="AMT752"/>
      <c r="AMU752"/>
      <c r="AMV752"/>
      <c r="AMW752"/>
      <c r="AMX752"/>
      <c r="AMY752"/>
      <c r="AMZ752"/>
      <c r="ANA752"/>
      <c r="ANB752"/>
      <c r="ANC752"/>
      <c r="AND752"/>
      <c r="ANE752"/>
      <c r="ANF752"/>
      <c r="ANG752"/>
      <c r="ANH752"/>
      <c r="ANI752"/>
      <c r="ANJ752"/>
      <c r="ANK752"/>
      <c r="ANL752"/>
      <c r="ANM752"/>
      <c r="ANN752"/>
      <c r="ANO752"/>
      <c r="ANP752"/>
      <c r="ANQ752"/>
      <c r="ANR752"/>
      <c r="ANS752"/>
      <c r="ANT752"/>
      <c r="ANU752"/>
      <c r="ANV752"/>
      <c r="ANW752"/>
      <c r="ANX752"/>
      <c r="ANY752"/>
      <c r="ANZ752"/>
      <c r="AOA752"/>
      <c r="AOB752"/>
      <c r="AOC752"/>
      <c r="AOD752"/>
      <c r="AOE752"/>
      <c r="AOF752"/>
      <c r="AOG752"/>
      <c r="AOH752"/>
      <c r="AOI752"/>
      <c r="AOJ752"/>
      <c r="AOK752"/>
      <c r="AOL752"/>
      <c r="AOM752"/>
      <c r="AON752"/>
      <c r="AOO752"/>
      <c r="AOP752"/>
      <c r="AOQ752"/>
      <c r="AOR752"/>
      <c r="AOS752"/>
      <c r="AOT752"/>
      <c r="AOU752"/>
      <c r="AOV752"/>
      <c r="AOW752"/>
      <c r="AOX752"/>
      <c r="AOY752"/>
      <c r="AOZ752"/>
      <c r="APA752"/>
      <c r="APB752"/>
      <c r="APC752"/>
      <c r="APD752"/>
      <c r="APE752"/>
      <c r="APF752"/>
      <c r="APG752"/>
      <c r="APH752"/>
      <c r="API752"/>
      <c r="APJ752"/>
      <c r="APK752"/>
      <c r="APL752"/>
      <c r="APM752"/>
      <c r="APN752"/>
      <c r="APO752"/>
      <c r="APP752"/>
      <c r="APQ752"/>
      <c r="APR752"/>
      <c r="APS752"/>
      <c r="APT752"/>
      <c r="APU752"/>
      <c r="APV752"/>
      <c r="APW752"/>
      <c r="APX752"/>
      <c r="APY752"/>
      <c r="APZ752"/>
      <c r="AQA752"/>
      <c r="AQB752"/>
      <c r="AQC752"/>
      <c r="AQD752"/>
      <c r="AQE752"/>
      <c r="AQF752"/>
      <c r="AQG752"/>
      <c r="AQH752"/>
      <c r="AQI752"/>
      <c r="AQJ752"/>
      <c r="AQK752"/>
      <c r="AQL752"/>
      <c r="AQM752"/>
      <c r="AQN752"/>
      <c r="AQO752"/>
      <c r="AQP752"/>
      <c r="AQQ752"/>
      <c r="AQR752"/>
      <c r="AQS752"/>
      <c r="AQT752"/>
      <c r="AQU752"/>
      <c r="AQV752"/>
      <c r="AQW752"/>
      <c r="AQX752"/>
      <c r="AQY752"/>
      <c r="AQZ752"/>
      <c r="ARA752"/>
      <c r="ARB752"/>
      <c r="ARC752"/>
      <c r="ARD752"/>
      <c r="ARE752"/>
      <c r="ARF752"/>
      <c r="ARG752"/>
      <c r="ARH752"/>
      <c r="ARI752"/>
      <c r="ARJ752"/>
      <c r="ARK752"/>
      <c r="ARL752"/>
      <c r="ARM752"/>
      <c r="ARN752"/>
      <c r="ARO752"/>
      <c r="ARP752"/>
      <c r="ARQ752"/>
      <c r="ARR752"/>
      <c r="ARS752"/>
      <c r="ART752"/>
      <c r="ARU752"/>
      <c r="ARV752"/>
      <c r="ARW752"/>
      <c r="ARX752"/>
      <c r="ARY752"/>
      <c r="ARZ752"/>
      <c r="ASA752"/>
      <c r="ASB752"/>
      <c r="ASC752"/>
      <c r="ASD752"/>
      <c r="ASE752"/>
      <c r="ASF752"/>
      <c r="ASG752"/>
      <c r="ASH752"/>
      <c r="ASI752"/>
      <c r="ASJ752"/>
      <c r="ASK752"/>
      <c r="ASL752"/>
      <c r="ASM752"/>
      <c r="ASN752"/>
      <c r="ASO752"/>
      <c r="ASP752"/>
      <c r="ASQ752"/>
      <c r="ASR752"/>
      <c r="ASS752"/>
      <c r="AST752"/>
      <c r="ASU752"/>
      <c r="ASV752"/>
      <c r="ASW752"/>
      <c r="ASX752"/>
      <c r="ASY752"/>
      <c r="ASZ752"/>
      <c r="ATA752"/>
      <c r="ATB752"/>
      <c r="ATC752"/>
      <c r="ATD752"/>
      <c r="ATE752"/>
      <c r="ATF752"/>
      <c r="ATG752"/>
      <c r="ATH752"/>
      <c r="ATI752"/>
      <c r="ATJ752"/>
      <c r="ATK752"/>
      <c r="ATL752"/>
      <c r="ATM752"/>
      <c r="ATN752"/>
      <c r="ATO752"/>
      <c r="ATP752"/>
      <c r="ATQ752"/>
      <c r="ATR752"/>
      <c r="ATS752"/>
      <c r="ATT752"/>
      <c r="ATU752"/>
      <c r="ATV752"/>
      <c r="ATW752"/>
      <c r="ATX752"/>
      <c r="ATY752"/>
      <c r="ATZ752"/>
      <c r="AUA752"/>
      <c r="AUB752"/>
      <c r="AUC752"/>
      <c r="AUD752"/>
      <c r="AUE752"/>
      <c r="AUF752"/>
      <c r="AUG752"/>
      <c r="AUH752"/>
      <c r="AUI752"/>
      <c r="AUJ752"/>
      <c r="AUK752"/>
      <c r="AUL752"/>
      <c r="AUM752"/>
      <c r="AUN752"/>
      <c r="AUO752"/>
      <c r="AUP752"/>
      <c r="AUQ752"/>
      <c r="AUR752"/>
      <c r="AUS752"/>
      <c r="AUT752"/>
      <c r="AUU752"/>
      <c r="AUV752"/>
      <c r="AUW752"/>
      <c r="AUX752"/>
      <c r="AUY752"/>
      <c r="AUZ752"/>
      <c r="AVA752"/>
      <c r="AVB752"/>
      <c r="AVC752"/>
      <c r="AVD752"/>
      <c r="AVE752"/>
      <c r="AVF752"/>
      <c r="AVG752"/>
      <c r="AVH752"/>
      <c r="AVI752"/>
      <c r="AVJ752"/>
      <c r="AVK752"/>
      <c r="AVL752"/>
      <c r="AVM752"/>
      <c r="AVN752"/>
      <c r="AVO752"/>
      <c r="AVP752"/>
      <c r="AVQ752"/>
      <c r="AVR752"/>
      <c r="AVS752"/>
      <c r="AVT752"/>
      <c r="AVU752"/>
      <c r="AVV752"/>
      <c r="AVW752"/>
      <c r="AVX752"/>
      <c r="AVY752"/>
      <c r="AVZ752"/>
      <c r="AWA752"/>
      <c r="AWB752"/>
      <c r="AWC752"/>
      <c r="AWD752"/>
      <c r="AWE752"/>
      <c r="AWF752"/>
      <c r="AWG752"/>
      <c r="AWH752"/>
      <c r="AWI752"/>
      <c r="AWJ752"/>
      <c r="AWK752"/>
      <c r="AWL752"/>
      <c r="AWM752"/>
      <c r="AWN752"/>
      <c r="AWO752"/>
      <c r="AWP752"/>
      <c r="AWQ752"/>
      <c r="AWR752"/>
      <c r="AWS752"/>
      <c r="AWT752"/>
      <c r="AWU752"/>
      <c r="AWV752"/>
      <c r="AWW752"/>
      <c r="AWX752"/>
      <c r="AWY752"/>
      <c r="AWZ752"/>
      <c r="AXA752"/>
      <c r="AXB752"/>
      <c r="AXC752"/>
      <c r="AXD752"/>
      <c r="AXE752"/>
      <c r="AXF752"/>
      <c r="AXG752"/>
      <c r="AXH752"/>
      <c r="AXI752"/>
      <c r="AXJ752"/>
      <c r="AXK752"/>
      <c r="AXL752"/>
      <c r="AXM752"/>
      <c r="AXN752"/>
      <c r="AXO752"/>
      <c r="AXP752"/>
      <c r="AXQ752"/>
      <c r="AXR752"/>
      <c r="AXS752"/>
      <c r="AXT752"/>
      <c r="AXU752"/>
      <c r="AXV752"/>
      <c r="AXW752"/>
      <c r="AXX752"/>
      <c r="AXY752"/>
      <c r="AXZ752"/>
      <c r="AYA752"/>
      <c r="AYB752"/>
      <c r="AYC752"/>
      <c r="AYD752"/>
      <c r="AYE752"/>
      <c r="AYF752"/>
      <c r="AYG752"/>
      <c r="AYH752"/>
      <c r="AYI752"/>
      <c r="AYJ752"/>
      <c r="AYK752"/>
      <c r="AYL752"/>
      <c r="AYM752"/>
      <c r="AYN752"/>
      <c r="AYO752"/>
      <c r="AYP752"/>
      <c r="AYQ752"/>
      <c r="AYR752"/>
      <c r="AYS752"/>
      <c r="AYT752"/>
      <c r="AYU752"/>
      <c r="AYV752"/>
      <c r="AYW752"/>
      <c r="AYX752"/>
      <c r="AYY752"/>
      <c r="AYZ752"/>
      <c r="AZA752"/>
      <c r="AZB752"/>
      <c r="AZC752"/>
      <c r="AZD752"/>
      <c r="AZE752"/>
      <c r="AZF752"/>
      <c r="AZG752"/>
      <c r="AZH752"/>
      <c r="AZI752"/>
      <c r="AZJ752"/>
      <c r="AZK752"/>
      <c r="AZL752"/>
      <c r="AZM752"/>
      <c r="AZN752"/>
      <c r="AZO752"/>
      <c r="AZP752"/>
      <c r="AZQ752"/>
      <c r="AZR752"/>
      <c r="AZS752"/>
      <c r="AZT752"/>
      <c r="AZU752"/>
      <c r="AZV752"/>
      <c r="AZW752"/>
      <c r="AZX752"/>
      <c r="AZY752"/>
      <c r="AZZ752"/>
      <c r="BAA752"/>
      <c r="BAB752"/>
      <c r="BAC752"/>
      <c r="BAD752"/>
      <c r="BAE752"/>
      <c r="BAF752"/>
      <c r="BAG752"/>
      <c r="BAH752"/>
      <c r="BAI752"/>
      <c r="BAJ752"/>
      <c r="BAK752"/>
      <c r="BAL752"/>
      <c r="BAM752"/>
      <c r="BAN752"/>
      <c r="BAO752"/>
      <c r="BAP752"/>
      <c r="BAQ752"/>
      <c r="BAR752"/>
      <c r="BAS752"/>
      <c r="BAT752"/>
      <c r="BAU752"/>
      <c r="BAV752"/>
      <c r="BAW752"/>
      <c r="BAX752"/>
      <c r="BAY752"/>
      <c r="BAZ752"/>
      <c r="BBA752"/>
      <c r="BBB752"/>
      <c r="BBC752"/>
      <c r="BBD752"/>
      <c r="BBE752"/>
      <c r="BBF752"/>
      <c r="BBG752"/>
      <c r="BBH752"/>
      <c r="BBI752"/>
      <c r="BBJ752"/>
      <c r="BBK752"/>
      <c r="BBL752"/>
      <c r="BBM752"/>
      <c r="BBN752"/>
      <c r="BBO752"/>
      <c r="BBP752"/>
      <c r="BBQ752"/>
      <c r="BBR752"/>
      <c r="BBS752"/>
      <c r="BBT752"/>
      <c r="BBU752"/>
      <c r="BBV752"/>
      <c r="BBW752"/>
      <c r="BBX752"/>
      <c r="BBY752"/>
      <c r="BBZ752"/>
      <c r="BCA752"/>
      <c r="BCB752"/>
      <c r="BCC752"/>
      <c r="BCD752"/>
      <c r="BCE752"/>
      <c r="BCF752"/>
      <c r="BCG752"/>
      <c r="BCH752"/>
      <c r="BCI752"/>
      <c r="BCJ752"/>
      <c r="BCK752"/>
      <c r="BCL752"/>
      <c r="BCM752"/>
      <c r="BCN752"/>
      <c r="BCO752"/>
      <c r="BCP752"/>
      <c r="BCQ752"/>
      <c r="BCR752"/>
      <c r="BCS752"/>
      <c r="BCT752"/>
      <c r="BCU752"/>
      <c r="BCV752"/>
      <c r="BCW752"/>
      <c r="BCX752"/>
      <c r="BCY752"/>
      <c r="BCZ752"/>
      <c r="BDA752"/>
      <c r="BDB752"/>
      <c r="BDC752"/>
      <c r="BDD752"/>
      <c r="BDE752"/>
      <c r="BDF752"/>
      <c r="BDG752"/>
      <c r="BDH752"/>
      <c r="BDI752"/>
      <c r="BDJ752"/>
      <c r="BDK752"/>
      <c r="BDL752"/>
      <c r="BDM752"/>
      <c r="BDN752"/>
      <c r="BDO752"/>
      <c r="BDP752"/>
      <c r="BDQ752"/>
      <c r="BDR752"/>
      <c r="BDS752"/>
      <c r="BDT752"/>
      <c r="BDU752"/>
      <c r="BDV752"/>
      <c r="BDW752"/>
      <c r="BDX752"/>
      <c r="BDY752"/>
      <c r="BDZ752"/>
      <c r="BEA752"/>
      <c r="BEB752"/>
      <c r="BEC752"/>
      <c r="BED752"/>
      <c r="BEE752"/>
      <c r="BEF752"/>
      <c r="BEG752"/>
      <c r="BEH752"/>
      <c r="BEI752"/>
      <c r="BEJ752"/>
      <c r="BEK752"/>
      <c r="BEL752"/>
      <c r="BEM752"/>
      <c r="BEN752"/>
      <c r="BEO752"/>
      <c r="BEP752"/>
      <c r="BEQ752"/>
      <c r="BER752"/>
      <c r="BES752"/>
      <c r="BET752"/>
      <c r="BEU752"/>
      <c r="BEV752"/>
      <c r="BEW752"/>
      <c r="BEX752"/>
      <c r="BEY752"/>
      <c r="BEZ752"/>
      <c r="BFA752"/>
      <c r="BFB752"/>
      <c r="BFC752"/>
      <c r="BFD752"/>
      <c r="BFE752"/>
      <c r="BFF752"/>
      <c r="BFG752"/>
      <c r="BFH752"/>
      <c r="BFI752"/>
      <c r="BFJ752"/>
      <c r="BFK752"/>
      <c r="BFL752"/>
      <c r="BFM752"/>
      <c r="BFN752"/>
      <c r="BFO752"/>
      <c r="BFP752"/>
      <c r="BFQ752"/>
      <c r="BFR752"/>
      <c r="BFS752"/>
      <c r="BFT752"/>
      <c r="BFU752"/>
      <c r="BFV752"/>
      <c r="BFW752"/>
      <c r="BFX752"/>
      <c r="BFY752"/>
      <c r="BFZ752"/>
      <c r="BGA752"/>
      <c r="BGB752"/>
      <c r="BGC752"/>
      <c r="BGD752"/>
      <c r="BGE752"/>
      <c r="BGF752"/>
      <c r="BGG752"/>
      <c r="BGH752"/>
      <c r="BGI752"/>
      <c r="BGJ752"/>
      <c r="BGK752"/>
      <c r="BGL752"/>
      <c r="BGM752"/>
      <c r="BGN752"/>
      <c r="BGO752"/>
      <c r="BGP752"/>
      <c r="BGQ752"/>
      <c r="BGR752"/>
      <c r="BGS752"/>
      <c r="BGT752"/>
      <c r="BGU752"/>
      <c r="BGV752"/>
      <c r="BGW752"/>
      <c r="BGX752"/>
      <c r="BGY752"/>
      <c r="BGZ752"/>
      <c r="BHA752"/>
      <c r="BHB752"/>
      <c r="BHC752"/>
      <c r="BHD752"/>
      <c r="BHE752"/>
      <c r="BHF752"/>
      <c r="BHG752"/>
      <c r="BHH752"/>
      <c r="BHI752"/>
      <c r="BHJ752"/>
      <c r="BHK752"/>
      <c r="BHL752"/>
      <c r="BHM752"/>
      <c r="BHN752"/>
      <c r="BHO752"/>
      <c r="BHP752"/>
      <c r="BHQ752"/>
      <c r="BHR752"/>
      <c r="BHS752"/>
      <c r="BHT752"/>
      <c r="BHU752"/>
      <c r="BHV752"/>
      <c r="BHW752"/>
      <c r="BHX752"/>
      <c r="BHY752"/>
      <c r="BHZ752"/>
      <c r="BIA752"/>
      <c r="BIB752"/>
      <c r="BIC752"/>
      <c r="BID752"/>
      <c r="BIE752"/>
      <c r="BIF752"/>
      <c r="BIG752"/>
      <c r="BIH752"/>
      <c r="BII752"/>
      <c r="BIJ752"/>
      <c r="BIK752"/>
      <c r="BIL752"/>
      <c r="BIM752"/>
      <c r="BIN752"/>
      <c r="BIO752"/>
      <c r="BIP752"/>
      <c r="BIQ752"/>
      <c r="BIR752"/>
      <c r="BIS752"/>
      <c r="BIT752"/>
      <c r="BIU752"/>
      <c r="BIV752"/>
      <c r="BIW752"/>
      <c r="BIX752"/>
      <c r="BIY752"/>
      <c r="BIZ752"/>
      <c r="BJA752"/>
      <c r="BJB752"/>
      <c r="BJC752"/>
      <c r="BJD752"/>
      <c r="BJE752"/>
      <c r="BJF752"/>
      <c r="BJG752"/>
      <c r="BJH752"/>
      <c r="BJI752"/>
      <c r="BJJ752"/>
      <c r="BJK752"/>
      <c r="BJL752"/>
      <c r="BJM752"/>
      <c r="BJN752"/>
      <c r="BJO752"/>
      <c r="BJP752"/>
      <c r="BJQ752"/>
      <c r="BJR752"/>
      <c r="BJS752"/>
      <c r="BJT752"/>
      <c r="BJU752"/>
      <c r="BJV752"/>
      <c r="BJW752"/>
      <c r="BJX752"/>
      <c r="BJY752"/>
      <c r="BJZ752"/>
      <c r="BKA752"/>
      <c r="BKB752"/>
      <c r="BKC752"/>
      <c r="BKD752"/>
      <c r="BKE752"/>
      <c r="BKF752"/>
      <c r="BKG752"/>
      <c r="BKH752"/>
      <c r="BKI752"/>
      <c r="BKJ752"/>
      <c r="BKK752"/>
      <c r="BKL752"/>
      <c r="BKM752"/>
      <c r="BKN752"/>
      <c r="BKO752"/>
      <c r="BKP752"/>
      <c r="BKQ752"/>
      <c r="BKR752"/>
      <c r="BKS752"/>
      <c r="BKT752"/>
      <c r="BKU752"/>
      <c r="BKV752"/>
      <c r="BKW752"/>
      <c r="BKX752"/>
      <c r="BKY752"/>
      <c r="BKZ752"/>
      <c r="BLA752"/>
      <c r="BLB752"/>
      <c r="BLC752"/>
      <c r="BLD752"/>
      <c r="BLE752"/>
      <c r="BLF752"/>
      <c r="BLG752"/>
      <c r="BLH752"/>
      <c r="BLI752"/>
      <c r="BLJ752"/>
      <c r="BLK752"/>
      <c r="BLL752"/>
      <c r="BLM752"/>
      <c r="BLN752"/>
      <c r="BLO752"/>
      <c r="BLP752"/>
      <c r="BLQ752"/>
      <c r="BLR752"/>
      <c r="BLS752"/>
      <c r="BLT752"/>
      <c r="BLU752"/>
      <c r="BLV752"/>
      <c r="BLW752"/>
      <c r="BLX752"/>
      <c r="BLY752"/>
      <c r="BLZ752"/>
      <c r="BMA752"/>
      <c r="BMB752"/>
      <c r="BMC752"/>
      <c r="BMD752"/>
      <c r="BME752"/>
      <c r="BMF752"/>
      <c r="BMG752"/>
      <c r="BMH752"/>
      <c r="BMI752"/>
      <c r="BMJ752"/>
      <c r="BMK752"/>
      <c r="BML752"/>
      <c r="BMM752"/>
      <c r="BMN752"/>
      <c r="BMO752"/>
      <c r="BMP752"/>
      <c r="BMQ752"/>
      <c r="BMR752"/>
      <c r="BMS752"/>
      <c r="BMT752"/>
      <c r="BMU752"/>
      <c r="BMV752"/>
      <c r="BMW752"/>
      <c r="BMX752"/>
      <c r="BMY752"/>
      <c r="BMZ752"/>
      <c r="BNA752"/>
      <c r="BNB752"/>
      <c r="BNC752"/>
      <c r="BND752"/>
      <c r="BNE752"/>
      <c r="BNF752"/>
      <c r="BNG752"/>
      <c r="BNH752"/>
      <c r="BNI752"/>
      <c r="BNJ752"/>
      <c r="BNK752"/>
      <c r="BNL752"/>
      <c r="BNM752"/>
      <c r="BNN752"/>
      <c r="BNO752"/>
      <c r="BNP752"/>
      <c r="BNQ752"/>
      <c r="BNR752"/>
      <c r="BNS752"/>
      <c r="BNT752"/>
      <c r="BNU752"/>
      <c r="BNV752"/>
      <c r="BNW752"/>
      <c r="BNX752"/>
      <c r="BNY752"/>
      <c r="BNZ752"/>
      <c r="BOA752"/>
      <c r="BOB752"/>
      <c r="BOC752"/>
      <c r="BOD752"/>
      <c r="BOE752"/>
      <c r="BOF752"/>
      <c r="BOG752"/>
      <c r="BOH752"/>
      <c r="BOI752"/>
      <c r="BOJ752"/>
      <c r="BOK752"/>
      <c r="BOL752"/>
      <c r="BOM752"/>
      <c r="BON752"/>
      <c r="BOO752"/>
      <c r="BOP752"/>
      <c r="BOQ752"/>
      <c r="BOR752"/>
      <c r="BOS752"/>
      <c r="BOT752"/>
      <c r="BOU752"/>
      <c r="BOV752"/>
      <c r="BOW752"/>
      <c r="BOX752"/>
      <c r="BOY752"/>
      <c r="BOZ752"/>
      <c r="BPA752"/>
      <c r="BPB752"/>
      <c r="BPC752"/>
      <c r="BPD752"/>
      <c r="BPE752"/>
      <c r="BPF752"/>
      <c r="BPG752"/>
      <c r="BPH752"/>
      <c r="BPI752"/>
      <c r="BPJ752"/>
      <c r="BPK752"/>
      <c r="BPL752"/>
      <c r="BPM752"/>
      <c r="BPN752"/>
      <c r="BPO752"/>
      <c r="BPP752"/>
      <c r="BPQ752"/>
      <c r="BPR752"/>
      <c r="BPS752"/>
      <c r="BPT752"/>
      <c r="BPU752"/>
      <c r="BPV752"/>
      <c r="BPW752"/>
      <c r="BPX752"/>
      <c r="BPY752"/>
      <c r="BPZ752"/>
      <c r="BQA752"/>
      <c r="BQB752"/>
      <c r="BQC752"/>
      <c r="BQD752"/>
      <c r="BQE752"/>
      <c r="BQF752"/>
      <c r="BQG752"/>
      <c r="BQH752"/>
      <c r="BQI752"/>
      <c r="BQJ752"/>
      <c r="BQK752"/>
      <c r="BQL752"/>
      <c r="BQM752"/>
      <c r="BQN752"/>
      <c r="BQO752"/>
      <c r="BQP752"/>
      <c r="BQQ752"/>
      <c r="BQR752"/>
      <c r="BQS752"/>
      <c r="BQT752"/>
      <c r="BQU752"/>
      <c r="BQV752"/>
      <c r="BQW752"/>
      <c r="BQX752"/>
      <c r="BQY752"/>
      <c r="BQZ752"/>
      <c r="BRA752"/>
      <c r="BRB752"/>
      <c r="BRC752"/>
      <c r="BRD752"/>
      <c r="BRE752"/>
      <c r="BRF752"/>
      <c r="BRG752"/>
      <c r="BRH752"/>
      <c r="BRI752"/>
      <c r="BRJ752"/>
      <c r="BRK752"/>
      <c r="BRL752"/>
      <c r="BRM752"/>
      <c r="BRN752"/>
      <c r="BRO752"/>
      <c r="BRP752"/>
      <c r="BRQ752"/>
      <c r="BRR752"/>
      <c r="BRS752"/>
      <c r="BRT752"/>
      <c r="BRU752"/>
      <c r="BRV752"/>
      <c r="BRW752"/>
      <c r="BRX752"/>
      <c r="BRY752"/>
      <c r="BRZ752"/>
      <c r="BSA752"/>
      <c r="BSB752"/>
      <c r="BSC752"/>
      <c r="BSD752"/>
      <c r="BSE752"/>
      <c r="BSF752"/>
      <c r="BSG752"/>
      <c r="BSH752"/>
      <c r="BSI752"/>
      <c r="BSJ752"/>
      <c r="BSK752"/>
      <c r="BSL752"/>
      <c r="BSM752"/>
      <c r="BSN752"/>
      <c r="BSO752"/>
      <c r="BSP752"/>
      <c r="BSQ752"/>
      <c r="BSR752"/>
      <c r="BSS752"/>
      <c r="BST752"/>
      <c r="BSU752"/>
      <c r="BSV752"/>
      <c r="BSW752"/>
      <c r="BSX752"/>
      <c r="BSY752"/>
      <c r="BSZ752"/>
      <c r="BTA752"/>
      <c r="BTB752"/>
      <c r="BTC752"/>
      <c r="BTD752"/>
      <c r="BTE752"/>
      <c r="BTF752"/>
      <c r="BTG752"/>
      <c r="BTH752"/>
      <c r="BTI752"/>
      <c r="BTJ752"/>
      <c r="BTK752"/>
      <c r="BTL752"/>
      <c r="BTM752"/>
      <c r="BTN752"/>
      <c r="BTO752"/>
      <c r="BTP752"/>
      <c r="BTQ752"/>
      <c r="BTR752"/>
      <c r="BTS752"/>
      <c r="BTT752"/>
      <c r="BTU752"/>
      <c r="BTV752"/>
      <c r="BTW752"/>
      <c r="BTX752"/>
      <c r="BTY752"/>
      <c r="BTZ752"/>
      <c r="BUA752"/>
      <c r="BUB752"/>
      <c r="BUC752"/>
      <c r="BUD752"/>
      <c r="BUE752"/>
      <c r="BUF752"/>
      <c r="BUG752"/>
      <c r="BUH752"/>
      <c r="BUI752"/>
      <c r="BUJ752"/>
      <c r="BUK752"/>
      <c r="BUL752"/>
      <c r="BUM752"/>
      <c r="BUN752"/>
      <c r="BUO752"/>
      <c r="BUP752"/>
      <c r="BUQ752"/>
      <c r="BUR752"/>
      <c r="BUS752"/>
      <c r="BUT752"/>
      <c r="BUU752"/>
      <c r="BUV752"/>
      <c r="BUW752"/>
      <c r="BUX752"/>
      <c r="BUY752"/>
      <c r="BUZ752"/>
      <c r="BVA752"/>
      <c r="BVB752"/>
      <c r="BVC752"/>
      <c r="BVD752"/>
      <c r="BVE752"/>
      <c r="BVF752"/>
      <c r="BVG752"/>
      <c r="BVH752"/>
      <c r="BVI752"/>
      <c r="BVJ752"/>
      <c r="BVK752"/>
      <c r="BVL752"/>
      <c r="BVM752"/>
      <c r="BVN752"/>
      <c r="BVO752"/>
      <c r="BVP752"/>
      <c r="BVQ752"/>
      <c r="BVR752"/>
      <c r="BVS752"/>
      <c r="BVT752"/>
      <c r="BVU752"/>
      <c r="BVV752"/>
      <c r="BVW752"/>
      <c r="BVX752"/>
      <c r="BVY752"/>
      <c r="BVZ752"/>
      <c r="BWA752"/>
      <c r="BWB752"/>
      <c r="BWC752"/>
      <c r="BWD752"/>
      <c r="BWE752"/>
      <c r="BWF752"/>
      <c r="BWG752"/>
      <c r="BWH752"/>
      <c r="BWI752"/>
      <c r="BWJ752"/>
      <c r="BWK752"/>
      <c r="BWL752"/>
      <c r="BWM752"/>
      <c r="BWN752"/>
      <c r="BWO752"/>
      <c r="BWP752"/>
      <c r="BWQ752"/>
      <c r="BWR752"/>
      <c r="BWS752"/>
      <c r="BWT752"/>
      <c r="BWU752"/>
      <c r="BWV752"/>
      <c r="BWW752"/>
      <c r="BWX752"/>
      <c r="BWY752"/>
      <c r="BWZ752"/>
      <c r="BXA752"/>
      <c r="BXB752"/>
      <c r="BXC752"/>
      <c r="BXD752"/>
      <c r="BXE752"/>
      <c r="BXF752"/>
      <c r="BXG752"/>
      <c r="BXH752"/>
      <c r="BXI752"/>
      <c r="BXJ752"/>
      <c r="BXK752"/>
      <c r="BXL752"/>
      <c r="BXM752"/>
      <c r="BXN752"/>
      <c r="BXO752"/>
      <c r="BXP752"/>
      <c r="BXQ752"/>
      <c r="BXR752"/>
      <c r="BXS752"/>
      <c r="BXT752"/>
      <c r="BXU752"/>
      <c r="BXV752"/>
      <c r="BXW752"/>
      <c r="BXX752"/>
      <c r="BXY752"/>
      <c r="BXZ752"/>
      <c r="BYA752"/>
      <c r="BYB752"/>
      <c r="BYC752"/>
      <c r="BYD752"/>
      <c r="BYE752"/>
      <c r="BYF752"/>
      <c r="BYG752"/>
      <c r="BYH752"/>
      <c r="BYI752"/>
      <c r="BYJ752"/>
      <c r="BYK752"/>
      <c r="BYL752"/>
      <c r="BYM752"/>
      <c r="BYN752"/>
      <c r="BYO752"/>
      <c r="BYP752"/>
      <c r="BYQ752"/>
      <c r="BYR752"/>
      <c r="BYS752"/>
      <c r="BYT752"/>
      <c r="BYU752"/>
      <c r="BYV752"/>
      <c r="BYW752"/>
      <c r="BYX752"/>
      <c r="BYY752"/>
      <c r="BYZ752"/>
      <c r="BZA752"/>
      <c r="BZB752"/>
      <c r="BZC752"/>
      <c r="BZD752"/>
      <c r="BZE752"/>
      <c r="BZF752"/>
      <c r="BZG752"/>
      <c r="BZH752"/>
      <c r="BZI752"/>
      <c r="BZJ752"/>
      <c r="BZK752"/>
      <c r="BZL752"/>
      <c r="BZM752"/>
      <c r="BZN752"/>
      <c r="BZO752"/>
      <c r="BZP752"/>
      <c r="BZQ752"/>
      <c r="BZR752"/>
      <c r="BZS752"/>
      <c r="BZT752"/>
      <c r="BZU752"/>
      <c r="BZV752"/>
      <c r="BZW752"/>
      <c r="BZX752"/>
      <c r="BZY752"/>
      <c r="BZZ752"/>
      <c r="CAA752"/>
      <c r="CAB752"/>
      <c r="CAC752"/>
      <c r="CAD752"/>
      <c r="CAE752"/>
      <c r="CAF752"/>
      <c r="CAG752"/>
      <c r="CAH752"/>
      <c r="CAI752"/>
      <c r="CAJ752"/>
      <c r="CAK752"/>
      <c r="CAL752"/>
      <c r="CAM752"/>
      <c r="CAN752"/>
      <c r="CAO752"/>
      <c r="CAP752"/>
      <c r="CAQ752"/>
      <c r="CAR752"/>
      <c r="CAS752"/>
      <c r="CAT752"/>
      <c r="CAU752"/>
      <c r="CAV752"/>
      <c r="CAW752"/>
      <c r="CAX752"/>
      <c r="CAY752"/>
      <c r="CAZ752"/>
      <c r="CBA752"/>
      <c r="CBB752"/>
      <c r="CBC752"/>
      <c r="CBD752"/>
      <c r="CBE752"/>
      <c r="CBF752"/>
      <c r="CBG752"/>
      <c r="CBH752"/>
      <c r="CBI752"/>
      <c r="CBJ752"/>
      <c r="CBK752"/>
      <c r="CBL752"/>
      <c r="CBM752"/>
      <c r="CBN752"/>
      <c r="CBO752"/>
      <c r="CBP752"/>
      <c r="CBQ752"/>
      <c r="CBR752"/>
      <c r="CBS752"/>
      <c r="CBT752"/>
      <c r="CBU752"/>
      <c r="CBV752"/>
      <c r="CBW752"/>
      <c r="CBX752"/>
      <c r="CBY752"/>
      <c r="CBZ752"/>
      <c r="CCA752"/>
      <c r="CCB752"/>
      <c r="CCC752"/>
      <c r="CCD752"/>
      <c r="CCE752"/>
      <c r="CCF752"/>
      <c r="CCG752"/>
      <c r="CCH752"/>
      <c r="CCI752"/>
      <c r="CCJ752"/>
      <c r="CCK752"/>
      <c r="CCL752"/>
      <c r="CCM752"/>
      <c r="CCN752"/>
      <c r="CCO752"/>
      <c r="CCP752"/>
      <c r="CCQ752"/>
      <c r="CCR752"/>
      <c r="CCS752"/>
      <c r="CCT752"/>
      <c r="CCU752"/>
      <c r="CCV752"/>
      <c r="CCW752"/>
      <c r="CCX752"/>
      <c r="CCY752"/>
      <c r="CCZ752"/>
      <c r="CDA752"/>
      <c r="CDB752"/>
      <c r="CDC752"/>
      <c r="CDD752"/>
      <c r="CDE752"/>
      <c r="CDF752"/>
      <c r="CDG752"/>
      <c r="CDH752"/>
      <c r="CDI752"/>
      <c r="CDJ752"/>
      <c r="CDK752"/>
      <c r="CDL752"/>
      <c r="CDM752"/>
      <c r="CDN752"/>
      <c r="CDO752"/>
      <c r="CDP752"/>
      <c r="CDQ752"/>
      <c r="CDR752"/>
      <c r="CDS752"/>
      <c r="CDT752"/>
      <c r="CDU752"/>
      <c r="CDV752"/>
      <c r="CDW752"/>
      <c r="CDX752"/>
      <c r="CDY752"/>
      <c r="CDZ752"/>
      <c r="CEA752"/>
      <c r="CEB752"/>
      <c r="CEC752"/>
      <c r="CED752"/>
      <c r="CEE752"/>
      <c r="CEF752"/>
      <c r="CEG752"/>
      <c r="CEH752"/>
      <c r="CEI752"/>
      <c r="CEJ752"/>
      <c r="CEK752"/>
      <c r="CEL752"/>
      <c r="CEM752"/>
      <c r="CEN752"/>
      <c r="CEO752"/>
      <c r="CEP752"/>
      <c r="CEQ752"/>
      <c r="CER752"/>
      <c r="CES752"/>
      <c r="CET752"/>
      <c r="CEU752"/>
      <c r="CEV752"/>
      <c r="CEW752"/>
      <c r="CEX752"/>
      <c r="CEY752"/>
      <c r="CEZ752"/>
      <c r="CFA752"/>
      <c r="CFB752"/>
      <c r="CFC752"/>
      <c r="CFD752"/>
      <c r="CFE752"/>
      <c r="CFF752"/>
      <c r="CFG752"/>
      <c r="CFH752"/>
      <c r="CFI752"/>
      <c r="CFJ752"/>
      <c r="CFK752"/>
      <c r="CFL752"/>
      <c r="CFM752"/>
      <c r="CFN752"/>
      <c r="CFO752"/>
      <c r="CFP752"/>
      <c r="CFQ752"/>
      <c r="CFR752"/>
      <c r="CFS752"/>
      <c r="CFT752"/>
      <c r="CFU752"/>
      <c r="CFV752"/>
      <c r="CFW752"/>
      <c r="CFX752"/>
      <c r="CFY752"/>
      <c r="CFZ752"/>
      <c r="CGA752"/>
      <c r="CGB752"/>
      <c r="CGC752"/>
      <c r="CGD752"/>
      <c r="CGE752"/>
      <c r="CGF752"/>
      <c r="CGG752"/>
      <c r="CGH752"/>
      <c r="CGI752"/>
      <c r="CGJ752"/>
      <c r="CGK752"/>
      <c r="CGL752"/>
      <c r="CGM752"/>
      <c r="CGN752"/>
      <c r="CGO752"/>
      <c r="CGP752"/>
      <c r="CGQ752"/>
      <c r="CGR752"/>
      <c r="CGS752"/>
      <c r="CGT752"/>
      <c r="CGU752"/>
      <c r="CGV752"/>
      <c r="CGW752"/>
      <c r="CGX752"/>
      <c r="CGY752"/>
      <c r="CGZ752"/>
      <c r="CHA752"/>
      <c r="CHB752"/>
      <c r="CHC752"/>
      <c r="CHD752"/>
      <c r="CHE752"/>
      <c r="CHF752"/>
      <c r="CHG752"/>
      <c r="CHH752"/>
      <c r="CHI752"/>
      <c r="CHJ752"/>
      <c r="CHK752"/>
      <c r="CHL752"/>
      <c r="CHM752"/>
      <c r="CHN752"/>
      <c r="CHO752"/>
      <c r="CHP752"/>
      <c r="CHQ752"/>
      <c r="CHR752"/>
      <c r="CHS752"/>
      <c r="CHT752"/>
      <c r="CHU752"/>
      <c r="CHV752"/>
      <c r="CHW752"/>
      <c r="CHX752"/>
      <c r="CHY752"/>
      <c r="CHZ752"/>
      <c r="CIA752"/>
      <c r="CIB752"/>
      <c r="CIC752"/>
      <c r="CID752"/>
      <c r="CIE752"/>
      <c r="CIF752"/>
      <c r="CIG752"/>
      <c r="CIH752"/>
      <c r="CII752"/>
      <c r="CIJ752"/>
      <c r="CIK752"/>
      <c r="CIL752"/>
      <c r="CIM752"/>
      <c r="CIN752"/>
      <c r="CIO752"/>
      <c r="CIP752"/>
      <c r="CIQ752"/>
      <c r="CIR752"/>
      <c r="CIS752"/>
      <c r="CIT752"/>
      <c r="CIU752"/>
      <c r="CIV752"/>
      <c r="CIW752"/>
      <c r="CIX752"/>
      <c r="CIY752"/>
      <c r="CIZ752"/>
      <c r="CJA752"/>
      <c r="CJB752"/>
      <c r="CJC752"/>
      <c r="CJD752"/>
      <c r="CJE752"/>
      <c r="CJF752"/>
      <c r="CJG752"/>
      <c r="CJH752"/>
      <c r="CJI752"/>
      <c r="CJJ752"/>
      <c r="CJK752"/>
      <c r="CJL752"/>
      <c r="CJM752"/>
      <c r="CJN752"/>
      <c r="CJO752"/>
      <c r="CJP752"/>
      <c r="CJQ752"/>
      <c r="CJR752"/>
      <c r="CJS752"/>
      <c r="CJT752"/>
      <c r="CJU752"/>
      <c r="CJV752"/>
      <c r="CJW752"/>
      <c r="CJX752"/>
      <c r="CJY752"/>
      <c r="CJZ752"/>
      <c r="CKA752"/>
      <c r="CKB752"/>
      <c r="CKC752"/>
      <c r="CKD752"/>
      <c r="CKE752"/>
      <c r="CKF752"/>
      <c r="CKG752"/>
      <c r="CKH752"/>
      <c r="CKI752"/>
      <c r="CKJ752"/>
      <c r="CKK752"/>
      <c r="CKL752"/>
      <c r="CKM752"/>
      <c r="CKN752"/>
      <c r="CKO752"/>
      <c r="CKP752"/>
      <c r="CKQ752"/>
      <c r="CKR752"/>
      <c r="CKS752"/>
      <c r="CKT752"/>
      <c r="CKU752"/>
      <c r="CKV752"/>
      <c r="CKW752"/>
      <c r="CKX752"/>
      <c r="CKY752"/>
      <c r="CKZ752"/>
      <c r="CLA752"/>
      <c r="CLB752"/>
      <c r="CLC752"/>
      <c r="CLD752"/>
      <c r="CLE752"/>
      <c r="CLF752"/>
      <c r="CLG752"/>
      <c r="CLH752"/>
      <c r="CLI752"/>
      <c r="CLJ752"/>
      <c r="CLK752"/>
      <c r="CLL752"/>
      <c r="CLM752"/>
      <c r="CLN752"/>
      <c r="CLO752"/>
      <c r="CLP752"/>
      <c r="CLQ752"/>
      <c r="CLR752"/>
      <c r="CLS752"/>
      <c r="CLT752"/>
      <c r="CLU752"/>
      <c r="CLV752"/>
      <c r="CLW752"/>
      <c r="CLX752"/>
      <c r="CLY752"/>
      <c r="CLZ752"/>
      <c r="CMA752"/>
      <c r="CMB752"/>
      <c r="CMC752"/>
      <c r="CMD752"/>
      <c r="CME752"/>
      <c r="CMF752"/>
      <c r="CMG752"/>
      <c r="CMH752"/>
      <c r="CMI752"/>
      <c r="CMJ752"/>
      <c r="CMK752"/>
      <c r="CML752"/>
      <c r="CMM752"/>
      <c r="CMN752"/>
      <c r="CMO752"/>
      <c r="CMP752"/>
      <c r="CMQ752"/>
      <c r="CMR752"/>
      <c r="CMS752"/>
      <c r="CMT752"/>
      <c r="CMU752"/>
      <c r="CMV752"/>
      <c r="CMW752"/>
      <c r="CMX752"/>
      <c r="CMY752"/>
      <c r="CMZ752"/>
      <c r="CNA752"/>
      <c r="CNB752"/>
      <c r="CNC752"/>
      <c r="CND752"/>
      <c r="CNE752"/>
      <c r="CNF752"/>
      <c r="CNG752"/>
      <c r="CNH752"/>
      <c r="CNI752"/>
      <c r="CNJ752"/>
      <c r="CNK752"/>
      <c r="CNL752"/>
      <c r="CNM752"/>
      <c r="CNN752"/>
      <c r="CNO752"/>
      <c r="CNP752"/>
      <c r="CNQ752"/>
      <c r="CNR752"/>
      <c r="CNS752"/>
      <c r="CNT752"/>
      <c r="CNU752"/>
      <c r="CNV752"/>
      <c r="CNW752"/>
      <c r="CNX752"/>
      <c r="CNY752"/>
      <c r="CNZ752"/>
      <c r="COA752"/>
      <c r="COB752"/>
      <c r="COC752"/>
      <c r="COD752"/>
      <c r="COE752"/>
      <c r="COF752"/>
      <c r="COG752"/>
      <c r="COH752"/>
      <c r="COI752"/>
      <c r="COJ752"/>
      <c r="COK752"/>
      <c r="COL752"/>
      <c r="COM752"/>
      <c r="CON752"/>
      <c r="COO752"/>
      <c r="COP752"/>
      <c r="COQ752"/>
      <c r="COR752"/>
      <c r="COS752"/>
      <c r="COT752"/>
      <c r="COU752"/>
      <c r="COV752"/>
      <c r="COW752"/>
      <c r="COX752"/>
      <c r="COY752"/>
      <c r="COZ752"/>
      <c r="CPA752"/>
      <c r="CPB752"/>
      <c r="CPC752"/>
      <c r="CPD752"/>
      <c r="CPE752"/>
      <c r="CPF752"/>
      <c r="CPG752"/>
      <c r="CPH752"/>
      <c r="CPI752"/>
      <c r="CPJ752"/>
      <c r="CPK752"/>
      <c r="CPL752"/>
      <c r="CPM752"/>
      <c r="CPN752"/>
      <c r="CPO752"/>
      <c r="CPP752"/>
      <c r="CPQ752"/>
      <c r="CPR752"/>
      <c r="CPS752"/>
      <c r="CPT752"/>
      <c r="CPU752"/>
      <c r="CPV752"/>
      <c r="CPW752"/>
      <c r="CPX752"/>
      <c r="CPY752"/>
      <c r="CPZ752"/>
      <c r="CQA752"/>
      <c r="CQB752"/>
      <c r="CQC752"/>
      <c r="CQD752"/>
      <c r="CQE752"/>
      <c r="CQF752"/>
      <c r="CQG752"/>
      <c r="CQH752"/>
      <c r="CQI752"/>
      <c r="CQJ752"/>
      <c r="CQK752"/>
      <c r="CQL752"/>
      <c r="CQM752"/>
      <c r="CQN752"/>
      <c r="CQO752"/>
      <c r="CQP752"/>
      <c r="CQQ752"/>
      <c r="CQR752"/>
      <c r="CQS752"/>
      <c r="CQT752"/>
      <c r="CQU752"/>
      <c r="CQV752"/>
      <c r="CQW752"/>
      <c r="CQX752"/>
      <c r="CQY752"/>
      <c r="CQZ752"/>
      <c r="CRA752"/>
      <c r="CRB752"/>
      <c r="CRC752"/>
      <c r="CRD752"/>
      <c r="CRE752"/>
      <c r="CRF752"/>
      <c r="CRG752"/>
      <c r="CRH752"/>
      <c r="CRI752"/>
      <c r="CRJ752"/>
      <c r="CRK752"/>
      <c r="CRL752"/>
      <c r="CRM752"/>
      <c r="CRN752"/>
      <c r="CRO752"/>
      <c r="CRP752"/>
      <c r="CRQ752"/>
      <c r="CRR752"/>
      <c r="CRS752"/>
      <c r="CRT752"/>
      <c r="CRU752"/>
      <c r="CRV752"/>
      <c r="CRW752"/>
      <c r="CRX752"/>
      <c r="CRY752"/>
      <c r="CRZ752"/>
      <c r="CSA752"/>
      <c r="CSB752"/>
      <c r="CSC752"/>
      <c r="CSD752"/>
      <c r="CSE752"/>
      <c r="CSF752"/>
      <c r="CSG752"/>
      <c r="CSH752"/>
      <c r="CSI752"/>
      <c r="CSJ752"/>
      <c r="CSK752"/>
      <c r="CSL752"/>
      <c r="CSM752"/>
      <c r="CSN752"/>
      <c r="CSO752"/>
      <c r="CSP752"/>
      <c r="CSQ752"/>
      <c r="CSR752"/>
      <c r="CSS752"/>
      <c r="CST752"/>
      <c r="CSU752"/>
      <c r="CSV752"/>
      <c r="CSW752"/>
      <c r="CSX752"/>
      <c r="CSY752"/>
      <c r="CSZ752"/>
      <c r="CTA752"/>
      <c r="CTB752"/>
      <c r="CTC752"/>
      <c r="CTD752"/>
      <c r="CTE752"/>
      <c r="CTF752"/>
      <c r="CTG752"/>
      <c r="CTH752"/>
      <c r="CTI752"/>
      <c r="CTJ752"/>
      <c r="CTK752"/>
      <c r="CTL752"/>
      <c r="CTM752"/>
      <c r="CTN752"/>
      <c r="CTO752"/>
      <c r="CTP752"/>
      <c r="CTQ752"/>
      <c r="CTR752"/>
      <c r="CTS752"/>
      <c r="CTT752"/>
      <c r="CTU752"/>
      <c r="CTV752"/>
      <c r="CTW752"/>
      <c r="CTX752"/>
      <c r="CTY752"/>
      <c r="CTZ752"/>
      <c r="CUA752"/>
      <c r="CUB752"/>
      <c r="CUC752"/>
      <c r="CUD752"/>
      <c r="CUE752"/>
      <c r="CUF752"/>
      <c r="CUG752"/>
      <c r="CUH752"/>
      <c r="CUI752"/>
      <c r="CUJ752"/>
      <c r="CUK752"/>
      <c r="CUL752"/>
      <c r="CUM752"/>
      <c r="CUN752"/>
      <c r="CUO752"/>
      <c r="CUP752"/>
      <c r="CUQ752"/>
      <c r="CUR752"/>
      <c r="CUS752"/>
      <c r="CUT752"/>
      <c r="CUU752"/>
      <c r="CUV752"/>
      <c r="CUW752"/>
      <c r="CUX752"/>
      <c r="CUY752"/>
      <c r="CUZ752"/>
      <c r="CVA752"/>
      <c r="CVB752"/>
      <c r="CVC752"/>
      <c r="CVD752"/>
      <c r="CVE752"/>
      <c r="CVF752"/>
      <c r="CVG752"/>
      <c r="CVH752"/>
      <c r="CVI752"/>
      <c r="CVJ752"/>
      <c r="CVK752"/>
      <c r="CVL752"/>
      <c r="CVM752"/>
      <c r="CVN752"/>
      <c r="CVO752"/>
      <c r="CVP752"/>
      <c r="CVQ752"/>
      <c r="CVR752"/>
      <c r="CVS752"/>
      <c r="CVT752"/>
      <c r="CVU752"/>
      <c r="CVV752"/>
      <c r="CVW752"/>
      <c r="CVX752"/>
      <c r="CVY752"/>
      <c r="CVZ752"/>
      <c r="CWA752"/>
      <c r="CWB752"/>
      <c r="CWC752"/>
      <c r="CWD752"/>
      <c r="CWE752"/>
      <c r="CWF752"/>
      <c r="CWG752"/>
      <c r="CWH752"/>
      <c r="CWI752"/>
      <c r="CWJ752"/>
      <c r="CWK752"/>
      <c r="CWL752"/>
      <c r="CWM752"/>
      <c r="CWN752"/>
      <c r="CWO752"/>
      <c r="CWP752"/>
      <c r="CWQ752"/>
      <c r="CWR752"/>
      <c r="CWS752"/>
      <c r="CWT752"/>
      <c r="CWU752"/>
      <c r="CWV752"/>
      <c r="CWW752"/>
      <c r="CWX752"/>
      <c r="CWY752"/>
      <c r="CWZ752"/>
      <c r="CXA752"/>
      <c r="CXB752"/>
      <c r="CXC752"/>
      <c r="CXD752"/>
      <c r="CXE752"/>
      <c r="CXF752"/>
      <c r="CXG752"/>
      <c r="CXH752"/>
      <c r="CXI752"/>
      <c r="CXJ752"/>
      <c r="CXK752"/>
      <c r="CXL752"/>
      <c r="CXM752"/>
      <c r="CXN752"/>
      <c r="CXO752"/>
      <c r="CXP752"/>
      <c r="CXQ752"/>
      <c r="CXR752"/>
      <c r="CXS752"/>
      <c r="CXT752"/>
      <c r="CXU752"/>
      <c r="CXV752"/>
      <c r="CXW752"/>
      <c r="CXX752"/>
      <c r="CXY752"/>
      <c r="CXZ752"/>
      <c r="CYA752"/>
      <c r="CYB752"/>
      <c r="CYC752"/>
      <c r="CYD752"/>
      <c r="CYE752"/>
      <c r="CYF752"/>
      <c r="CYG752"/>
      <c r="CYH752"/>
      <c r="CYI752"/>
      <c r="CYJ752"/>
      <c r="CYK752"/>
      <c r="CYL752"/>
      <c r="CYM752"/>
      <c r="CYN752"/>
      <c r="CYO752"/>
      <c r="CYP752"/>
      <c r="CYQ752"/>
      <c r="CYR752"/>
      <c r="CYS752"/>
      <c r="CYT752"/>
      <c r="CYU752"/>
      <c r="CYV752"/>
      <c r="CYW752"/>
      <c r="CYX752"/>
      <c r="CYY752"/>
      <c r="CYZ752"/>
      <c r="CZA752"/>
      <c r="CZB752"/>
      <c r="CZC752"/>
      <c r="CZD752"/>
      <c r="CZE752"/>
      <c r="CZF752"/>
      <c r="CZG752"/>
      <c r="CZH752"/>
      <c r="CZI752"/>
      <c r="CZJ752"/>
      <c r="CZK752"/>
      <c r="CZL752"/>
      <c r="CZM752"/>
      <c r="CZN752"/>
      <c r="CZO752"/>
      <c r="CZP752"/>
      <c r="CZQ752"/>
      <c r="CZR752"/>
      <c r="CZS752"/>
      <c r="CZT752"/>
      <c r="CZU752"/>
      <c r="CZV752"/>
      <c r="CZW752"/>
      <c r="CZX752"/>
      <c r="CZY752"/>
      <c r="CZZ752"/>
      <c r="DAA752"/>
      <c r="DAB752"/>
      <c r="DAC752"/>
      <c r="DAD752"/>
      <c r="DAE752"/>
      <c r="DAF752"/>
      <c r="DAG752"/>
      <c r="DAH752"/>
      <c r="DAI752"/>
      <c r="DAJ752"/>
      <c r="DAK752"/>
      <c r="DAL752"/>
      <c r="DAM752"/>
      <c r="DAN752"/>
      <c r="DAO752"/>
      <c r="DAP752"/>
      <c r="DAQ752"/>
      <c r="DAR752"/>
      <c r="DAS752"/>
      <c r="DAT752"/>
      <c r="DAU752"/>
      <c r="DAV752"/>
      <c r="DAW752"/>
      <c r="DAX752"/>
      <c r="DAY752"/>
      <c r="DAZ752"/>
      <c r="DBA752"/>
      <c r="DBB752"/>
      <c r="DBC752"/>
      <c r="DBD752"/>
      <c r="DBE752"/>
      <c r="DBF752"/>
      <c r="DBG752"/>
      <c r="DBH752"/>
      <c r="DBI752"/>
      <c r="DBJ752"/>
      <c r="DBK752"/>
      <c r="DBL752"/>
      <c r="DBM752"/>
      <c r="DBN752"/>
      <c r="DBO752"/>
      <c r="DBP752"/>
      <c r="DBQ752"/>
      <c r="DBR752"/>
      <c r="DBS752"/>
      <c r="DBT752"/>
      <c r="DBU752"/>
      <c r="DBV752"/>
      <c r="DBW752"/>
      <c r="DBX752"/>
      <c r="DBY752"/>
      <c r="DBZ752"/>
      <c r="DCA752"/>
      <c r="DCB752"/>
      <c r="DCC752"/>
      <c r="DCD752"/>
      <c r="DCE752"/>
      <c r="DCF752"/>
      <c r="DCG752"/>
      <c r="DCH752"/>
      <c r="DCI752"/>
      <c r="DCJ752"/>
      <c r="DCK752"/>
      <c r="DCL752"/>
      <c r="DCM752"/>
      <c r="DCN752"/>
      <c r="DCO752"/>
      <c r="DCP752"/>
      <c r="DCQ752"/>
      <c r="DCR752"/>
      <c r="DCS752"/>
      <c r="DCT752"/>
      <c r="DCU752"/>
      <c r="DCV752"/>
      <c r="DCW752"/>
      <c r="DCX752"/>
      <c r="DCY752"/>
      <c r="DCZ752"/>
      <c r="DDA752"/>
      <c r="DDB752"/>
      <c r="DDC752"/>
      <c r="DDD752"/>
      <c r="DDE752"/>
      <c r="DDF752"/>
      <c r="DDG752"/>
      <c r="DDH752"/>
      <c r="DDI752"/>
      <c r="DDJ752"/>
      <c r="DDK752"/>
      <c r="DDL752"/>
      <c r="DDM752"/>
      <c r="DDN752"/>
      <c r="DDO752"/>
      <c r="DDP752"/>
      <c r="DDQ752"/>
      <c r="DDR752"/>
      <c r="DDS752"/>
      <c r="DDT752"/>
      <c r="DDU752"/>
      <c r="DDV752"/>
      <c r="DDW752"/>
      <c r="DDX752"/>
      <c r="DDY752"/>
      <c r="DDZ752"/>
      <c r="DEA752"/>
      <c r="DEB752"/>
      <c r="DEC752"/>
      <c r="DED752"/>
      <c r="DEE752"/>
      <c r="DEF752"/>
      <c r="DEG752"/>
      <c r="DEH752"/>
      <c r="DEI752"/>
      <c r="DEJ752"/>
      <c r="DEK752"/>
      <c r="DEL752"/>
      <c r="DEM752"/>
      <c r="DEN752"/>
      <c r="DEO752"/>
      <c r="DEP752"/>
      <c r="DEQ752"/>
      <c r="DER752"/>
      <c r="DES752"/>
      <c r="DET752"/>
      <c r="DEU752"/>
      <c r="DEV752"/>
      <c r="DEW752"/>
      <c r="DEX752"/>
      <c r="DEY752"/>
      <c r="DEZ752"/>
      <c r="DFA752"/>
      <c r="DFB752"/>
      <c r="DFC752"/>
      <c r="DFD752"/>
      <c r="DFE752"/>
      <c r="DFF752"/>
      <c r="DFG752"/>
      <c r="DFH752"/>
      <c r="DFI752"/>
      <c r="DFJ752"/>
      <c r="DFK752"/>
      <c r="DFL752"/>
      <c r="DFM752"/>
      <c r="DFN752"/>
      <c r="DFO752"/>
      <c r="DFP752"/>
      <c r="DFQ752"/>
      <c r="DFR752"/>
      <c r="DFS752"/>
      <c r="DFT752"/>
      <c r="DFU752"/>
      <c r="DFV752"/>
      <c r="DFW752"/>
      <c r="DFX752"/>
      <c r="DFY752"/>
      <c r="DFZ752"/>
      <c r="DGA752"/>
      <c r="DGB752"/>
      <c r="DGC752"/>
      <c r="DGD752"/>
      <c r="DGE752"/>
      <c r="DGF752"/>
      <c r="DGG752"/>
      <c r="DGH752"/>
      <c r="DGI752"/>
      <c r="DGJ752"/>
      <c r="DGK752"/>
      <c r="DGL752"/>
      <c r="DGM752"/>
      <c r="DGN752"/>
      <c r="DGO752"/>
      <c r="DGP752"/>
      <c r="DGQ752"/>
      <c r="DGR752"/>
      <c r="DGS752"/>
      <c r="DGT752"/>
      <c r="DGU752"/>
      <c r="DGV752"/>
      <c r="DGW752"/>
      <c r="DGX752"/>
      <c r="DGY752"/>
      <c r="DGZ752"/>
      <c r="DHA752"/>
      <c r="DHB752"/>
      <c r="DHC752"/>
      <c r="DHD752"/>
      <c r="DHE752"/>
      <c r="DHF752"/>
      <c r="DHG752"/>
      <c r="DHH752"/>
      <c r="DHI752"/>
      <c r="DHJ752"/>
      <c r="DHK752"/>
      <c r="DHL752"/>
      <c r="DHM752"/>
      <c r="DHN752"/>
      <c r="DHO752"/>
      <c r="DHP752"/>
      <c r="DHQ752"/>
      <c r="DHR752"/>
      <c r="DHS752"/>
      <c r="DHT752"/>
      <c r="DHU752"/>
      <c r="DHV752"/>
      <c r="DHW752"/>
      <c r="DHX752"/>
      <c r="DHY752"/>
      <c r="DHZ752"/>
      <c r="DIA752"/>
      <c r="DIB752"/>
      <c r="DIC752"/>
      <c r="DID752"/>
      <c r="DIE752"/>
      <c r="DIF752"/>
      <c r="DIG752"/>
      <c r="DIH752"/>
      <c r="DII752"/>
      <c r="DIJ752"/>
      <c r="DIK752"/>
      <c r="DIL752"/>
      <c r="DIM752"/>
      <c r="DIN752"/>
      <c r="DIO752"/>
      <c r="DIP752"/>
      <c r="DIQ752"/>
      <c r="DIR752"/>
      <c r="DIS752"/>
      <c r="DIT752"/>
      <c r="DIU752"/>
      <c r="DIV752"/>
      <c r="DIW752"/>
      <c r="DIX752"/>
      <c r="DIY752"/>
      <c r="DIZ752"/>
      <c r="DJA752"/>
      <c r="DJB752"/>
      <c r="DJC752"/>
      <c r="DJD752"/>
      <c r="DJE752"/>
      <c r="DJF752"/>
      <c r="DJG752"/>
      <c r="DJH752"/>
      <c r="DJI752"/>
      <c r="DJJ752"/>
      <c r="DJK752"/>
      <c r="DJL752"/>
      <c r="DJM752"/>
      <c r="DJN752"/>
      <c r="DJO752"/>
      <c r="DJP752"/>
      <c r="DJQ752"/>
      <c r="DJR752"/>
      <c r="DJS752"/>
      <c r="DJT752"/>
      <c r="DJU752"/>
      <c r="DJV752"/>
      <c r="DJW752"/>
      <c r="DJX752"/>
      <c r="DJY752"/>
      <c r="DJZ752"/>
      <c r="DKA752"/>
      <c r="DKB752"/>
      <c r="DKC752"/>
      <c r="DKD752"/>
      <c r="DKE752"/>
      <c r="DKF752"/>
      <c r="DKG752"/>
      <c r="DKH752"/>
      <c r="DKI752"/>
      <c r="DKJ752"/>
      <c r="DKK752"/>
      <c r="DKL752"/>
      <c r="DKM752"/>
      <c r="DKN752"/>
      <c r="DKO752"/>
      <c r="DKP752"/>
      <c r="DKQ752"/>
      <c r="DKR752"/>
      <c r="DKS752"/>
      <c r="DKT752"/>
      <c r="DKU752"/>
      <c r="DKV752"/>
      <c r="DKW752"/>
      <c r="DKX752"/>
      <c r="DKY752"/>
      <c r="DKZ752"/>
      <c r="DLA752"/>
      <c r="DLB752"/>
      <c r="DLC752"/>
      <c r="DLD752"/>
      <c r="DLE752"/>
      <c r="DLF752"/>
      <c r="DLG752"/>
      <c r="DLH752"/>
      <c r="DLI752"/>
      <c r="DLJ752"/>
      <c r="DLK752"/>
      <c r="DLL752"/>
      <c r="DLM752"/>
      <c r="DLN752"/>
      <c r="DLO752"/>
      <c r="DLP752"/>
      <c r="DLQ752"/>
      <c r="DLR752"/>
      <c r="DLS752"/>
      <c r="DLT752"/>
      <c r="DLU752"/>
      <c r="DLV752"/>
      <c r="DLW752"/>
      <c r="DLX752"/>
      <c r="DLY752"/>
      <c r="DLZ752"/>
      <c r="DMA752"/>
      <c r="DMB752"/>
      <c r="DMC752"/>
      <c r="DMD752"/>
      <c r="DME752"/>
      <c r="DMF752"/>
      <c r="DMG752"/>
      <c r="DMH752"/>
      <c r="DMI752"/>
      <c r="DMJ752"/>
      <c r="DMK752"/>
      <c r="DML752"/>
      <c r="DMM752"/>
      <c r="DMN752"/>
      <c r="DMO752"/>
      <c r="DMP752"/>
      <c r="DMQ752"/>
      <c r="DMR752"/>
      <c r="DMS752"/>
      <c r="DMT752"/>
      <c r="DMU752"/>
      <c r="DMV752"/>
      <c r="DMW752"/>
      <c r="DMX752"/>
      <c r="DMY752"/>
      <c r="DMZ752"/>
      <c r="DNA752"/>
      <c r="DNB752"/>
      <c r="DNC752"/>
      <c r="DND752"/>
      <c r="DNE752"/>
      <c r="DNF752"/>
      <c r="DNG752"/>
      <c r="DNH752"/>
      <c r="DNI752"/>
      <c r="DNJ752"/>
      <c r="DNK752"/>
      <c r="DNL752"/>
      <c r="DNM752"/>
      <c r="DNN752"/>
      <c r="DNO752"/>
      <c r="DNP752"/>
      <c r="DNQ752"/>
      <c r="DNR752"/>
      <c r="DNS752"/>
      <c r="DNT752"/>
      <c r="DNU752"/>
      <c r="DNV752"/>
      <c r="DNW752"/>
      <c r="DNX752"/>
      <c r="DNY752"/>
      <c r="DNZ752"/>
      <c r="DOA752"/>
      <c r="DOB752"/>
      <c r="DOC752"/>
      <c r="DOD752"/>
      <c r="DOE752"/>
      <c r="DOF752"/>
      <c r="DOG752"/>
      <c r="DOH752"/>
      <c r="DOI752"/>
      <c r="DOJ752"/>
      <c r="DOK752"/>
      <c r="DOL752"/>
      <c r="DOM752"/>
      <c r="DON752"/>
      <c r="DOO752"/>
      <c r="DOP752"/>
      <c r="DOQ752"/>
      <c r="DOR752"/>
      <c r="DOS752"/>
      <c r="DOT752"/>
      <c r="DOU752"/>
      <c r="DOV752"/>
      <c r="DOW752"/>
      <c r="DOX752"/>
      <c r="DOY752"/>
      <c r="DOZ752"/>
      <c r="DPA752"/>
      <c r="DPB752"/>
      <c r="DPC752"/>
      <c r="DPD752"/>
      <c r="DPE752"/>
      <c r="DPF752"/>
      <c r="DPG752"/>
      <c r="DPH752"/>
      <c r="DPI752"/>
      <c r="DPJ752"/>
      <c r="DPK752"/>
      <c r="DPL752"/>
      <c r="DPM752"/>
      <c r="DPN752"/>
      <c r="DPO752"/>
      <c r="DPP752"/>
      <c r="DPQ752"/>
      <c r="DPR752"/>
      <c r="DPS752"/>
      <c r="DPT752"/>
      <c r="DPU752"/>
      <c r="DPV752"/>
      <c r="DPW752"/>
      <c r="DPX752"/>
      <c r="DPY752"/>
      <c r="DPZ752"/>
      <c r="DQA752"/>
      <c r="DQB752"/>
      <c r="DQC752"/>
      <c r="DQD752"/>
      <c r="DQE752"/>
      <c r="DQF752"/>
      <c r="DQG752"/>
      <c r="DQH752"/>
      <c r="DQI752"/>
      <c r="DQJ752"/>
      <c r="DQK752"/>
      <c r="DQL752"/>
      <c r="DQM752"/>
      <c r="DQN752"/>
      <c r="DQO752"/>
      <c r="DQP752"/>
      <c r="DQQ752"/>
      <c r="DQR752"/>
      <c r="DQS752"/>
      <c r="DQT752"/>
      <c r="DQU752"/>
      <c r="DQV752"/>
      <c r="DQW752"/>
      <c r="DQX752"/>
      <c r="DQY752"/>
      <c r="DQZ752"/>
      <c r="DRA752"/>
      <c r="DRB752"/>
      <c r="DRC752"/>
      <c r="DRD752"/>
      <c r="DRE752"/>
      <c r="DRF752"/>
      <c r="DRG752"/>
      <c r="DRH752"/>
      <c r="DRI752"/>
      <c r="DRJ752"/>
      <c r="DRK752"/>
      <c r="DRL752"/>
      <c r="DRM752"/>
      <c r="DRN752"/>
      <c r="DRO752"/>
      <c r="DRP752"/>
      <c r="DRQ752"/>
      <c r="DRR752"/>
      <c r="DRS752"/>
      <c r="DRT752"/>
      <c r="DRU752"/>
      <c r="DRV752"/>
      <c r="DRW752"/>
      <c r="DRX752"/>
      <c r="DRY752"/>
      <c r="DRZ752"/>
      <c r="DSA752"/>
      <c r="DSB752"/>
      <c r="DSC752"/>
      <c r="DSD752"/>
      <c r="DSE752"/>
      <c r="DSF752"/>
      <c r="DSG752"/>
      <c r="DSH752"/>
      <c r="DSI752"/>
      <c r="DSJ752"/>
      <c r="DSK752"/>
      <c r="DSL752"/>
      <c r="DSM752"/>
      <c r="DSN752"/>
      <c r="DSO752"/>
      <c r="DSP752"/>
      <c r="DSQ752"/>
      <c r="DSR752"/>
      <c r="DSS752"/>
      <c r="DST752"/>
      <c r="DSU752"/>
      <c r="DSV752"/>
      <c r="DSW752"/>
      <c r="DSX752"/>
      <c r="DSY752"/>
      <c r="DSZ752"/>
      <c r="DTA752"/>
      <c r="DTB752"/>
      <c r="DTC752"/>
      <c r="DTD752"/>
      <c r="DTE752"/>
      <c r="DTF752"/>
      <c r="DTG752"/>
      <c r="DTH752"/>
      <c r="DTI752"/>
      <c r="DTJ752"/>
      <c r="DTK752"/>
      <c r="DTL752"/>
      <c r="DTM752"/>
      <c r="DTN752"/>
      <c r="DTO752"/>
      <c r="DTP752"/>
      <c r="DTQ752"/>
      <c r="DTR752"/>
      <c r="DTS752"/>
      <c r="DTT752"/>
      <c r="DTU752"/>
      <c r="DTV752"/>
      <c r="DTW752"/>
      <c r="DTX752"/>
      <c r="DTY752"/>
      <c r="DTZ752"/>
      <c r="DUA752"/>
      <c r="DUB752"/>
      <c r="DUC752"/>
      <c r="DUD752"/>
      <c r="DUE752"/>
      <c r="DUF752"/>
      <c r="DUG752"/>
      <c r="DUH752"/>
      <c r="DUI752"/>
      <c r="DUJ752"/>
      <c r="DUK752"/>
      <c r="DUL752"/>
      <c r="DUM752"/>
      <c r="DUN752"/>
      <c r="DUO752"/>
      <c r="DUP752"/>
      <c r="DUQ752"/>
      <c r="DUR752"/>
      <c r="DUS752"/>
      <c r="DUT752"/>
      <c r="DUU752"/>
      <c r="DUV752"/>
      <c r="DUW752"/>
      <c r="DUX752"/>
      <c r="DUY752"/>
      <c r="DUZ752"/>
      <c r="DVA752"/>
      <c r="DVB752"/>
      <c r="DVC752"/>
      <c r="DVD752"/>
      <c r="DVE752"/>
      <c r="DVF752"/>
      <c r="DVG752"/>
      <c r="DVH752"/>
      <c r="DVI752"/>
      <c r="DVJ752"/>
      <c r="DVK752"/>
      <c r="DVL752"/>
      <c r="DVM752"/>
      <c r="DVN752"/>
      <c r="DVO752"/>
      <c r="DVP752"/>
      <c r="DVQ752"/>
      <c r="DVR752"/>
      <c r="DVS752"/>
      <c r="DVT752"/>
      <c r="DVU752"/>
      <c r="DVV752"/>
      <c r="DVW752"/>
      <c r="DVX752"/>
      <c r="DVY752"/>
      <c r="DVZ752"/>
      <c r="DWA752"/>
      <c r="DWB752"/>
      <c r="DWC752"/>
      <c r="DWD752"/>
      <c r="DWE752"/>
      <c r="DWF752"/>
      <c r="DWG752"/>
      <c r="DWH752"/>
      <c r="DWI752"/>
      <c r="DWJ752"/>
      <c r="DWK752"/>
      <c r="DWL752"/>
      <c r="DWM752"/>
      <c r="DWN752"/>
      <c r="DWO752"/>
      <c r="DWP752"/>
      <c r="DWQ752"/>
      <c r="DWR752"/>
      <c r="DWS752"/>
      <c r="DWT752"/>
      <c r="DWU752"/>
      <c r="DWV752"/>
      <c r="DWW752"/>
      <c r="DWX752"/>
      <c r="DWY752"/>
      <c r="DWZ752"/>
      <c r="DXA752"/>
      <c r="DXB752"/>
      <c r="DXC752"/>
      <c r="DXD752"/>
      <c r="DXE752"/>
      <c r="DXF752"/>
      <c r="DXG752"/>
      <c r="DXH752"/>
      <c r="DXI752"/>
      <c r="DXJ752"/>
      <c r="DXK752"/>
      <c r="DXL752"/>
      <c r="DXM752"/>
      <c r="DXN752"/>
      <c r="DXO752"/>
      <c r="DXP752"/>
      <c r="DXQ752"/>
      <c r="DXR752"/>
      <c r="DXS752"/>
      <c r="DXT752"/>
      <c r="DXU752"/>
      <c r="DXV752"/>
      <c r="DXW752"/>
      <c r="DXX752"/>
      <c r="DXY752"/>
      <c r="DXZ752"/>
      <c r="DYA752"/>
      <c r="DYB752"/>
      <c r="DYC752"/>
      <c r="DYD752"/>
      <c r="DYE752"/>
      <c r="DYF752"/>
      <c r="DYG752"/>
      <c r="DYH752"/>
      <c r="DYI752"/>
      <c r="DYJ752"/>
      <c r="DYK752"/>
      <c r="DYL752"/>
      <c r="DYM752"/>
      <c r="DYN752"/>
      <c r="DYO752"/>
      <c r="DYP752"/>
      <c r="DYQ752"/>
      <c r="DYR752"/>
      <c r="DYS752"/>
      <c r="DYT752"/>
      <c r="DYU752"/>
      <c r="DYV752"/>
      <c r="DYW752"/>
      <c r="DYX752"/>
      <c r="DYY752"/>
      <c r="DYZ752"/>
      <c r="DZA752"/>
      <c r="DZB752"/>
      <c r="DZC752"/>
      <c r="DZD752"/>
      <c r="DZE752"/>
      <c r="DZF752"/>
      <c r="DZG752"/>
      <c r="DZH752"/>
      <c r="DZI752"/>
      <c r="DZJ752"/>
      <c r="DZK752"/>
      <c r="DZL752"/>
      <c r="DZM752"/>
      <c r="DZN752"/>
      <c r="DZO752"/>
      <c r="DZP752"/>
      <c r="DZQ752"/>
      <c r="DZR752"/>
      <c r="DZS752"/>
      <c r="DZT752"/>
      <c r="DZU752"/>
      <c r="DZV752"/>
      <c r="DZW752"/>
      <c r="DZX752"/>
      <c r="DZY752"/>
      <c r="DZZ752"/>
      <c r="EAA752"/>
      <c r="EAB752"/>
      <c r="EAC752"/>
      <c r="EAD752"/>
      <c r="EAE752"/>
      <c r="EAF752"/>
      <c r="EAG752"/>
      <c r="EAH752"/>
      <c r="EAI752"/>
      <c r="EAJ752"/>
      <c r="EAK752"/>
      <c r="EAL752"/>
      <c r="EAM752"/>
      <c r="EAN752"/>
      <c r="EAO752"/>
      <c r="EAP752"/>
      <c r="EAQ752"/>
      <c r="EAR752"/>
      <c r="EAS752"/>
      <c r="EAT752"/>
      <c r="EAU752"/>
      <c r="EAV752"/>
      <c r="EAW752"/>
      <c r="EAX752"/>
      <c r="EAY752"/>
      <c r="EAZ752"/>
      <c r="EBA752"/>
      <c r="EBB752"/>
      <c r="EBC752"/>
      <c r="EBD752"/>
      <c r="EBE752"/>
      <c r="EBF752"/>
      <c r="EBG752"/>
      <c r="EBH752"/>
      <c r="EBI752"/>
      <c r="EBJ752"/>
      <c r="EBK752"/>
      <c r="EBL752"/>
      <c r="EBM752"/>
      <c r="EBN752"/>
      <c r="EBO752"/>
      <c r="EBP752"/>
      <c r="EBQ752"/>
      <c r="EBR752"/>
      <c r="EBS752"/>
      <c r="EBT752"/>
      <c r="EBU752"/>
      <c r="EBV752"/>
      <c r="EBW752"/>
      <c r="EBX752"/>
      <c r="EBY752"/>
      <c r="EBZ752"/>
      <c r="ECA752"/>
      <c r="ECB752"/>
      <c r="ECC752"/>
      <c r="ECD752"/>
      <c r="ECE752"/>
      <c r="ECF752"/>
      <c r="ECG752"/>
      <c r="ECH752"/>
      <c r="ECI752"/>
      <c r="ECJ752"/>
      <c r="ECK752"/>
      <c r="ECL752"/>
      <c r="ECM752"/>
      <c r="ECN752"/>
      <c r="ECO752"/>
      <c r="ECP752"/>
      <c r="ECQ752"/>
      <c r="ECR752"/>
      <c r="ECS752"/>
      <c r="ECT752"/>
      <c r="ECU752"/>
      <c r="ECV752"/>
      <c r="ECW752"/>
      <c r="ECX752"/>
      <c r="ECY752"/>
      <c r="ECZ752"/>
      <c r="EDA752"/>
      <c r="EDB752"/>
      <c r="EDC752"/>
      <c r="EDD752"/>
      <c r="EDE752"/>
      <c r="EDF752"/>
      <c r="EDG752"/>
      <c r="EDH752"/>
      <c r="EDI752"/>
      <c r="EDJ752"/>
      <c r="EDK752"/>
      <c r="EDL752"/>
      <c r="EDM752"/>
      <c r="EDN752"/>
      <c r="EDO752"/>
      <c r="EDP752"/>
      <c r="EDQ752"/>
      <c r="EDR752"/>
      <c r="EDS752"/>
      <c r="EDT752"/>
      <c r="EDU752"/>
      <c r="EDV752"/>
      <c r="EDW752"/>
      <c r="EDX752"/>
      <c r="EDY752"/>
      <c r="EDZ752"/>
      <c r="EEA752"/>
      <c r="EEB752"/>
      <c r="EEC752"/>
      <c r="EED752"/>
      <c r="EEE752"/>
      <c r="EEF752"/>
      <c r="EEG752"/>
      <c r="EEH752"/>
      <c r="EEI752"/>
      <c r="EEJ752"/>
      <c r="EEK752"/>
      <c r="EEL752"/>
      <c r="EEM752"/>
      <c r="EEN752"/>
      <c r="EEO752"/>
      <c r="EEP752"/>
      <c r="EEQ752"/>
      <c r="EER752"/>
      <c r="EES752"/>
      <c r="EET752"/>
      <c r="EEU752"/>
      <c r="EEV752"/>
      <c r="EEW752"/>
      <c r="EEX752"/>
      <c r="EEY752"/>
      <c r="EEZ752"/>
      <c r="EFA752"/>
      <c r="EFB752"/>
      <c r="EFC752"/>
      <c r="EFD752"/>
      <c r="EFE752"/>
      <c r="EFF752"/>
      <c r="EFG752"/>
      <c r="EFH752"/>
      <c r="EFI752"/>
      <c r="EFJ752"/>
      <c r="EFK752"/>
      <c r="EFL752"/>
      <c r="EFM752"/>
      <c r="EFN752"/>
      <c r="EFO752"/>
      <c r="EFP752"/>
      <c r="EFQ752"/>
      <c r="EFR752"/>
      <c r="EFS752"/>
      <c r="EFT752"/>
      <c r="EFU752"/>
      <c r="EFV752"/>
      <c r="EFW752"/>
      <c r="EFX752"/>
      <c r="EFY752"/>
      <c r="EFZ752"/>
      <c r="EGA752"/>
      <c r="EGB752"/>
      <c r="EGC752"/>
      <c r="EGD752"/>
      <c r="EGE752"/>
      <c r="EGF752"/>
      <c r="EGG752"/>
      <c r="EGH752"/>
      <c r="EGI752"/>
      <c r="EGJ752"/>
      <c r="EGK752"/>
      <c r="EGL752"/>
      <c r="EGM752"/>
      <c r="EGN752"/>
      <c r="EGO752"/>
      <c r="EGP752"/>
      <c r="EGQ752"/>
      <c r="EGR752"/>
      <c r="EGS752"/>
      <c r="EGT752"/>
      <c r="EGU752"/>
      <c r="EGV752"/>
      <c r="EGW752"/>
      <c r="EGX752"/>
      <c r="EGY752"/>
      <c r="EGZ752"/>
      <c r="EHA752"/>
      <c r="EHB752"/>
      <c r="EHC752"/>
      <c r="EHD752"/>
      <c r="EHE752"/>
      <c r="EHF752"/>
      <c r="EHG752"/>
      <c r="EHH752"/>
      <c r="EHI752"/>
      <c r="EHJ752"/>
      <c r="EHK752"/>
      <c r="EHL752"/>
      <c r="EHM752"/>
      <c r="EHN752"/>
      <c r="EHO752"/>
      <c r="EHP752"/>
      <c r="EHQ752"/>
      <c r="EHR752"/>
      <c r="EHS752"/>
      <c r="EHT752"/>
      <c r="EHU752"/>
      <c r="EHV752"/>
      <c r="EHW752"/>
      <c r="EHX752"/>
      <c r="EHY752"/>
      <c r="EHZ752"/>
      <c r="EIA752"/>
      <c r="EIB752"/>
      <c r="EIC752"/>
      <c r="EID752"/>
      <c r="EIE752"/>
      <c r="EIF752"/>
      <c r="EIG752"/>
      <c r="EIH752"/>
      <c r="EII752"/>
      <c r="EIJ752"/>
      <c r="EIK752"/>
      <c r="EIL752"/>
      <c r="EIM752"/>
      <c r="EIN752"/>
      <c r="EIO752"/>
      <c r="EIP752"/>
      <c r="EIQ752"/>
      <c r="EIR752"/>
      <c r="EIS752"/>
      <c r="EIT752"/>
      <c r="EIU752"/>
      <c r="EIV752"/>
      <c r="EIW752"/>
      <c r="EIX752"/>
      <c r="EIY752"/>
      <c r="EIZ752"/>
      <c r="EJA752"/>
      <c r="EJB752"/>
      <c r="EJC752"/>
      <c r="EJD752"/>
      <c r="EJE752"/>
      <c r="EJF752"/>
      <c r="EJG752"/>
      <c r="EJH752"/>
      <c r="EJI752"/>
      <c r="EJJ752"/>
      <c r="EJK752"/>
      <c r="EJL752"/>
      <c r="EJM752"/>
      <c r="EJN752"/>
      <c r="EJO752"/>
      <c r="EJP752"/>
      <c r="EJQ752"/>
      <c r="EJR752"/>
      <c r="EJS752"/>
      <c r="EJT752"/>
      <c r="EJU752"/>
      <c r="EJV752"/>
      <c r="EJW752"/>
      <c r="EJX752"/>
      <c r="EJY752"/>
      <c r="EJZ752"/>
      <c r="EKA752"/>
      <c r="EKB752"/>
      <c r="EKC752"/>
      <c r="EKD752"/>
      <c r="EKE752"/>
      <c r="EKF752"/>
      <c r="EKG752"/>
      <c r="EKH752"/>
      <c r="EKI752"/>
      <c r="EKJ752"/>
      <c r="EKK752"/>
      <c r="EKL752"/>
      <c r="EKM752"/>
      <c r="EKN752"/>
      <c r="EKO752"/>
      <c r="EKP752"/>
      <c r="EKQ752"/>
      <c r="EKR752"/>
      <c r="EKS752"/>
      <c r="EKT752"/>
      <c r="EKU752"/>
      <c r="EKV752"/>
      <c r="EKW752"/>
      <c r="EKX752"/>
      <c r="EKY752"/>
      <c r="EKZ752"/>
      <c r="ELA752"/>
      <c r="ELB752"/>
      <c r="ELC752"/>
      <c r="ELD752"/>
      <c r="ELE752"/>
      <c r="ELF752"/>
      <c r="ELG752"/>
      <c r="ELH752"/>
      <c r="ELI752"/>
      <c r="ELJ752"/>
      <c r="ELK752"/>
      <c r="ELL752"/>
      <c r="ELM752"/>
      <c r="ELN752"/>
      <c r="ELO752"/>
      <c r="ELP752"/>
      <c r="ELQ752"/>
      <c r="ELR752"/>
      <c r="ELS752"/>
      <c r="ELT752"/>
      <c r="ELU752"/>
      <c r="ELV752"/>
      <c r="ELW752"/>
      <c r="ELX752"/>
      <c r="ELY752"/>
      <c r="ELZ752"/>
      <c r="EMA752"/>
      <c r="EMB752"/>
      <c r="EMC752"/>
      <c r="EMD752"/>
      <c r="EME752"/>
      <c r="EMF752"/>
      <c r="EMG752"/>
      <c r="EMH752"/>
      <c r="EMI752"/>
      <c r="EMJ752"/>
      <c r="EMK752"/>
      <c r="EML752"/>
      <c r="EMM752"/>
      <c r="EMN752"/>
      <c r="EMO752"/>
      <c r="EMP752"/>
      <c r="EMQ752"/>
      <c r="EMR752"/>
      <c r="EMS752"/>
      <c r="EMT752"/>
      <c r="EMU752"/>
      <c r="EMV752"/>
      <c r="EMW752"/>
      <c r="EMX752"/>
      <c r="EMY752"/>
      <c r="EMZ752"/>
      <c r="ENA752"/>
      <c r="ENB752"/>
      <c r="ENC752"/>
      <c r="END752"/>
      <c r="ENE752"/>
      <c r="ENF752"/>
      <c r="ENG752"/>
      <c r="ENH752"/>
      <c r="ENI752"/>
      <c r="ENJ752"/>
      <c r="ENK752"/>
      <c r="ENL752"/>
      <c r="ENM752"/>
      <c r="ENN752"/>
      <c r="ENO752"/>
      <c r="ENP752"/>
      <c r="ENQ752"/>
      <c r="ENR752"/>
      <c r="ENS752"/>
      <c r="ENT752"/>
      <c r="ENU752"/>
      <c r="ENV752"/>
      <c r="ENW752"/>
      <c r="ENX752"/>
      <c r="ENY752"/>
      <c r="ENZ752"/>
      <c r="EOA752"/>
      <c r="EOB752"/>
      <c r="EOC752"/>
      <c r="EOD752"/>
      <c r="EOE752"/>
      <c r="EOF752"/>
      <c r="EOG752"/>
      <c r="EOH752"/>
      <c r="EOI752"/>
      <c r="EOJ752"/>
      <c r="EOK752"/>
      <c r="EOL752"/>
      <c r="EOM752"/>
      <c r="EON752"/>
      <c r="EOO752"/>
      <c r="EOP752"/>
      <c r="EOQ752"/>
      <c r="EOR752"/>
      <c r="EOS752"/>
      <c r="EOT752"/>
      <c r="EOU752"/>
      <c r="EOV752"/>
      <c r="EOW752"/>
      <c r="EOX752"/>
      <c r="EOY752"/>
      <c r="EOZ752"/>
      <c r="EPA752"/>
      <c r="EPB752"/>
      <c r="EPC752"/>
      <c r="EPD752"/>
      <c r="EPE752"/>
      <c r="EPF752"/>
      <c r="EPG752"/>
      <c r="EPH752"/>
      <c r="EPI752"/>
      <c r="EPJ752"/>
      <c r="EPK752"/>
      <c r="EPL752"/>
      <c r="EPM752"/>
      <c r="EPN752"/>
      <c r="EPO752"/>
      <c r="EPP752"/>
      <c r="EPQ752"/>
      <c r="EPR752"/>
      <c r="EPS752"/>
      <c r="EPT752"/>
      <c r="EPU752"/>
      <c r="EPV752"/>
      <c r="EPW752"/>
      <c r="EPX752"/>
      <c r="EPY752"/>
      <c r="EPZ752"/>
      <c r="EQA752"/>
      <c r="EQB752"/>
      <c r="EQC752"/>
      <c r="EQD752"/>
      <c r="EQE752"/>
      <c r="EQF752"/>
      <c r="EQG752"/>
      <c r="EQH752"/>
      <c r="EQI752"/>
      <c r="EQJ752"/>
      <c r="EQK752"/>
      <c r="EQL752"/>
      <c r="EQM752"/>
      <c r="EQN752"/>
      <c r="EQO752"/>
      <c r="EQP752"/>
      <c r="EQQ752"/>
      <c r="EQR752"/>
      <c r="EQS752"/>
      <c r="EQT752"/>
      <c r="EQU752"/>
      <c r="EQV752"/>
      <c r="EQW752"/>
      <c r="EQX752"/>
      <c r="EQY752"/>
      <c r="EQZ752"/>
      <c r="ERA752"/>
      <c r="ERB752"/>
      <c r="ERC752"/>
      <c r="ERD752"/>
      <c r="ERE752"/>
      <c r="ERF752"/>
      <c r="ERG752"/>
      <c r="ERH752"/>
      <c r="ERI752"/>
      <c r="ERJ752"/>
      <c r="ERK752"/>
      <c r="ERL752"/>
      <c r="ERM752"/>
      <c r="ERN752"/>
      <c r="ERO752"/>
      <c r="ERP752"/>
      <c r="ERQ752"/>
      <c r="ERR752"/>
      <c r="ERS752"/>
      <c r="ERT752"/>
      <c r="ERU752"/>
      <c r="ERV752"/>
      <c r="ERW752"/>
      <c r="ERX752"/>
      <c r="ERY752"/>
      <c r="ERZ752"/>
      <c r="ESA752"/>
      <c r="ESB752"/>
      <c r="ESC752"/>
      <c r="ESD752"/>
      <c r="ESE752"/>
      <c r="ESF752"/>
      <c r="ESG752"/>
      <c r="ESH752"/>
      <c r="ESI752"/>
      <c r="ESJ752"/>
      <c r="ESK752"/>
      <c r="ESL752"/>
      <c r="ESM752"/>
      <c r="ESN752"/>
      <c r="ESO752"/>
      <c r="ESP752"/>
      <c r="ESQ752"/>
      <c r="ESR752"/>
      <c r="ESS752"/>
      <c r="EST752"/>
      <c r="ESU752"/>
      <c r="ESV752"/>
      <c r="ESW752"/>
      <c r="ESX752"/>
      <c r="ESY752"/>
      <c r="ESZ752"/>
      <c r="ETA752"/>
      <c r="ETB752"/>
      <c r="ETC752"/>
      <c r="ETD752"/>
      <c r="ETE752"/>
      <c r="ETF752"/>
      <c r="ETG752"/>
      <c r="ETH752"/>
      <c r="ETI752"/>
      <c r="ETJ752"/>
      <c r="ETK752"/>
      <c r="ETL752"/>
      <c r="ETM752"/>
      <c r="ETN752"/>
      <c r="ETO752"/>
      <c r="ETP752"/>
      <c r="ETQ752"/>
      <c r="ETR752"/>
      <c r="ETS752"/>
      <c r="ETT752"/>
      <c r="ETU752"/>
      <c r="ETV752"/>
      <c r="ETW752"/>
      <c r="ETX752"/>
      <c r="ETY752"/>
      <c r="ETZ752"/>
      <c r="EUA752"/>
      <c r="EUB752"/>
      <c r="EUC752"/>
      <c r="EUD752"/>
      <c r="EUE752"/>
      <c r="EUF752"/>
      <c r="EUG752"/>
      <c r="EUH752"/>
      <c r="EUI752"/>
      <c r="EUJ752"/>
      <c r="EUK752"/>
      <c r="EUL752"/>
      <c r="EUM752"/>
      <c r="EUN752"/>
      <c r="EUO752"/>
      <c r="EUP752"/>
      <c r="EUQ752"/>
      <c r="EUR752"/>
      <c r="EUS752"/>
      <c r="EUT752"/>
      <c r="EUU752"/>
      <c r="EUV752"/>
      <c r="EUW752"/>
      <c r="EUX752"/>
      <c r="EUY752"/>
      <c r="EUZ752"/>
      <c r="EVA752"/>
      <c r="EVB752"/>
      <c r="EVC752"/>
      <c r="EVD752"/>
      <c r="EVE752"/>
      <c r="EVF752"/>
      <c r="EVG752"/>
      <c r="EVH752"/>
      <c r="EVI752"/>
      <c r="EVJ752"/>
      <c r="EVK752"/>
      <c r="EVL752"/>
      <c r="EVM752"/>
      <c r="EVN752"/>
      <c r="EVO752"/>
      <c r="EVP752"/>
      <c r="EVQ752"/>
      <c r="EVR752"/>
      <c r="EVS752"/>
      <c r="EVT752"/>
      <c r="EVU752"/>
      <c r="EVV752"/>
      <c r="EVW752"/>
      <c r="EVX752"/>
      <c r="EVY752"/>
      <c r="EVZ752"/>
      <c r="EWA752"/>
      <c r="EWB752"/>
      <c r="EWC752"/>
      <c r="EWD752"/>
      <c r="EWE752"/>
      <c r="EWF752"/>
      <c r="EWG752"/>
      <c r="EWH752"/>
      <c r="EWI752"/>
      <c r="EWJ752"/>
      <c r="EWK752"/>
      <c r="EWL752"/>
      <c r="EWM752"/>
      <c r="EWN752"/>
      <c r="EWO752"/>
      <c r="EWP752"/>
      <c r="EWQ752"/>
      <c r="EWR752"/>
      <c r="EWS752"/>
      <c r="EWT752"/>
      <c r="EWU752"/>
      <c r="EWV752"/>
      <c r="EWW752"/>
      <c r="EWX752"/>
      <c r="EWY752"/>
      <c r="EWZ752"/>
      <c r="EXA752"/>
      <c r="EXB752"/>
      <c r="EXC752"/>
      <c r="EXD752"/>
      <c r="EXE752"/>
      <c r="EXF752"/>
      <c r="EXG752"/>
      <c r="EXH752"/>
      <c r="EXI752"/>
      <c r="EXJ752"/>
      <c r="EXK752"/>
      <c r="EXL752"/>
      <c r="EXM752"/>
      <c r="EXN752"/>
      <c r="EXO752"/>
      <c r="EXP752"/>
      <c r="EXQ752"/>
      <c r="EXR752"/>
      <c r="EXS752"/>
      <c r="EXT752"/>
      <c r="EXU752"/>
      <c r="EXV752"/>
      <c r="EXW752"/>
      <c r="EXX752"/>
      <c r="EXY752"/>
      <c r="EXZ752"/>
      <c r="EYA752"/>
      <c r="EYB752"/>
      <c r="EYC752"/>
      <c r="EYD752"/>
      <c r="EYE752"/>
      <c r="EYF752"/>
      <c r="EYG752"/>
      <c r="EYH752"/>
      <c r="EYI752"/>
      <c r="EYJ752"/>
      <c r="EYK752"/>
      <c r="EYL752"/>
      <c r="EYM752"/>
      <c r="EYN752"/>
      <c r="EYO752"/>
      <c r="EYP752"/>
      <c r="EYQ752"/>
      <c r="EYR752"/>
      <c r="EYS752"/>
      <c r="EYT752"/>
      <c r="EYU752"/>
      <c r="EYV752"/>
      <c r="EYW752"/>
      <c r="EYX752"/>
      <c r="EYY752"/>
      <c r="EYZ752"/>
      <c r="EZA752"/>
      <c r="EZB752"/>
      <c r="EZC752"/>
      <c r="EZD752"/>
      <c r="EZE752"/>
      <c r="EZF752"/>
      <c r="EZG752"/>
      <c r="EZH752"/>
      <c r="EZI752"/>
      <c r="EZJ752"/>
      <c r="EZK752"/>
      <c r="EZL752"/>
      <c r="EZM752"/>
      <c r="EZN752"/>
      <c r="EZO752"/>
      <c r="EZP752"/>
      <c r="EZQ752"/>
      <c r="EZR752"/>
      <c r="EZS752"/>
      <c r="EZT752"/>
      <c r="EZU752"/>
      <c r="EZV752"/>
      <c r="EZW752"/>
      <c r="EZX752"/>
      <c r="EZY752"/>
      <c r="EZZ752"/>
      <c r="FAA752"/>
      <c r="FAB752"/>
      <c r="FAC752"/>
      <c r="FAD752"/>
      <c r="FAE752"/>
      <c r="FAF752"/>
      <c r="FAG752"/>
      <c r="FAH752"/>
      <c r="FAI752"/>
      <c r="FAJ752"/>
      <c r="FAK752"/>
      <c r="FAL752"/>
      <c r="FAM752"/>
      <c r="FAN752"/>
      <c r="FAO752"/>
      <c r="FAP752"/>
      <c r="FAQ752"/>
      <c r="FAR752"/>
      <c r="FAS752"/>
      <c r="FAT752"/>
      <c r="FAU752"/>
      <c r="FAV752"/>
      <c r="FAW752"/>
      <c r="FAX752"/>
      <c r="FAY752"/>
      <c r="FAZ752"/>
      <c r="FBA752"/>
      <c r="FBB752"/>
      <c r="FBC752"/>
      <c r="FBD752"/>
      <c r="FBE752"/>
      <c r="FBF752"/>
      <c r="FBG752"/>
      <c r="FBH752"/>
      <c r="FBI752"/>
      <c r="FBJ752"/>
      <c r="FBK752"/>
      <c r="FBL752"/>
      <c r="FBM752"/>
      <c r="FBN752"/>
      <c r="FBO752"/>
      <c r="FBP752"/>
      <c r="FBQ752"/>
      <c r="FBR752"/>
      <c r="FBS752"/>
      <c r="FBT752"/>
      <c r="FBU752"/>
      <c r="FBV752"/>
      <c r="FBW752"/>
      <c r="FBX752"/>
      <c r="FBY752"/>
      <c r="FBZ752"/>
      <c r="FCA752"/>
      <c r="FCB752"/>
      <c r="FCC752"/>
      <c r="FCD752"/>
      <c r="FCE752"/>
      <c r="FCF752"/>
      <c r="FCG752"/>
      <c r="FCH752"/>
      <c r="FCI752"/>
      <c r="FCJ752"/>
      <c r="FCK752"/>
      <c r="FCL752"/>
      <c r="FCM752"/>
      <c r="FCN752"/>
      <c r="FCO752"/>
      <c r="FCP752"/>
      <c r="FCQ752"/>
      <c r="FCR752"/>
      <c r="FCS752"/>
      <c r="FCT752"/>
      <c r="FCU752"/>
      <c r="FCV752"/>
      <c r="FCW752"/>
      <c r="FCX752"/>
      <c r="FCY752"/>
      <c r="FCZ752"/>
      <c r="FDA752"/>
      <c r="FDB752"/>
      <c r="FDC752"/>
      <c r="FDD752"/>
      <c r="FDE752"/>
      <c r="FDF752"/>
      <c r="FDG752"/>
      <c r="FDH752"/>
      <c r="FDI752"/>
      <c r="FDJ752"/>
      <c r="FDK752"/>
      <c r="FDL752"/>
      <c r="FDM752"/>
      <c r="FDN752"/>
      <c r="FDO752"/>
      <c r="FDP752"/>
      <c r="FDQ752"/>
      <c r="FDR752"/>
      <c r="FDS752"/>
      <c r="FDT752"/>
      <c r="FDU752"/>
      <c r="FDV752"/>
      <c r="FDW752"/>
      <c r="FDX752"/>
      <c r="FDY752"/>
      <c r="FDZ752"/>
      <c r="FEA752"/>
      <c r="FEB752"/>
      <c r="FEC752"/>
      <c r="FED752"/>
      <c r="FEE752"/>
      <c r="FEF752"/>
      <c r="FEG752"/>
      <c r="FEH752"/>
      <c r="FEI752"/>
      <c r="FEJ752"/>
      <c r="FEK752"/>
      <c r="FEL752"/>
      <c r="FEM752"/>
      <c r="FEN752"/>
      <c r="FEO752"/>
      <c r="FEP752"/>
      <c r="FEQ752"/>
      <c r="FER752"/>
      <c r="FES752"/>
      <c r="FET752"/>
      <c r="FEU752"/>
      <c r="FEV752"/>
      <c r="FEW752"/>
      <c r="FEX752"/>
      <c r="FEY752"/>
      <c r="FEZ752"/>
      <c r="FFA752"/>
      <c r="FFB752"/>
      <c r="FFC752"/>
      <c r="FFD752"/>
      <c r="FFE752"/>
      <c r="FFF752"/>
      <c r="FFG752"/>
      <c r="FFH752"/>
      <c r="FFI752"/>
      <c r="FFJ752"/>
      <c r="FFK752"/>
      <c r="FFL752"/>
      <c r="FFM752"/>
      <c r="FFN752"/>
      <c r="FFO752"/>
      <c r="FFP752"/>
      <c r="FFQ752"/>
      <c r="FFR752"/>
      <c r="FFS752"/>
      <c r="FFT752"/>
      <c r="FFU752"/>
      <c r="FFV752"/>
      <c r="FFW752"/>
      <c r="FFX752"/>
      <c r="FFY752"/>
      <c r="FFZ752"/>
      <c r="FGA752"/>
      <c r="FGB752"/>
      <c r="FGC752"/>
      <c r="FGD752"/>
      <c r="FGE752"/>
      <c r="FGF752"/>
      <c r="FGG752"/>
      <c r="FGH752"/>
      <c r="FGI752"/>
      <c r="FGJ752"/>
      <c r="FGK752"/>
      <c r="FGL752"/>
      <c r="FGM752"/>
      <c r="FGN752"/>
      <c r="FGO752"/>
      <c r="FGP752"/>
      <c r="FGQ752"/>
      <c r="FGR752"/>
      <c r="FGS752"/>
      <c r="FGT752"/>
      <c r="FGU752"/>
      <c r="FGV752"/>
      <c r="FGW752"/>
      <c r="FGX752"/>
      <c r="FGY752"/>
      <c r="FGZ752"/>
      <c r="FHA752"/>
      <c r="FHB752"/>
      <c r="FHC752"/>
      <c r="FHD752"/>
      <c r="FHE752"/>
      <c r="FHF752"/>
      <c r="FHG752"/>
      <c r="FHH752"/>
      <c r="FHI752"/>
      <c r="FHJ752"/>
      <c r="FHK752"/>
      <c r="FHL752"/>
      <c r="FHM752"/>
      <c r="FHN752"/>
      <c r="FHO752"/>
      <c r="FHP752"/>
      <c r="FHQ752"/>
      <c r="FHR752"/>
      <c r="FHS752"/>
      <c r="FHT752"/>
      <c r="FHU752"/>
      <c r="FHV752"/>
      <c r="FHW752"/>
      <c r="FHX752"/>
      <c r="FHY752"/>
      <c r="FHZ752"/>
      <c r="FIA752"/>
      <c r="FIB752"/>
      <c r="FIC752"/>
      <c r="FID752"/>
      <c r="FIE752"/>
      <c r="FIF752"/>
      <c r="FIG752"/>
      <c r="FIH752"/>
      <c r="FII752"/>
      <c r="FIJ752"/>
      <c r="FIK752"/>
      <c r="FIL752"/>
      <c r="FIM752"/>
      <c r="FIN752"/>
      <c r="FIO752"/>
      <c r="FIP752"/>
      <c r="FIQ752"/>
      <c r="FIR752"/>
      <c r="FIS752"/>
      <c r="FIT752"/>
      <c r="FIU752"/>
      <c r="FIV752"/>
      <c r="FIW752"/>
      <c r="FIX752"/>
      <c r="FIY752"/>
      <c r="FIZ752"/>
      <c r="FJA752"/>
      <c r="FJB752"/>
      <c r="FJC752"/>
      <c r="FJD752"/>
      <c r="FJE752"/>
      <c r="FJF752"/>
      <c r="FJG752"/>
      <c r="FJH752"/>
      <c r="FJI752"/>
      <c r="FJJ752"/>
      <c r="FJK752"/>
      <c r="FJL752"/>
      <c r="FJM752"/>
      <c r="FJN752"/>
      <c r="FJO752"/>
      <c r="FJP752"/>
      <c r="FJQ752"/>
      <c r="FJR752"/>
      <c r="FJS752"/>
      <c r="FJT752"/>
      <c r="FJU752"/>
      <c r="FJV752"/>
      <c r="FJW752"/>
      <c r="FJX752"/>
      <c r="FJY752"/>
      <c r="FJZ752"/>
      <c r="FKA752"/>
      <c r="FKB752"/>
      <c r="FKC752"/>
      <c r="FKD752"/>
      <c r="FKE752"/>
      <c r="FKF752"/>
      <c r="FKG752"/>
      <c r="FKH752"/>
      <c r="FKI752"/>
      <c r="FKJ752"/>
      <c r="FKK752"/>
      <c r="FKL752"/>
      <c r="FKM752"/>
      <c r="FKN752"/>
      <c r="FKO752"/>
      <c r="FKP752"/>
      <c r="FKQ752"/>
      <c r="FKR752"/>
      <c r="FKS752"/>
      <c r="FKT752"/>
      <c r="FKU752"/>
      <c r="FKV752"/>
      <c r="FKW752"/>
      <c r="FKX752"/>
      <c r="FKY752"/>
      <c r="FKZ752"/>
      <c r="FLA752"/>
      <c r="FLB752"/>
      <c r="FLC752"/>
      <c r="FLD752"/>
      <c r="FLE752"/>
      <c r="FLF752"/>
      <c r="FLG752"/>
      <c r="FLH752"/>
      <c r="FLI752"/>
      <c r="FLJ752"/>
      <c r="FLK752"/>
      <c r="FLL752"/>
      <c r="FLM752"/>
      <c r="FLN752"/>
      <c r="FLO752"/>
      <c r="FLP752"/>
      <c r="FLQ752"/>
      <c r="FLR752"/>
      <c r="FLS752"/>
      <c r="FLT752"/>
      <c r="FLU752"/>
      <c r="FLV752"/>
      <c r="FLW752"/>
      <c r="FLX752"/>
      <c r="FLY752"/>
      <c r="FLZ752"/>
      <c r="FMA752"/>
      <c r="FMB752"/>
      <c r="FMC752"/>
      <c r="FMD752"/>
      <c r="FME752"/>
      <c r="FMF752"/>
      <c r="FMG752"/>
      <c r="FMH752"/>
      <c r="FMI752"/>
      <c r="FMJ752"/>
      <c r="FMK752"/>
      <c r="FML752"/>
      <c r="FMM752"/>
      <c r="FMN752"/>
      <c r="FMO752"/>
      <c r="FMP752"/>
      <c r="FMQ752"/>
      <c r="FMR752"/>
      <c r="FMS752"/>
      <c r="FMT752"/>
      <c r="FMU752"/>
      <c r="FMV752"/>
      <c r="FMW752"/>
      <c r="FMX752"/>
      <c r="FMY752"/>
      <c r="FMZ752"/>
      <c r="FNA752"/>
      <c r="FNB752"/>
      <c r="FNC752"/>
      <c r="FND752"/>
      <c r="FNE752"/>
      <c r="FNF752"/>
      <c r="FNG752"/>
      <c r="FNH752"/>
      <c r="FNI752"/>
      <c r="FNJ752"/>
      <c r="FNK752"/>
      <c r="FNL752"/>
      <c r="FNM752"/>
      <c r="FNN752"/>
      <c r="FNO752"/>
      <c r="FNP752"/>
      <c r="FNQ752"/>
      <c r="FNR752"/>
      <c r="FNS752"/>
      <c r="FNT752"/>
      <c r="FNU752"/>
      <c r="FNV752"/>
      <c r="FNW752"/>
      <c r="FNX752"/>
      <c r="FNY752"/>
      <c r="FNZ752"/>
      <c r="FOA752"/>
      <c r="FOB752"/>
      <c r="FOC752"/>
      <c r="FOD752"/>
      <c r="FOE752"/>
      <c r="FOF752"/>
      <c r="FOG752"/>
      <c r="FOH752"/>
      <c r="FOI752"/>
      <c r="FOJ752"/>
      <c r="FOK752"/>
      <c r="FOL752"/>
      <c r="FOM752"/>
      <c r="FON752"/>
      <c r="FOO752"/>
      <c r="FOP752"/>
      <c r="FOQ752"/>
      <c r="FOR752"/>
      <c r="FOS752"/>
      <c r="FOT752"/>
      <c r="FOU752"/>
      <c r="FOV752"/>
      <c r="FOW752"/>
      <c r="FOX752"/>
      <c r="FOY752"/>
      <c r="FOZ752"/>
      <c r="FPA752"/>
      <c r="FPB752"/>
      <c r="FPC752"/>
      <c r="FPD752"/>
      <c r="FPE752"/>
      <c r="FPF752"/>
      <c r="FPG752"/>
      <c r="FPH752"/>
      <c r="FPI752"/>
      <c r="FPJ752"/>
      <c r="FPK752"/>
      <c r="FPL752"/>
      <c r="FPM752"/>
      <c r="FPN752"/>
      <c r="FPO752"/>
      <c r="FPP752"/>
      <c r="FPQ752"/>
      <c r="FPR752"/>
      <c r="FPS752"/>
      <c r="FPT752"/>
      <c r="FPU752"/>
      <c r="FPV752"/>
      <c r="FPW752"/>
      <c r="FPX752"/>
      <c r="FPY752"/>
      <c r="FPZ752"/>
      <c r="FQA752"/>
      <c r="FQB752"/>
      <c r="FQC752"/>
      <c r="FQD752"/>
      <c r="FQE752"/>
      <c r="FQF752"/>
      <c r="FQG752"/>
      <c r="FQH752"/>
      <c r="FQI752"/>
      <c r="FQJ752"/>
      <c r="FQK752"/>
      <c r="FQL752"/>
      <c r="FQM752"/>
      <c r="FQN752"/>
      <c r="FQO752"/>
      <c r="FQP752"/>
      <c r="FQQ752"/>
      <c r="FQR752"/>
      <c r="FQS752"/>
      <c r="FQT752"/>
      <c r="FQU752"/>
      <c r="FQV752"/>
      <c r="FQW752"/>
      <c r="FQX752"/>
      <c r="FQY752"/>
      <c r="FQZ752"/>
      <c r="FRA752"/>
      <c r="FRB752"/>
      <c r="FRC752"/>
      <c r="FRD752"/>
      <c r="FRE752"/>
      <c r="FRF752"/>
      <c r="FRG752"/>
      <c r="FRH752"/>
      <c r="FRI752"/>
      <c r="FRJ752"/>
      <c r="FRK752"/>
      <c r="FRL752"/>
      <c r="FRM752"/>
      <c r="FRN752"/>
      <c r="FRO752"/>
      <c r="FRP752"/>
      <c r="FRQ752"/>
      <c r="FRR752"/>
      <c r="FRS752"/>
      <c r="FRT752"/>
      <c r="FRU752"/>
      <c r="FRV752"/>
      <c r="FRW752"/>
      <c r="FRX752"/>
      <c r="FRY752"/>
      <c r="FRZ752"/>
      <c r="FSA752"/>
      <c r="FSB752"/>
      <c r="FSC752"/>
      <c r="FSD752"/>
      <c r="FSE752"/>
      <c r="FSF752"/>
      <c r="FSG752"/>
      <c r="FSH752"/>
      <c r="FSI752"/>
      <c r="FSJ752"/>
      <c r="FSK752"/>
      <c r="FSL752"/>
      <c r="FSM752"/>
      <c r="FSN752"/>
      <c r="FSO752"/>
      <c r="FSP752"/>
      <c r="FSQ752"/>
      <c r="FSR752"/>
      <c r="FSS752"/>
      <c r="FST752"/>
      <c r="FSU752"/>
      <c r="FSV752"/>
      <c r="FSW752"/>
      <c r="FSX752"/>
      <c r="FSY752"/>
      <c r="FSZ752"/>
      <c r="FTA752"/>
      <c r="FTB752"/>
      <c r="FTC752"/>
      <c r="FTD752"/>
      <c r="FTE752"/>
      <c r="FTF752"/>
      <c r="FTG752"/>
      <c r="FTH752"/>
      <c r="FTI752"/>
      <c r="FTJ752"/>
      <c r="FTK752"/>
      <c r="FTL752"/>
      <c r="FTM752"/>
      <c r="FTN752"/>
      <c r="FTO752"/>
      <c r="FTP752"/>
      <c r="FTQ752"/>
      <c r="FTR752"/>
      <c r="FTS752"/>
      <c r="FTT752"/>
      <c r="FTU752"/>
      <c r="FTV752"/>
      <c r="FTW752"/>
      <c r="FTX752"/>
      <c r="FTY752"/>
      <c r="FTZ752"/>
      <c r="FUA752"/>
      <c r="FUB752"/>
      <c r="FUC752"/>
      <c r="FUD752"/>
      <c r="FUE752"/>
      <c r="FUF752"/>
      <c r="FUG752"/>
      <c r="FUH752"/>
      <c r="FUI752"/>
      <c r="FUJ752"/>
      <c r="FUK752"/>
      <c r="FUL752"/>
      <c r="FUM752"/>
      <c r="FUN752"/>
      <c r="FUO752"/>
      <c r="FUP752"/>
      <c r="FUQ752"/>
      <c r="FUR752"/>
      <c r="FUS752"/>
      <c r="FUT752"/>
      <c r="FUU752"/>
      <c r="FUV752"/>
      <c r="FUW752"/>
      <c r="FUX752"/>
      <c r="FUY752"/>
      <c r="FUZ752"/>
      <c r="FVA752"/>
      <c r="FVB752"/>
      <c r="FVC752"/>
      <c r="FVD752"/>
      <c r="FVE752"/>
      <c r="FVF752"/>
      <c r="FVG752"/>
      <c r="FVH752"/>
      <c r="FVI752"/>
      <c r="FVJ752"/>
      <c r="FVK752"/>
      <c r="FVL752"/>
      <c r="FVM752"/>
      <c r="FVN752"/>
      <c r="FVO752"/>
      <c r="FVP752"/>
      <c r="FVQ752"/>
      <c r="FVR752"/>
      <c r="FVS752"/>
      <c r="FVT752"/>
      <c r="FVU752"/>
      <c r="FVV752"/>
      <c r="FVW752"/>
      <c r="FVX752"/>
      <c r="FVY752"/>
      <c r="FVZ752"/>
      <c r="FWA752"/>
      <c r="FWB752"/>
      <c r="FWC752"/>
      <c r="FWD752"/>
      <c r="FWE752"/>
      <c r="FWF752"/>
      <c r="FWG752"/>
      <c r="FWH752"/>
      <c r="FWI752"/>
      <c r="FWJ752"/>
      <c r="FWK752"/>
      <c r="FWL752"/>
      <c r="FWM752"/>
      <c r="FWN752"/>
      <c r="FWO752"/>
      <c r="FWP752"/>
      <c r="FWQ752"/>
      <c r="FWR752"/>
      <c r="FWS752"/>
      <c r="FWT752"/>
      <c r="FWU752"/>
      <c r="FWV752"/>
      <c r="FWW752"/>
      <c r="FWX752"/>
      <c r="FWY752"/>
      <c r="FWZ752"/>
      <c r="FXA752"/>
      <c r="FXB752"/>
      <c r="FXC752"/>
      <c r="FXD752"/>
      <c r="FXE752"/>
      <c r="FXF752"/>
      <c r="FXG752"/>
      <c r="FXH752"/>
      <c r="FXI752"/>
      <c r="FXJ752"/>
      <c r="FXK752"/>
      <c r="FXL752"/>
      <c r="FXM752"/>
      <c r="FXN752"/>
      <c r="FXO752"/>
      <c r="FXP752"/>
      <c r="FXQ752"/>
      <c r="FXR752"/>
      <c r="FXS752"/>
      <c r="FXT752"/>
      <c r="FXU752"/>
      <c r="FXV752"/>
      <c r="FXW752"/>
      <c r="FXX752"/>
      <c r="FXY752"/>
      <c r="FXZ752"/>
      <c r="FYA752"/>
      <c r="FYB752"/>
      <c r="FYC752"/>
      <c r="FYD752"/>
      <c r="FYE752"/>
      <c r="FYF752"/>
      <c r="FYG752"/>
      <c r="FYH752"/>
      <c r="FYI752"/>
      <c r="FYJ752"/>
      <c r="FYK752"/>
      <c r="FYL752"/>
      <c r="FYM752"/>
      <c r="FYN752"/>
      <c r="FYO752"/>
      <c r="FYP752"/>
      <c r="FYQ752"/>
      <c r="FYR752"/>
      <c r="FYS752"/>
      <c r="FYT752"/>
      <c r="FYU752"/>
      <c r="FYV752"/>
      <c r="FYW752"/>
      <c r="FYX752"/>
      <c r="FYY752"/>
      <c r="FYZ752"/>
      <c r="FZA752"/>
      <c r="FZB752"/>
      <c r="FZC752"/>
      <c r="FZD752"/>
      <c r="FZE752"/>
      <c r="FZF752"/>
      <c r="FZG752"/>
      <c r="FZH752"/>
      <c r="FZI752"/>
      <c r="FZJ752"/>
      <c r="FZK752"/>
      <c r="FZL752"/>
      <c r="FZM752"/>
      <c r="FZN752"/>
      <c r="FZO752"/>
      <c r="FZP752"/>
      <c r="FZQ752"/>
      <c r="FZR752"/>
      <c r="FZS752"/>
      <c r="FZT752"/>
      <c r="FZU752"/>
      <c r="FZV752"/>
      <c r="FZW752"/>
      <c r="FZX752"/>
      <c r="FZY752"/>
      <c r="FZZ752"/>
      <c r="GAA752"/>
      <c r="GAB752"/>
      <c r="GAC752"/>
      <c r="GAD752"/>
      <c r="GAE752"/>
      <c r="GAF752"/>
      <c r="GAG752"/>
      <c r="GAH752"/>
      <c r="GAI752"/>
      <c r="GAJ752"/>
      <c r="GAK752"/>
      <c r="GAL752"/>
      <c r="GAM752"/>
      <c r="GAN752"/>
      <c r="GAO752"/>
      <c r="GAP752"/>
      <c r="GAQ752"/>
      <c r="GAR752"/>
      <c r="GAS752"/>
      <c r="GAT752"/>
      <c r="GAU752"/>
      <c r="GAV752"/>
      <c r="GAW752"/>
      <c r="GAX752"/>
      <c r="GAY752"/>
      <c r="GAZ752"/>
      <c r="GBA752"/>
      <c r="GBB752"/>
      <c r="GBC752"/>
      <c r="GBD752"/>
      <c r="GBE752"/>
      <c r="GBF752"/>
      <c r="GBG752"/>
      <c r="GBH752"/>
      <c r="GBI752"/>
      <c r="GBJ752"/>
      <c r="GBK752"/>
      <c r="GBL752"/>
      <c r="GBM752"/>
      <c r="GBN752"/>
      <c r="GBO752"/>
      <c r="GBP752"/>
      <c r="GBQ752"/>
      <c r="GBR752"/>
      <c r="GBS752"/>
      <c r="GBT752"/>
      <c r="GBU752"/>
      <c r="GBV752"/>
      <c r="GBW752"/>
      <c r="GBX752"/>
      <c r="GBY752"/>
      <c r="GBZ752"/>
      <c r="GCA752"/>
      <c r="GCB752"/>
      <c r="GCC752"/>
      <c r="GCD752"/>
      <c r="GCE752"/>
      <c r="GCF752"/>
      <c r="GCG752"/>
      <c r="GCH752"/>
      <c r="GCI752"/>
      <c r="GCJ752"/>
      <c r="GCK752"/>
      <c r="GCL752"/>
      <c r="GCM752"/>
      <c r="GCN752"/>
      <c r="GCO752"/>
      <c r="GCP752"/>
      <c r="GCQ752"/>
      <c r="GCR752"/>
      <c r="GCS752"/>
      <c r="GCT752"/>
      <c r="GCU752"/>
      <c r="GCV752"/>
      <c r="GCW752"/>
      <c r="GCX752"/>
      <c r="GCY752"/>
      <c r="GCZ752"/>
      <c r="GDA752"/>
      <c r="GDB752"/>
      <c r="GDC752"/>
      <c r="GDD752"/>
      <c r="GDE752"/>
      <c r="GDF752"/>
      <c r="GDG752"/>
      <c r="GDH752"/>
      <c r="GDI752"/>
      <c r="GDJ752"/>
      <c r="GDK752"/>
      <c r="GDL752"/>
      <c r="GDM752"/>
      <c r="GDN752"/>
      <c r="GDO752"/>
      <c r="GDP752"/>
      <c r="GDQ752"/>
      <c r="GDR752"/>
      <c r="GDS752"/>
      <c r="GDT752"/>
      <c r="GDU752"/>
      <c r="GDV752"/>
      <c r="GDW752"/>
      <c r="GDX752"/>
      <c r="GDY752"/>
      <c r="GDZ752"/>
      <c r="GEA752"/>
      <c r="GEB752"/>
      <c r="GEC752"/>
      <c r="GED752"/>
      <c r="GEE752"/>
      <c r="GEF752"/>
      <c r="GEG752"/>
      <c r="GEH752"/>
      <c r="GEI752"/>
      <c r="GEJ752"/>
      <c r="GEK752"/>
      <c r="GEL752"/>
      <c r="GEM752"/>
      <c r="GEN752"/>
      <c r="GEO752"/>
      <c r="GEP752"/>
      <c r="GEQ752"/>
      <c r="GER752"/>
      <c r="GES752"/>
      <c r="GET752"/>
      <c r="GEU752"/>
      <c r="GEV752"/>
      <c r="GEW752"/>
      <c r="GEX752"/>
      <c r="GEY752"/>
      <c r="GEZ752"/>
      <c r="GFA752"/>
      <c r="GFB752"/>
      <c r="GFC752"/>
      <c r="GFD752"/>
      <c r="GFE752"/>
      <c r="GFF752"/>
      <c r="GFG752"/>
      <c r="GFH752"/>
      <c r="GFI752"/>
      <c r="GFJ752"/>
      <c r="GFK752"/>
      <c r="GFL752"/>
      <c r="GFM752"/>
      <c r="GFN752"/>
      <c r="GFO752"/>
      <c r="GFP752"/>
      <c r="GFQ752"/>
      <c r="GFR752"/>
      <c r="GFS752"/>
      <c r="GFT752"/>
      <c r="GFU752"/>
      <c r="GFV752"/>
      <c r="GFW752"/>
      <c r="GFX752"/>
      <c r="GFY752"/>
      <c r="GFZ752"/>
      <c r="GGA752"/>
      <c r="GGB752"/>
      <c r="GGC752"/>
      <c r="GGD752"/>
      <c r="GGE752"/>
      <c r="GGF752"/>
      <c r="GGG752"/>
      <c r="GGH752"/>
      <c r="GGI752"/>
      <c r="GGJ752"/>
      <c r="GGK752"/>
      <c r="GGL752"/>
      <c r="GGM752"/>
      <c r="GGN752"/>
      <c r="GGO752"/>
      <c r="GGP752"/>
      <c r="GGQ752"/>
      <c r="GGR752"/>
      <c r="GGS752"/>
      <c r="GGT752"/>
      <c r="GGU752"/>
      <c r="GGV752"/>
      <c r="GGW752"/>
      <c r="GGX752"/>
      <c r="GGY752"/>
      <c r="GGZ752"/>
      <c r="GHA752"/>
      <c r="GHB752"/>
      <c r="GHC752"/>
      <c r="GHD752"/>
      <c r="GHE752"/>
      <c r="GHF752"/>
      <c r="GHG752"/>
      <c r="GHH752"/>
      <c r="GHI752"/>
      <c r="GHJ752"/>
      <c r="GHK752"/>
      <c r="GHL752"/>
      <c r="GHM752"/>
      <c r="GHN752"/>
      <c r="GHO752"/>
      <c r="GHP752"/>
      <c r="GHQ752"/>
      <c r="GHR752"/>
      <c r="GHS752"/>
      <c r="GHT752"/>
      <c r="GHU752"/>
      <c r="GHV752"/>
      <c r="GHW752"/>
      <c r="GHX752"/>
      <c r="GHY752"/>
      <c r="GHZ752"/>
      <c r="GIA752"/>
      <c r="GIB752"/>
      <c r="GIC752"/>
      <c r="GID752"/>
      <c r="GIE752"/>
      <c r="GIF752"/>
      <c r="GIG752"/>
      <c r="GIH752"/>
      <c r="GII752"/>
      <c r="GIJ752"/>
      <c r="GIK752"/>
      <c r="GIL752"/>
      <c r="GIM752"/>
      <c r="GIN752"/>
      <c r="GIO752"/>
      <c r="GIP752"/>
      <c r="GIQ752"/>
      <c r="GIR752"/>
      <c r="GIS752"/>
      <c r="GIT752"/>
      <c r="GIU752"/>
      <c r="GIV752"/>
      <c r="GIW752"/>
      <c r="GIX752"/>
      <c r="GIY752"/>
      <c r="GIZ752"/>
      <c r="GJA752"/>
      <c r="GJB752"/>
      <c r="GJC752"/>
      <c r="GJD752"/>
      <c r="GJE752"/>
      <c r="GJF752"/>
      <c r="GJG752"/>
      <c r="GJH752"/>
      <c r="GJI752"/>
      <c r="GJJ752"/>
      <c r="GJK752"/>
      <c r="GJL752"/>
      <c r="GJM752"/>
      <c r="GJN752"/>
      <c r="GJO752"/>
      <c r="GJP752"/>
      <c r="GJQ752"/>
      <c r="GJR752"/>
      <c r="GJS752"/>
      <c r="GJT752"/>
      <c r="GJU752"/>
      <c r="GJV752"/>
      <c r="GJW752"/>
      <c r="GJX752"/>
      <c r="GJY752"/>
      <c r="GJZ752"/>
      <c r="GKA752"/>
      <c r="GKB752"/>
      <c r="GKC752"/>
      <c r="GKD752"/>
      <c r="GKE752"/>
      <c r="GKF752"/>
      <c r="GKG752"/>
      <c r="GKH752"/>
      <c r="GKI752"/>
      <c r="GKJ752"/>
      <c r="GKK752"/>
      <c r="GKL752"/>
      <c r="GKM752"/>
      <c r="GKN752"/>
      <c r="GKO752"/>
      <c r="GKP752"/>
      <c r="GKQ752"/>
      <c r="GKR752"/>
      <c r="GKS752"/>
      <c r="GKT752"/>
      <c r="GKU752"/>
      <c r="GKV752"/>
      <c r="GKW752"/>
      <c r="GKX752"/>
      <c r="GKY752"/>
      <c r="GKZ752"/>
      <c r="GLA752"/>
      <c r="GLB752"/>
      <c r="GLC752"/>
      <c r="GLD752"/>
      <c r="GLE752"/>
      <c r="GLF752"/>
      <c r="GLG752"/>
      <c r="GLH752"/>
      <c r="GLI752"/>
      <c r="GLJ752"/>
      <c r="GLK752"/>
      <c r="GLL752"/>
      <c r="GLM752"/>
      <c r="GLN752"/>
      <c r="GLO752"/>
      <c r="GLP752"/>
      <c r="GLQ752"/>
      <c r="GLR752"/>
      <c r="GLS752"/>
      <c r="GLT752"/>
      <c r="GLU752"/>
      <c r="GLV752"/>
      <c r="GLW752"/>
      <c r="GLX752"/>
      <c r="GLY752"/>
      <c r="GLZ752"/>
      <c r="GMA752"/>
      <c r="GMB752"/>
      <c r="GMC752"/>
      <c r="GMD752"/>
      <c r="GME752"/>
      <c r="GMF752"/>
      <c r="GMG752"/>
      <c r="GMH752"/>
      <c r="GMI752"/>
      <c r="GMJ752"/>
      <c r="GMK752"/>
      <c r="GML752"/>
      <c r="GMM752"/>
      <c r="GMN752"/>
      <c r="GMO752"/>
      <c r="GMP752"/>
      <c r="GMQ752"/>
      <c r="GMR752"/>
      <c r="GMS752"/>
      <c r="GMT752"/>
      <c r="GMU752"/>
      <c r="GMV752"/>
      <c r="GMW752"/>
      <c r="GMX752"/>
      <c r="GMY752"/>
      <c r="GMZ752"/>
      <c r="GNA752"/>
      <c r="GNB752"/>
      <c r="GNC752"/>
      <c r="GND752"/>
      <c r="GNE752"/>
      <c r="GNF752"/>
      <c r="GNG752"/>
      <c r="GNH752"/>
      <c r="GNI752"/>
      <c r="GNJ752"/>
      <c r="GNK752"/>
      <c r="GNL752"/>
      <c r="GNM752"/>
      <c r="GNN752"/>
      <c r="GNO752"/>
      <c r="GNP752"/>
      <c r="GNQ752"/>
      <c r="GNR752"/>
      <c r="GNS752"/>
      <c r="GNT752"/>
      <c r="GNU752"/>
      <c r="GNV752"/>
      <c r="GNW752"/>
      <c r="GNX752"/>
      <c r="GNY752"/>
      <c r="GNZ752"/>
      <c r="GOA752"/>
      <c r="GOB752"/>
      <c r="GOC752"/>
      <c r="GOD752"/>
      <c r="GOE752"/>
      <c r="GOF752"/>
      <c r="GOG752"/>
      <c r="GOH752"/>
      <c r="GOI752"/>
      <c r="GOJ752"/>
      <c r="GOK752"/>
      <c r="GOL752"/>
      <c r="GOM752"/>
      <c r="GON752"/>
      <c r="GOO752"/>
      <c r="GOP752"/>
      <c r="GOQ752"/>
      <c r="GOR752"/>
      <c r="GOS752"/>
      <c r="GOT752"/>
      <c r="GOU752"/>
      <c r="GOV752"/>
      <c r="GOW752"/>
      <c r="GOX752"/>
      <c r="GOY752"/>
      <c r="GOZ752"/>
      <c r="GPA752"/>
      <c r="GPB752"/>
      <c r="GPC752"/>
      <c r="GPD752"/>
      <c r="GPE752"/>
      <c r="GPF752"/>
      <c r="GPG752"/>
      <c r="GPH752"/>
      <c r="GPI752"/>
      <c r="GPJ752"/>
      <c r="GPK752"/>
      <c r="GPL752"/>
      <c r="GPM752"/>
      <c r="GPN752"/>
      <c r="GPO752"/>
      <c r="GPP752"/>
      <c r="GPQ752"/>
      <c r="GPR752"/>
      <c r="GPS752"/>
      <c r="GPT752"/>
      <c r="GPU752"/>
      <c r="GPV752"/>
      <c r="GPW752"/>
      <c r="GPX752"/>
      <c r="GPY752"/>
      <c r="GPZ752"/>
      <c r="GQA752"/>
      <c r="GQB752"/>
      <c r="GQC752"/>
      <c r="GQD752"/>
      <c r="GQE752"/>
      <c r="GQF752"/>
      <c r="GQG752"/>
      <c r="GQH752"/>
      <c r="GQI752"/>
      <c r="GQJ752"/>
      <c r="GQK752"/>
      <c r="GQL752"/>
      <c r="GQM752"/>
      <c r="GQN752"/>
      <c r="GQO752"/>
      <c r="GQP752"/>
      <c r="GQQ752"/>
      <c r="GQR752"/>
      <c r="GQS752"/>
      <c r="GQT752"/>
      <c r="GQU752"/>
      <c r="GQV752"/>
      <c r="GQW752"/>
      <c r="GQX752"/>
      <c r="GQY752"/>
      <c r="GQZ752"/>
      <c r="GRA752"/>
      <c r="GRB752"/>
      <c r="GRC752"/>
      <c r="GRD752"/>
      <c r="GRE752"/>
      <c r="GRF752"/>
      <c r="GRG752"/>
      <c r="GRH752"/>
      <c r="GRI752"/>
      <c r="GRJ752"/>
      <c r="GRK752"/>
      <c r="GRL752"/>
      <c r="GRM752"/>
      <c r="GRN752"/>
      <c r="GRO752"/>
      <c r="GRP752"/>
      <c r="GRQ752"/>
      <c r="GRR752"/>
      <c r="GRS752"/>
      <c r="GRT752"/>
      <c r="GRU752"/>
      <c r="GRV752"/>
      <c r="GRW752"/>
      <c r="GRX752"/>
      <c r="GRY752"/>
      <c r="GRZ752"/>
      <c r="GSA752"/>
      <c r="GSB752"/>
      <c r="GSC752"/>
      <c r="GSD752"/>
      <c r="GSE752"/>
      <c r="GSF752"/>
      <c r="GSG752"/>
      <c r="GSH752"/>
      <c r="GSI752"/>
      <c r="GSJ752"/>
      <c r="GSK752"/>
      <c r="GSL752"/>
      <c r="GSM752"/>
      <c r="GSN752"/>
      <c r="GSO752"/>
      <c r="GSP752"/>
      <c r="GSQ752"/>
      <c r="GSR752"/>
      <c r="GSS752"/>
      <c r="GST752"/>
      <c r="GSU752"/>
      <c r="GSV752"/>
      <c r="GSW752"/>
      <c r="GSX752"/>
      <c r="GSY752"/>
      <c r="GSZ752"/>
      <c r="GTA752"/>
      <c r="GTB752"/>
      <c r="GTC752"/>
      <c r="GTD752"/>
      <c r="GTE752"/>
      <c r="GTF752"/>
      <c r="GTG752"/>
      <c r="GTH752"/>
      <c r="GTI752"/>
      <c r="GTJ752"/>
      <c r="GTK752"/>
      <c r="GTL752"/>
      <c r="GTM752"/>
      <c r="GTN752"/>
      <c r="GTO752"/>
      <c r="GTP752"/>
      <c r="GTQ752"/>
      <c r="GTR752"/>
      <c r="GTS752"/>
      <c r="GTT752"/>
      <c r="GTU752"/>
      <c r="GTV752"/>
      <c r="GTW752"/>
      <c r="GTX752"/>
      <c r="GTY752"/>
      <c r="GTZ752"/>
      <c r="GUA752"/>
      <c r="GUB752"/>
      <c r="GUC752"/>
      <c r="GUD752"/>
      <c r="GUE752"/>
      <c r="GUF752"/>
      <c r="GUG752"/>
      <c r="GUH752"/>
      <c r="GUI752"/>
      <c r="GUJ752"/>
      <c r="GUK752"/>
      <c r="GUL752"/>
      <c r="GUM752"/>
      <c r="GUN752"/>
      <c r="GUO752"/>
      <c r="GUP752"/>
      <c r="GUQ752"/>
      <c r="GUR752"/>
      <c r="GUS752"/>
      <c r="GUT752"/>
      <c r="GUU752"/>
      <c r="GUV752"/>
      <c r="GUW752"/>
      <c r="GUX752"/>
      <c r="GUY752"/>
      <c r="GUZ752"/>
      <c r="GVA752"/>
      <c r="GVB752"/>
      <c r="GVC752"/>
      <c r="GVD752"/>
      <c r="GVE752"/>
      <c r="GVF752"/>
      <c r="GVG752"/>
      <c r="GVH752"/>
      <c r="GVI752"/>
      <c r="GVJ752"/>
      <c r="GVK752"/>
      <c r="GVL752"/>
      <c r="GVM752"/>
      <c r="GVN752"/>
      <c r="GVO752"/>
      <c r="GVP752"/>
      <c r="GVQ752"/>
      <c r="GVR752"/>
      <c r="GVS752"/>
      <c r="GVT752"/>
      <c r="GVU752"/>
      <c r="GVV752"/>
      <c r="GVW752"/>
      <c r="GVX752"/>
      <c r="GVY752"/>
      <c r="GVZ752"/>
      <c r="GWA752"/>
      <c r="GWB752"/>
      <c r="GWC752"/>
      <c r="GWD752"/>
      <c r="GWE752"/>
      <c r="GWF752"/>
      <c r="GWG752"/>
      <c r="GWH752"/>
      <c r="GWI752"/>
      <c r="GWJ752"/>
      <c r="GWK752"/>
      <c r="GWL752"/>
      <c r="GWM752"/>
      <c r="GWN752"/>
      <c r="GWO752"/>
      <c r="GWP752"/>
      <c r="GWQ752"/>
      <c r="GWR752"/>
      <c r="GWS752"/>
      <c r="GWT752"/>
      <c r="GWU752"/>
      <c r="GWV752"/>
      <c r="GWW752"/>
      <c r="GWX752"/>
      <c r="GWY752"/>
      <c r="GWZ752"/>
      <c r="GXA752"/>
      <c r="GXB752"/>
      <c r="GXC752"/>
      <c r="GXD752"/>
      <c r="GXE752"/>
      <c r="GXF752"/>
      <c r="GXG752"/>
      <c r="GXH752"/>
      <c r="GXI752"/>
      <c r="GXJ752"/>
      <c r="GXK752"/>
      <c r="GXL752"/>
      <c r="GXM752"/>
      <c r="GXN752"/>
      <c r="GXO752"/>
      <c r="GXP752"/>
      <c r="GXQ752"/>
      <c r="GXR752"/>
      <c r="GXS752"/>
      <c r="GXT752"/>
      <c r="GXU752"/>
      <c r="GXV752"/>
      <c r="GXW752"/>
      <c r="GXX752"/>
      <c r="GXY752"/>
      <c r="GXZ752"/>
      <c r="GYA752"/>
      <c r="GYB752"/>
      <c r="GYC752"/>
      <c r="GYD752"/>
      <c r="GYE752"/>
      <c r="GYF752"/>
      <c r="GYG752"/>
      <c r="GYH752"/>
      <c r="GYI752"/>
      <c r="GYJ752"/>
      <c r="GYK752"/>
      <c r="GYL752"/>
      <c r="GYM752"/>
      <c r="GYN752"/>
      <c r="GYO752"/>
      <c r="GYP752"/>
      <c r="GYQ752"/>
      <c r="GYR752"/>
      <c r="GYS752"/>
      <c r="GYT752"/>
      <c r="GYU752"/>
      <c r="GYV752"/>
      <c r="GYW752"/>
      <c r="GYX752"/>
      <c r="GYY752"/>
      <c r="GYZ752"/>
      <c r="GZA752"/>
      <c r="GZB752"/>
      <c r="GZC752"/>
      <c r="GZD752"/>
      <c r="GZE752"/>
      <c r="GZF752"/>
      <c r="GZG752"/>
      <c r="GZH752"/>
      <c r="GZI752"/>
      <c r="GZJ752"/>
      <c r="GZK752"/>
      <c r="GZL752"/>
      <c r="GZM752"/>
      <c r="GZN752"/>
      <c r="GZO752"/>
      <c r="GZP752"/>
      <c r="GZQ752"/>
      <c r="GZR752"/>
      <c r="GZS752"/>
      <c r="GZT752"/>
      <c r="GZU752"/>
      <c r="GZV752"/>
      <c r="GZW752"/>
      <c r="GZX752"/>
      <c r="GZY752"/>
      <c r="GZZ752"/>
      <c r="HAA752"/>
      <c r="HAB752"/>
      <c r="HAC752"/>
      <c r="HAD752"/>
      <c r="HAE752"/>
      <c r="HAF752"/>
      <c r="HAG752"/>
      <c r="HAH752"/>
      <c r="HAI752"/>
      <c r="HAJ752"/>
      <c r="HAK752"/>
      <c r="HAL752"/>
      <c r="HAM752"/>
      <c r="HAN752"/>
      <c r="HAO752"/>
      <c r="HAP752"/>
      <c r="HAQ752"/>
      <c r="HAR752"/>
      <c r="HAS752"/>
      <c r="HAT752"/>
      <c r="HAU752"/>
      <c r="HAV752"/>
      <c r="HAW752"/>
      <c r="HAX752"/>
      <c r="HAY752"/>
      <c r="HAZ752"/>
      <c r="HBA752"/>
      <c r="HBB752"/>
      <c r="HBC752"/>
      <c r="HBD752"/>
      <c r="HBE752"/>
      <c r="HBF752"/>
      <c r="HBG752"/>
      <c r="HBH752"/>
      <c r="HBI752"/>
      <c r="HBJ752"/>
      <c r="HBK752"/>
      <c r="HBL752"/>
      <c r="HBM752"/>
      <c r="HBN752"/>
      <c r="HBO752"/>
      <c r="HBP752"/>
      <c r="HBQ752"/>
      <c r="HBR752"/>
      <c r="HBS752"/>
      <c r="HBT752"/>
      <c r="HBU752"/>
      <c r="HBV752"/>
      <c r="HBW752"/>
      <c r="HBX752"/>
      <c r="HBY752"/>
      <c r="HBZ752"/>
      <c r="HCA752"/>
      <c r="HCB752"/>
      <c r="HCC752"/>
      <c r="HCD752"/>
      <c r="HCE752"/>
      <c r="HCF752"/>
      <c r="HCG752"/>
      <c r="HCH752"/>
      <c r="HCI752"/>
      <c r="HCJ752"/>
      <c r="HCK752"/>
      <c r="HCL752"/>
      <c r="HCM752"/>
      <c r="HCN752"/>
      <c r="HCO752"/>
      <c r="HCP752"/>
      <c r="HCQ752"/>
      <c r="HCR752"/>
      <c r="HCS752"/>
      <c r="HCT752"/>
      <c r="HCU752"/>
      <c r="HCV752"/>
      <c r="HCW752"/>
      <c r="HCX752"/>
      <c r="HCY752"/>
      <c r="HCZ752"/>
      <c r="HDA752"/>
      <c r="HDB752"/>
      <c r="HDC752"/>
      <c r="HDD752"/>
      <c r="HDE752"/>
      <c r="HDF752"/>
      <c r="HDG752"/>
      <c r="HDH752"/>
      <c r="HDI752"/>
      <c r="HDJ752"/>
      <c r="HDK752"/>
      <c r="HDL752"/>
      <c r="HDM752"/>
      <c r="HDN752"/>
      <c r="HDO752"/>
      <c r="HDP752"/>
      <c r="HDQ752"/>
      <c r="HDR752"/>
      <c r="HDS752"/>
      <c r="HDT752"/>
      <c r="HDU752"/>
      <c r="HDV752"/>
      <c r="HDW752"/>
      <c r="HDX752"/>
      <c r="HDY752"/>
      <c r="HDZ752"/>
      <c r="HEA752"/>
      <c r="HEB752"/>
      <c r="HEC752"/>
      <c r="HED752"/>
      <c r="HEE752"/>
      <c r="HEF752"/>
      <c r="HEG752"/>
      <c r="HEH752"/>
      <c r="HEI752"/>
      <c r="HEJ752"/>
      <c r="HEK752"/>
      <c r="HEL752"/>
      <c r="HEM752"/>
      <c r="HEN752"/>
      <c r="HEO752"/>
      <c r="HEP752"/>
      <c r="HEQ752"/>
      <c r="HER752"/>
      <c r="HES752"/>
      <c r="HET752"/>
      <c r="HEU752"/>
      <c r="HEV752"/>
      <c r="HEW752"/>
      <c r="HEX752"/>
      <c r="HEY752"/>
      <c r="HEZ752"/>
      <c r="HFA752"/>
      <c r="HFB752"/>
      <c r="HFC752"/>
      <c r="HFD752"/>
      <c r="HFE752"/>
      <c r="HFF752"/>
      <c r="HFG752"/>
      <c r="HFH752"/>
      <c r="HFI752"/>
      <c r="HFJ752"/>
      <c r="HFK752"/>
      <c r="HFL752"/>
      <c r="HFM752"/>
      <c r="HFN752"/>
      <c r="HFO752"/>
      <c r="HFP752"/>
      <c r="HFQ752"/>
      <c r="HFR752"/>
      <c r="HFS752"/>
      <c r="HFT752"/>
      <c r="HFU752"/>
      <c r="HFV752"/>
      <c r="HFW752"/>
      <c r="HFX752"/>
      <c r="HFY752"/>
      <c r="HFZ752"/>
      <c r="HGA752"/>
      <c r="HGB752"/>
      <c r="HGC752"/>
      <c r="HGD752"/>
      <c r="HGE752"/>
      <c r="HGF752"/>
      <c r="HGG752"/>
      <c r="HGH752"/>
      <c r="HGI752"/>
      <c r="HGJ752"/>
      <c r="HGK752"/>
      <c r="HGL752"/>
      <c r="HGM752"/>
      <c r="HGN752"/>
      <c r="HGO752"/>
      <c r="HGP752"/>
      <c r="HGQ752"/>
      <c r="HGR752"/>
      <c r="HGS752"/>
      <c r="HGT752"/>
      <c r="HGU752"/>
      <c r="HGV752"/>
      <c r="HGW752"/>
      <c r="HGX752"/>
      <c r="HGY752"/>
      <c r="HGZ752"/>
      <c r="HHA752"/>
      <c r="HHB752"/>
      <c r="HHC752"/>
      <c r="HHD752"/>
      <c r="HHE752"/>
      <c r="HHF752"/>
      <c r="HHG752"/>
      <c r="HHH752"/>
      <c r="HHI752"/>
      <c r="HHJ752"/>
      <c r="HHK752"/>
      <c r="HHL752"/>
      <c r="HHM752"/>
      <c r="HHN752"/>
      <c r="HHO752"/>
      <c r="HHP752"/>
      <c r="HHQ752"/>
      <c r="HHR752"/>
      <c r="HHS752"/>
      <c r="HHT752"/>
      <c r="HHU752"/>
      <c r="HHV752"/>
      <c r="HHW752"/>
      <c r="HHX752"/>
      <c r="HHY752"/>
      <c r="HHZ752"/>
      <c r="HIA752"/>
      <c r="HIB752"/>
      <c r="HIC752"/>
      <c r="HID752"/>
      <c r="HIE752"/>
      <c r="HIF752"/>
      <c r="HIG752"/>
      <c r="HIH752"/>
      <c r="HII752"/>
      <c r="HIJ752"/>
      <c r="HIK752"/>
      <c r="HIL752"/>
      <c r="HIM752"/>
      <c r="HIN752"/>
      <c r="HIO752"/>
      <c r="HIP752"/>
      <c r="HIQ752"/>
      <c r="HIR752"/>
      <c r="HIS752"/>
      <c r="HIT752"/>
      <c r="HIU752"/>
      <c r="HIV752"/>
      <c r="HIW752"/>
      <c r="HIX752"/>
      <c r="HIY752"/>
      <c r="HIZ752"/>
      <c r="HJA752"/>
      <c r="HJB752"/>
      <c r="HJC752"/>
      <c r="HJD752"/>
      <c r="HJE752"/>
      <c r="HJF752"/>
      <c r="HJG752"/>
      <c r="HJH752"/>
      <c r="HJI752"/>
      <c r="HJJ752"/>
      <c r="HJK752"/>
      <c r="HJL752"/>
      <c r="HJM752"/>
      <c r="HJN752"/>
      <c r="HJO752"/>
      <c r="HJP752"/>
      <c r="HJQ752"/>
      <c r="HJR752"/>
      <c r="HJS752"/>
      <c r="HJT752"/>
      <c r="HJU752"/>
      <c r="HJV752"/>
      <c r="HJW752"/>
      <c r="HJX752"/>
      <c r="HJY752"/>
      <c r="HJZ752"/>
      <c r="HKA752"/>
      <c r="HKB752"/>
      <c r="HKC752"/>
      <c r="HKD752"/>
      <c r="HKE752"/>
      <c r="HKF752"/>
      <c r="HKG752"/>
      <c r="HKH752"/>
      <c r="HKI752"/>
      <c r="HKJ752"/>
      <c r="HKK752"/>
      <c r="HKL752"/>
      <c r="HKM752"/>
      <c r="HKN752"/>
      <c r="HKO752"/>
      <c r="HKP752"/>
      <c r="HKQ752"/>
      <c r="HKR752"/>
      <c r="HKS752"/>
      <c r="HKT752"/>
      <c r="HKU752"/>
      <c r="HKV752"/>
      <c r="HKW752"/>
      <c r="HKX752"/>
      <c r="HKY752"/>
      <c r="HKZ752"/>
      <c r="HLA752"/>
      <c r="HLB752"/>
      <c r="HLC752"/>
      <c r="HLD752"/>
      <c r="HLE752"/>
      <c r="HLF752"/>
      <c r="HLG752"/>
      <c r="HLH752"/>
      <c r="HLI752"/>
      <c r="HLJ752"/>
      <c r="HLK752"/>
      <c r="HLL752"/>
      <c r="HLM752"/>
      <c r="HLN752"/>
      <c r="HLO752"/>
      <c r="HLP752"/>
      <c r="HLQ752"/>
      <c r="HLR752"/>
      <c r="HLS752"/>
      <c r="HLT752"/>
      <c r="HLU752"/>
      <c r="HLV752"/>
      <c r="HLW752"/>
      <c r="HLX752"/>
      <c r="HLY752"/>
      <c r="HLZ752"/>
      <c r="HMA752"/>
      <c r="HMB752"/>
      <c r="HMC752"/>
      <c r="HMD752"/>
      <c r="HME752"/>
      <c r="HMF752"/>
      <c r="HMG752"/>
      <c r="HMH752"/>
      <c r="HMI752"/>
      <c r="HMJ752"/>
      <c r="HMK752"/>
      <c r="HML752"/>
      <c r="HMM752"/>
      <c r="HMN752"/>
      <c r="HMO752"/>
      <c r="HMP752"/>
      <c r="HMQ752"/>
      <c r="HMR752"/>
      <c r="HMS752"/>
      <c r="HMT752"/>
      <c r="HMU752"/>
      <c r="HMV752"/>
      <c r="HMW752"/>
      <c r="HMX752"/>
      <c r="HMY752"/>
      <c r="HMZ752"/>
      <c r="HNA752"/>
      <c r="HNB752"/>
      <c r="HNC752"/>
      <c r="HND752"/>
      <c r="HNE752"/>
      <c r="HNF752"/>
      <c r="HNG752"/>
      <c r="HNH752"/>
      <c r="HNI752"/>
      <c r="HNJ752"/>
      <c r="HNK752"/>
      <c r="HNL752"/>
      <c r="HNM752"/>
      <c r="HNN752"/>
      <c r="HNO752"/>
      <c r="HNP752"/>
      <c r="HNQ752"/>
      <c r="HNR752"/>
      <c r="HNS752"/>
      <c r="HNT752"/>
      <c r="HNU752"/>
      <c r="HNV752"/>
      <c r="HNW752"/>
      <c r="HNX752"/>
      <c r="HNY752"/>
      <c r="HNZ752"/>
      <c r="HOA752"/>
      <c r="HOB752"/>
      <c r="HOC752"/>
      <c r="HOD752"/>
      <c r="HOE752"/>
      <c r="HOF752"/>
      <c r="HOG752"/>
      <c r="HOH752"/>
      <c r="HOI752"/>
      <c r="HOJ752"/>
      <c r="HOK752"/>
      <c r="HOL752"/>
      <c r="HOM752"/>
      <c r="HON752"/>
      <c r="HOO752"/>
      <c r="HOP752"/>
      <c r="HOQ752"/>
      <c r="HOR752"/>
      <c r="HOS752"/>
      <c r="HOT752"/>
      <c r="HOU752"/>
      <c r="HOV752"/>
      <c r="HOW752"/>
      <c r="HOX752"/>
      <c r="HOY752"/>
      <c r="HOZ752"/>
      <c r="HPA752"/>
      <c r="HPB752"/>
      <c r="HPC752"/>
      <c r="HPD752"/>
      <c r="HPE752"/>
      <c r="HPF752"/>
      <c r="HPG752"/>
      <c r="HPH752"/>
      <c r="HPI752"/>
      <c r="HPJ752"/>
      <c r="HPK752"/>
      <c r="HPL752"/>
      <c r="HPM752"/>
      <c r="HPN752"/>
      <c r="HPO752"/>
      <c r="HPP752"/>
      <c r="HPQ752"/>
      <c r="HPR752"/>
      <c r="HPS752"/>
      <c r="HPT752"/>
      <c r="HPU752"/>
      <c r="HPV752"/>
      <c r="HPW752"/>
      <c r="HPX752"/>
      <c r="HPY752"/>
      <c r="HPZ752"/>
      <c r="HQA752"/>
      <c r="HQB752"/>
      <c r="HQC752"/>
      <c r="HQD752"/>
      <c r="HQE752"/>
      <c r="HQF752"/>
      <c r="HQG752"/>
      <c r="HQH752"/>
      <c r="HQI752"/>
      <c r="HQJ752"/>
      <c r="HQK752"/>
      <c r="HQL752"/>
      <c r="HQM752"/>
      <c r="HQN752"/>
      <c r="HQO752"/>
      <c r="HQP752"/>
      <c r="HQQ752"/>
      <c r="HQR752"/>
      <c r="HQS752"/>
      <c r="HQT752"/>
      <c r="HQU752"/>
      <c r="HQV752"/>
      <c r="HQW752"/>
      <c r="HQX752"/>
      <c r="HQY752"/>
      <c r="HQZ752"/>
      <c r="HRA752"/>
      <c r="HRB752"/>
      <c r="HRC752"/>
      <c r="HRD752"/>
      <c r="HRE752"/>
      <c r="HRF752"/>
      <c r="HRG752"/>
      <c r="HRH752"/>
      <c r="HRI752"/>
      <c r="HRJ752"/>
      <c r="HRK752"/>
      <c r="HRL752"/>
      <c r="HRM752"/>
      <c r="HRN752"/>
      <c r="HRO752"/>
      <c r="HRP752"/>
      <c r="HRQ752"/>
      <c r="HRR752"/>
      <c r="HRS752"/>
      <c r="HRT752"/>
      <c r="HRU752"/>
      <c r="HRV752"/>
      <c r="HRW752"/>
      <c r="HRX752"/>
      <c r="HRY752"/>
      <c r="HRZ752"/>
      <c r="HSA752"/>
      <c r="HSB752"/>
      <c r="HSC752"/>
      <c r="HSD752"/>
      <c r="HSE752"/>
      <c r="HSF752"/>
      <c r="HSG752"/>
      <c r="HSH752"/>
      <c r="HSI752"/>
      <c r="HSJ752"/>
      <c r="HSK752"/>
      <c r="HSL752"/>
      <c r="HSM752"/>
      <c r="HSN752"/>
      <c r="HSO752"/>
      <c r="HSP752"/>
      <c r="HSQ752"/>
      <c r="HSR752"/>
      <c r="HSS752"/>
      <c r="HST752"/>
      <c r="HSU752"/>
      <c r="HSV752"/>
      <c r="HSW752"/>
      <c r="HSX752"/>
      <c r="HSY752"/>
      <c r="HSZ752"/>
      <c r="HTA752"/>
      <c r="HTB752"/>
      <c r="HTC752"/>
      <c r="HTD752"/>
      <c r="HTE752"/>
      <c r="HTF752"/>
      <c r="HTG752"/>
      <c r="HTH752"/>
      <c r="HTI752"/>
      <c r="HTJ752"/>
      <c r="HTK752"/>
      <c r="HTL752"/>
      <c r="HTM752"/>
      <c r="HTN752"/>
      <c r="HTO752"/>
      <c r="HTP752"/>
      <c r="HTQ752"/>
      <c r="HTR752"/>
      <c r="HTS752"/>
      <c r="HTT752"/>
      <c r="HTU752"/>
      <c r="HTV752"/>
      <c r="HTW752"/>
      <c r="HTX752"/>
      <c r="HTY752"/>
      <c r="HTZ752"/>
      <c r="HUA752"/>
      <c r="HUB752"/>
      <c r="HUC752"/>
      <c r="HUD752"/>
      <c r="HUE752"/>
      <c r="HUF752"/>
      <c r="HUG752"/>
      <c r="HUH752"/>
      <c r="HUI752"/>
      <c r="HUJ752"/>
      <c r="HUK752"/>
      <c r="HUL752"/>
      <c r="HUM752"/>
      <c r="HUN752"/>
      <c r="HUO752"/>
      <c r="HUP752"/>
      <c r="HUQ752"/>
      <c r="HUR752"/>
      <c r="HUS752"/>
      <c r="HUT752"/>
      <c r="HUU752"/>
      <c r="HUV752"/>
      <c r="HUW752"/>
      <c r="HUX752"/>
      <c r="HUY752"/>
      <c r="HUZ752"/>
      <c r="HVA752"/>
      <c r="HVB752"/>
      <c r="HVC752"/>
      <c r="HVD752"/>
      <c r="HVE752"/>
      <c r="HVF752"/>
      <c r="HVG752"/>
      <c r="HVH752"/>
      <c r="HVI752"/>
      <c r="HVJ752"/>
      <c r="HVK752"/>
      <c r="HVL752"/>
      <c r="HVM752"/>
      <c r="HVN752"/>
      <c r="HVO752"/>
      <c r="HVP752"/>
      <c r="HVQ752"/>
      <c r="HVR752"/>
      <c r="HVS752"/>
      <c r="HVT752"/>
      <c r="HVU752"/>
      <c r="HVV752"/>
      <c r="HVW752"/>
      <c r="HVX752"/>
      <c r="HVY752"/>
      <c r="HVZ752"/>
      <c r="HWA752"/>
      <c r="HWB752"/>
      <c r="HWC752"/>
      <c r="HWD752"/>
      <c r="HWE752"/>
      <c r="HWF752"/>
      <c r="HWG752"/>
      <c r="HWH752"/>
      <c r="HWI752"/>
      <c r="HWJ752"/>
      <c r="HWK752"/>
      <c r="HWL752"/>
      <c r="HWM752"/>
      <c r="HWN752"/>
      <c r="HWO752"/>
      <c r="HWP752"/>
      <c r="HWQ752"/>
      <c r="HWR752"/>
      <c r="HWS752"/>
      <c r="HWT752"/>
      <c r="HWU752"/>
      <c r="HWV752"/>
      <c r="HWW752"/>
      <c r="HWX752"/>
      <c r="HWY752"/>
      <c r="HWZ752"/>
      <c r="HXA752"/>
      <c r="HXB752"/>
      <c r="HXC752"/>
      <c r="HXD752"/>
      <c r="HXE752"/>
      <c r="HXF752"/>
      <c r="HXG752"/>
      <c r="HXH752"/>
      <c r="HXI752"/>
      <c r="HXJ752"/>
      <c r="HXK752"/>
      <c r="HXL752"/>
      <c r="HXM752"/>
      <c r="HXN752"/>
      <c r="HXO752"/>
      <c r="HXP752"/>
      <c r="HXQ752"/>
      <c r="HXR752"/>
      <c r="HXS752"/>
      <c r="HXT752"/>
      <c r="HXU752"/>
      <c r="HXV752"/>
      <c r="HXW752"/>
      <c r="HXX752"/>
      <c r="HXY752"/>
      <c r="HXZ752"/>
      <c r="HYA752"/>
      <c r="HYB752"/>
      <c r="HYC752"/>
      <c r="HYD752"/>
      <c r="HYE752"/>
      <c r="HYF752"/>
      <c r="HYG752"/>
      <c r="HYH752"/>
      <c r="HYI752"/>
      <c r="HYJ752"/>
      <c r="HYK752"/>
      <c r="HYL752"/>
      <c r="HYM752"/>
      <c r="HYN752"/>
      <c r="HYO752"/>
      <c r="HYP752"/>
      <c r="HYQ752"/>
      <c r="HYR752"/>
      <c r="HYS752"/>
      <c r="HYT752"/>
      <c r="HYU752"/>
      <c r="HYV752"/>
      <c r="HYW752"/>
      <c r="HYX752"/>
      <c r="HYY752"/>
      <c r="HYZ752"/>
      <c r="HZA752"/>
      <c r="HZB752"/>
      <c r="HZC752"/>
      <c r="HZD752"/>
      <c r="HZE752"/>
      <c r="HZF752"/>
      <c r="HZG752"/>
      <c r="HZH752"/>
      <c r="HZI752"/>
      <c r="HZJ752"/>
      <c r="HZK752"/>
      <c r="HZL752"/>
      <c r="HZM752"/>
      <c r="HZN752"/>
      <c r="HZO752"/>
      <c r="HZP752"/>
      <c r="HZQ752"/>
      <c r="HZR752"/>
      <c r="HZS752"/>
      <c r="HZT752"/>
      <c r="HZU752"/>
      <c r="HZV752"/>
      <c r="HZW752"/>
      <c r="HZX752"/>
      <c r="HZY752"/>
      <c r="HZZ752"/>
      <c r="IAA752"/>
      <c r="IAB752"/>
      <c r="IAC752"/>
      <c r="IAD752"/>
      <c r="IAE752"/>
      <c r="IAF752"/>
      <c r="IAG752"/>
      <c r="IAH752"/>
      <c r="IAI752"/>
      <c r="IAJ752"/>
      <c r="IAK752"/>
      <c r="IAL752"/>
      <c r="IAM752"/>
      <c r="IAN752"/>
      <c r="IAO752"/>
      <c r="IAP752"/>
      <c r="IAQ752"/>
      <c r="IAR752"/>
      <c r="IAS752"/>
      <c r="IAT752"/>
      <c r="IAU752"/>
      <c r="IAV752"/>
      <c r="IAW752"/>
      <c r="IAX752"/>
      <c r="IAY752"/>
      <c r="IAZ752"/>
      <c r="IBA752"/>
      <c r="IBB752"/>
      <c r="IBC752"/>
      <c r="IBD752"/>
      <c r="IBE752"/>
      <c r="IBF752"/>
      <c r="IBG752"/>
      <c r="IBH752"/>
      <c r="IBI752"/>
      <c r="IBJ752"/>
      <c r="IBK752"/>
      <c r="IBL752"/>
      <c r="IBM752"/>
      <c r="IBN752"/>
      <c r="IBO752"/>
      <c r="IBP752"/>
      <c r="IBQ752"/>
      <c r="IBR752"/>
      <c r="IBS752"/>
      <c r="IBT752"/>
      <c r="IBU752"/>
      <c r="IBV752"/>
      <c r="IBW752"/>
      <c r="IBX752"/>
      <c r="IBY752"/>
      <c r="IBZ752"/>
      <c r="ICA752"/>
      <c r="ICB752"/>
      <c r="ICC752"/>
      <c r="ICD752"/>
      <c r="ICE752"/>
      <c r="ICF752"/>
      <c r="ICG752"/>
      <c r="ICH752"/>
      <c r="ICI752"/>
      <c r="ICJ752"/>
      <c r="ICK752"/>
      <c r="ICL752"/>
      <c r="ICM752"/>
      <c r="ICN752"/>
      <c r="ICO752"/>
      <c r="ICP752"/>
      <c r="ICQ752"/>
      <c r="ICR752"/>
      <c r="ICS752"/>
      <c r="ICT752"/>
      <c r="ICU752"/>
      <c r="ICV752"/>
      <c r="ICW752"/>
      <c r="ICX752"/>
      <c r="ICY752"/>
      <c r="ICZ752"/>
      <c r="IDA752"/>
      <c r="IDB752"/>
      <c r="IDC752"/>
      <c r="IDD752"/>
      <c r="IDE752"/>
      <c r="IDF752"/>
      <c r="IDG752"/>
      <c r="IDH752"/>
      <c r="IDI752"/>
      <c r="IDJ752"/>
      <c r="IDK752"/>
      <c r="IDL752"/>
      <c r="IDM752"/>
      <c r="IDN752"/>
      <c r="IDO752"/>
      <c r="IDP752"/>
      <c r="IDQ752"/>
      <c r="IDR752"/>
      <c r="IDS752"/>
      <c r="IDT752"/>
      <c r="IDU752"/>
      <c r="IDV752"/>
      <c r="IDW752"/>
      <c r="IDX752"/>
      <c r="IDY752"/>
      <c r="IDZ752"/>
      <c r="IEA752"/>
      <c r="IEB752"/>
      <c r="IEC752"/>
      <c r="IED752"/>
      <c r="IEE752"/>
      <c r="IEF752"/>
      <c r="IEG752"/>
      <c r="IEH752"/>
      <c r="IEI752"/>
      <c r="IEJ752"/>
      <c r="IEK752"/>
      <c r="IEL752"/>
      <c r="IEM752"/>
      <c r="IEN752"/>
      <c r="IEO752"/>
      <c r="IEP752"/>
      <c r="IEQ752"/>
      <c r="IER752"/>
      <c r="IES752"/>
      <c r="IET752"/>
      <c r="IEU752"/>
      <c r="IEV752"/>
      <c r="IEW752"/>
      <c r="IEX752"/>
      <c r="IEY752"/>
      <c r="IEZ752"/>
      <c r="IFA752"/>
      <c r="IFB752"/>
      <c r="IFC752"/>
      <c r="IFD752"/>
      <c r="IFE752"/>
      <c r="IFF752"/>
      <c r="IFG752"/>
      <c r="IFH752"/>
      <c r="IFI752"/>
      <c r="IFJ752"/>
      <c r="IFK752"/>
      <c r="IFL752"/>
      <c r="IFM752"/>
      <c r="IFN752"/>
      <c r="IFO752"/>
      <c r="IFP752"/>
      <c r="IFQ752"/>
      <c r="IFR752"/>
      <c r="IFS752"/>
      <c r="IFT752"/>
      <c r="IFU752"/>
      <c r="IFV752"/>
      <c r="IFW752"/>
      <c r="IFX752"/>
      <c r="IFY752"/>
      <c r="IFZ752"/>
      <c r="IGA752"/>
      <c r="IGB752"/>
      <c r="IGC752"/>
      <c r="IGD752"/>
      <c r="IGE752"/>
      <c r="IGF752"/>
      <c r="IGG752"/>
      <c r="IGH752"/>
      <c r="IGI752"/>
      <c r="IGJ752"/>
      <c r="IGK752"/>
      <c r="IGL752"/>
      <c r="IGM752"/>
      <c r="IGN752"/>
      <c r="IGO752"/>
      <c r="IGP752"/>
      <c r="IGQ752"/>
      <c r="IGR752"/>
      <c r="IGS752"/>
      <c r="IGT752"/>
      <c r="IGU752"/>
      <c r="IGV752"/>
      <c r="IGW752"/>
      <c r="IGX752"/>
      <c r="IGY752"/>
      <c r="IGZ752"/>
      <c r="IHA752"/>
      <c r="IHB752"/>
      <c r="IHC752"/>
      <c r="IHD752"/>
      <c r="IHE752"/>
      <c r="IHF752"/>
      <c r="IHG752"/>
      <c r="IHH752"/>
      <c r="IHI752"/>
      <c r="IHJ752"/>
      <c r="IHK752"/>
      <c r="IHL752"/>
      <c r="IHM752"/>
      <c r="IHN752"/>
      <c r="IHO752"/>
      <c r="IHP752"/>
      <c r="IHQ752"/>
      <c r="IHR752"/>
      <c r="IHS752"/>
      <c r="IHT752"/>
      <c r="IHU752"/>
      <c r="IHV752"/>
      <c r="IHW752"/>
      <c r="IHX752"/>
      <c r="IHY752"/>
      <c r="IHZ752"/>
      <c r="IIA752"/>
      <c r="IIB752"/>
      <c r="IIC752"/>
      <c r="IID752"/>
      <c r="IIE752"/>
      <c r="IIF752"/>
      <c r="IIG752"/>
      <c r="IIH752"/>
      <c r="III752"/>
      <c r="IIJ752"/>
      <c r="IIK752"/>
      <c r="IIL752"/>
      <c r="IIM752"/>
      <c r="IIN752"/>
      <c r="IIO752"/>
      <c r="IIP752"/>
      <c r="IIQ752"/>
      <c r="IIR752"/>
      <c r="IIS752"/>
      <c r="IIT752"/>
      <c r="IIU752"/>
      <c r="IIV752"/>
      <c r="IIW752"/>
      <c r="IIX752"/>
      <c r="IIY752"/>
      <c r="IIZ752"/>
      <c r="IJA752"/>
      <c r="IJB752"/>
      <c r="IJC752"/>
      <c r="IJD752"/>
      <c r="IJE752"/>
      <c r="IJF752"/>
      <c r="IJG752"/>
      <c r="IJH752"/>
      <c r="IJI752"/>
      <c r="IJJ752"/>
      <c r="IJK752"/>
      <c r="IJL752"/>
      <c r="IJM752"/>
      <c r="IJN752"/>
      <c r="IJO752"/>
      <c r="IJP752"/>
      <c r="IJQ752"/>
      <c r="IJR752"/>
      <c r="IJS752"/>
      <c r="IJT752"/>
      <c r="IJU752"/>
      <c r="IJV752"/>
      <c r="IJW752"/>
      <c r="IJX752"/>
      <c r="IJY752"/>
      <c r="IJZ752"/>
      <c r="IKA752"/>
      <c r="IKB752"/>
      <c r="IKC752"/>
      <c r="IKD752"/>
      <c r="IKE752"/>
      <c r="IKF752"/>
      <c r="IKG752"/>
      <c r="IKH752"/>
      <c r="IKI752"/>
      <c r="IKJ752"/>
      <c r="IKK752"/>
      <c r="IKL752"/>
      <c r="IKM752"/>
      <c r="IKN752"/>
      <c r="IKO752"/>
      <c r="IKP752"/>
      <c r="IKQ752"/>
      <c r="IKR752"/>
      <c r="IKS752"/>
      <c r="IKT752"/>
      <c r="IKU752"/>
      <c r="IKV752"/>
      <c r="IKW752"/>
      <c r="IKX752"/>
      <c r="IKY752"/>
      <c r="IKZ752"/>
      <c r="ILA752"/>
      <c r="ILB752"/>
      <c r="ILC752"/>
      <c r="ILD752"/>
      <c r="ILE752"/>
      <c r="ILF752"/>
      <c r="ILG752"/>
      <c r="ILH752"/>
      <c r="ILI752"/>
      <c r="ILJ752"/>
      <c r="ILK752"/>
      <c r="ILL752"/>
      <c r="ILM752"/>
      <c r="ILN752"/>
      <c r="ILO752"/>
      <c r="ILP752"/>
      <c r="ILQ752"/>
      <c r="ILR752"/>
      <c r="ILS752"/>
      <c r="ILT752"/>
      <c r="ILU752"/>
      <c r="ILV752"/>
      <c r="ILW752"/>
      <c r="ILX752"/>
      <c r="ILY752"/>
      <c r="ILZ752"/>
      <c r="IMA752"/>
      <c r="IMB752"/>
      <c r="IMC752"/>
      <c r="IMD752"/>
      <c r="IME752"/>
      <c r="IMF752"/>
      <c r="IMG752"/>
      <c r="IMH752"/>
      <c r="IMI752"/>
      <c r="IMJ752"/>
      <c r="IMK752"/>
      <c r="IML752"/>
      <c r="IMM752"/>
      <c r="IMN752"/>
      <c r="IMO752"/>
      <c r="IMP752"/>
      <c r="IMQ752"/>
      <c r="IMR752"/>
      <c r="IMS752"/>
      <c r="IMT752"/>
      <c r="IMU752"/>
      <c r="IMV752"/>
      <c r="IMW752"/>
      <c r="IMX752"/>
      <c r="IMY752"/>
      <c r="IMZ752"/>
      <c r="INA752"/>
      <c r="INB752"/>
      <c r="INC752"/>
      <c r="IND752"/>
      <c r="INE752"/>
      <c r="INF752"/>
      <c r="ING752"/>
      <c r="INH752"/>
      <c r="INI752"/>
      <c r="INJ752"/>
      <c r="INK752"/>
      <c r="INL752"/>
      <c r="INM752"/>
      <c r="INN752"/>
      <c r="INO752"/>
      <c r="INP752"/>
      <c r="INQ752"/>
      <c r="INR752"/>
      <c r="INS752"/>
      <c r="INT752"/>
      <c r="INU752"/>
      <c r="INV752"/>
      <c r="INW752"/>
      <c r="INX752"/>
      <c r="INY752"/>
      <c r="INZ752"/>
      <c r="IOA752"/>
      <c r="IOB752"/>
      <c r="IOC752"/>
      <c r="IOD752"/>
      <c r="IOE752"/>
      <c r="IOF752"/>
      <c r="IOG752"/>
      <c r="IOH752"/>
      <c r="IOI752"/>
      <c r="IOJ752"/>
      <c r="IOK752"/>
      <c r="IOL752"/>
      <c r="IOM752"/>
      <c r="ION752"/>
      <c r="IOO752"/>
      <c r="IOP752"/>
      <c r="IOQ752"/>
      <c r="IOR752"/>
      <c r="IOS752"/>
      <c r="IOT752"/>
      <c r="IOU752"/>
      <c r="IOV752"/>
      <c r="IOW752"/>
      <c r="IOX752"/>
      <c r="IOY752"/>
      <c r="IOZ752"/>
      <c r="IPA752"/>
      <c r="IPB752"/>
      <c r="IPC752"/>
      <c r="IPD752"/>
      <c r="IPE752"/>
      <c r="IPF752"/>
      <c r="IPG752"/>
      <c r="IPH752"/>
      <c r="IPI752"/>
      <c r="IPJ752"/>
      <c r="IPK752"/>
      <c r="IPL752"/>
      <c r="IPM752"/>
      <c r="IPN752"/>
      <c r="IPO752"/>
      <c r="IPP752"/>
      <c r="IPQ752"/>
      <c r="IPR752"/>
      <c r="IPS752"/>
      <c r="IPT752"/>
      <c r="IPU752"/>
      <c r="IPV752"/>
      <c r="IPW752"/>
      <c r="IPX752"/>
      <c r="IPY752"/>
      <c r="IPZ752"/>
      <c r="IQA752"/>
      <c r="IQB752"/>
      <c r="IQC752"/>
      <c r="IQD752"/>
      <c r="IQE752"/>
      <c r="IQF752"/>
      <c r="IQG752"/>
      <c r="IQH752"/>
      <c r="IQI752"/>
      <c r="IQJ752"/>
      <c r="IQK752"/>
      <c r="IQL752"/>
      <c r="IQM752"/>
      <c r="IQN752"/>
      <c r="IQO752"/>
      <c r="IQP752"/>
      <c r="IQQ752"/>
      <c r="IQR752"/>
      <c r="IQS752"/>
      <c r="IQT752"/>
      <c r="IQU752"/>
      <c r="IQV752"/>
      <c r="IQW752"/>
      <c r="IQX752"/>
      <c r="IQY752"/>
      <c r="IQZ752"/>
      <c r="IRA752"/>
      <c r="IRB752"/>
      <c r="IRC752"/>
      <c r="IRD752"/>
      <c r="IRE752"/>
      <c r="IRF752"/>
      <c r="IRG752"/>
      <c r="IRH752"/>
      <c r="IRI752"/>
      <c r="IRJ752"/>
      <c r="IRK752"/>
      <c r="IRL752"/>
      <c r="IRM752"/>
      <c r="IRN752"/>
      <c r="IRO752"/>
      <c r="IRP752"/>
      <c r="IRQ752"/>
      <c r="IRR752"/>
      <c r="IRS752"/>
      <c r="IRT752"/>
      <c r="IRU752"/>
      <c r="IRV752"/>
      <c r="IRW752"/>
      <c r="IRX752"/>
      <c r="IRY752"/>
      <c r="IRZ752"/>
      <c r="ISA752"/>
      <c r="ISB752"/>
      <c r="ISC752"/>
      <c r="ISD752"/>
      <c r="ISE752"/>
      <c r="ISF752"/>
      <c r="ISG752"/>
      <c r="ISH752"/>
      <c r="ISI752"/>
      <c r="ISJ752"/>
      <c r="ISK752"/>
      <c r="ISL752"/>
      <c r="ISM752"/>
      <c r="ISN752"/>
      <c r="ISO752"/>
      <c r="ISP752"/>
      <c r="ISQ752"/>
      <c r="ISR752"/>
      <c r="ISS752"/>
      <c r="IST752"/>
      <c r="ISU752"/>
      <c r="ISV752"/>
      <c r="ISW752"/>
      <c r="ISX752"/>
      <c r="ISY752"/>
      <c r="ISZ752"/>
      <c r="ITA752"/>
      <c r="ITB752"/>
      <c r="ITC752"/>
      <c r="ITD752"/>
      <c r="ITE752"/>
      <c r="ITF752"/>
      <c r="ITG752"/>
      <c r="ITH752"/>
      <c r="ITI752"/>
      <c r="ITJ752"/>
      <c r="ITK752"/>
      <c r="ITL752"/>
      <c r="ITM752"/>
      <c r="ITN752"/>
      <c r="ITO752"/>
      <c r="ITP752"/>
      <c r="ITQ752"/>
      <c r="ITR752"/>
      <c r="ITS752"/>
      <c r="ITT752"/>
      <c r="ITU752"/>
      <c r="ITV752"/>
      <c r="ITW752"/>
      <c r="ITX752"/>
      <c r="ITY752"/>
      <c r="ITZ752"/>
      <c r="IUA752"/>
      <c r="IUB752"/>
      <c r="IUC752"/>
      <c r="IUD752"/>
      <c r="IUE752"/>
      <c r="IUF752"/>
      <c r="IUG752"/>
      <c r="IUH752"/>
      <c r="IUI752"/>
      <c r="IUJ752"/>
      <c r="IUK752"/>
      <c r="IUL752"/>
      <c r="IUM752"/>
      <c r="IUN752"/>
      <c r="IUO752"/>
      <c r="IUP752"/>
      <c r="IUQ752"/>
      <c r="IUR752"/>
      <c r="IUS752"/>
      <c r="IUT752"/>
      <c r="IUU752"/>
      <c r="IUV752"/>
      <c r="IUW752"/>
      <c r="IUX752"/>
      <c r="IUY752"/>
      <c r="IUZ752"/>
      <c r="IVA752"/>
      <c r="IVB752"/>
      <c r="IVC752"/>
      <c r="IVD752"/>
      <c r="IVE752"/>
      <c r="IVF752"/>
      <c r="IVG752"/>
      <c r="IVH752"/>
      <c r="IVI752"/>
      <c r="IVJ752"/>
      <c r="IVK752"/>
      <c r="IVL752"/>
      <c r="IVM752"/>
      <c r="IVN752"/>
      <c r="IVO752"/>
      <c r="IVP752"/>
      <c r="IVQ752"/>
      <c r="IVR752"/>
      <c r="IVS752"/>
      <c r="IVT752"/>
      <c r="IVU752"/>
      <c r="IVV752"/>
      <c r="IVW752"/>
      <c r="IVX752"/>
      <c r="IVY752"/>
      <c r="IVZ752"/>
      <c r="IWA752"/>
      <c r="IWB752"/>
      <c r="IWC752"/>
      <c r="IWD752"/>
      <c r="IWE752"/>
      <c r="IWF752"/>
      <c r="IWG752"/>
      <c r="IWH752"/>
      <c r="IWI752"/>
      <c r="IWJ752"/>
      <c r="IWK752"/>
      <c r="IWL752"/>
      <c r="IWM752"/>
      <c r="IWN752"/>
      <c r="IWO752"/>
      <c r="IWP752"/>
      <c r="IWQ752"/>
      <c r="IWR752"/>
      <c r="IWS752"/>
      <c r="IWT752"/>
      <c r="IWU752"/>
      <c r="IWV752"/>
      <c r="IWW752"/>
      <c r="IWX752"/>
      <c r="IWY752"/>
      <c r="IWZ752"/>
      <c r="IXA752"/>
      <c r="IXB752"/>
      <c r="IXC752"/>
      <c r="IXD752"/>
      <c r="IXE752"/>
      <c r="IXF752"/>
      <c r="IXG752"/>
      <c r="IXH752"/>
      <c r="IXI752"/>
      <c r="IXJ752"/>
      <c r="IXK752"/>
      <c r="IXL752"/>
      <c r="IXM752"/>
      <c r="IXN752"/>
      <c r="IXO752"/>
      <c r="IXP752"/>
      <c r="IXQ752"/>
      <c r="IXR752"/>
      <c r="IXS752"/>
      <c r="IXT752"/>
      <c r="IXU752"/>
      <c r="IXV752"/>
      <c r="IXW752"/>
      <c r="IXX752"/>
      <c r="IXY752"/>
      <c r="IXZ752"/>
      <c r="IYA752"/>
      <c r="IYB752"/>
      <c r="IYC752"/>
      <c r="IYD752"/>
      <c r="IYE752"/>
      <c r="IYF752"/>
      <c r="IYG752"/>
      <c r="IYH752"/>
      <c r="IYI752"/>
      <c r="IYJ752"/>
      <c r="IYK752"/>
      <c r="IYL752"/>
      <c r="IYM752"/>
      <c r="IYN752"/>
      <c r="IYO752"/>
      <c r="IYP752"/>
      <c r="IYQ752"/>
      <c r="IYR752"/>
      <c r="IYS752"/>
      <c r="IYT752"/>
      <c r="IYU752"/>
      <c r="IYV752"/>
      <c r="IYW752"/>
      <c r="IYX752"/>
      <c r="IYY752"/>
      <c r="IYZ752"/>
      <c r="IZA752"/>
      <c r="IZB752"/>
      <c r="IZC752"/>
      <c r="IZD752"/>
      <c r="IZE752"/>
      <c r="IZF752"/>
      <c r="IZG752"/>
      <c r="IZH752"/>
      <c r="IZI752"/>
      <c r="IZJ752"/>
      <c r="IZK752"/>
      <c r="IZL752"/>
      <c r="IZM752"/>
      <c r="IZN752"/>
      <c r="IZO752"/>
      <c r="IZP752"/>
      <c r="IZQ752"/>
      <c r="IZR752"/>
      <c r="IZS752"/>
      <c r="IZT752"/>
      <c r="IZU752"/>
      <c r="IZV752"/>
      <c r="IZW752"/>
      <c r="IZX752"/>
      <c r="IZY752"/>
      <c r="IZZ752"/>
      <c r="JAA752"/>
      <c r="JAB752"/>
      <c r="JAC752"/>
      <c r="JAD752"/>
      <c r="JAE752"/>
      <c r="JAF752"/>
      <c r="JAG752"/>
      <c r="JAH752"/>
      <c r="JAI752"/>
      <c r="JAJ752"/>
      <c r="JAK752"/>
      <c r="JAL752"/>
      <c r="JAM752"/>
      <c r="JAN752"/>
      <c r="JAO752"/>
      <c r="JAP752"/>
      <c r="JAQ752"/>
      <c r="JAR752"/>
      <c r="JAS752"/>
      <c r="JAT752"/>
      <c r="JAU752"/>
      <c r="JAV752"/>
      <c r="JAW752"/>
      <c r="JAX752"/>
      <c r="JAY752"/>
      <c r="JAZ752"/>
      <c r="JBA752"/>
      <c r="JBB752"/>
      <c r="JBC752"/>
      <c r="JBD752"/>
      <c r="JBE752"/>
      <c r="JBF752"/>
      <c r="JBG752"/>
      <c r="JBH752"/>
      <c r="JBI752"/>
      <c r="JBJ752"/>
      <c r="JBK752"/>
      <c r="JBL752"/>
      <c r="JBM752"/>
      <c r="JBN752"/>
      <c r="JBO752"/>
      <c r="JBP752"/>
      <c r="JBQ752"/>
      <c r="JBR752"/>
      <c r="JBS752"/>
      <c r="JBT752"/>
      <c r="JBU752"/>
      <c r="JBV752"/>
      <c r="JBW752"/>
      <c r="JBX752"/>
      <c r="JBY752"/>
      <c r="JBZ752"/>
      <c r="JCA752"/>
      <c r="JCB752"/>
      <c r="JCC752"/>
      <c r="JCD752"/>
      <c r="JCE752"/>
      <c r="JCF752"/>
      <c r="JCG752"/>
      <c r="JCH752"/>
      <c r="JCI752"/>
      <c r="JCJ752"/>
      <c r="JCK752"/>
      <c r="JCL752"/>
      <c r="JCM752"/>
      <c r="JCN752"/>
      <c r="JCO752"/>
      <c r="JCP752"/>
      <c r="JCQ752"/>
      <c r="JCR752"/>
      <c r="JCS752"/>
      <c r="JCT752"/>
      <c r="JCU752"/>
      <c r="JCV752"/>
      <c r="JCW752"/>
      <c r="JCX752"/>
      <c r="JCY752"/>
      <c r="JCZ752"/>
      <c r="JDA752"/>
      <c r="JDB752"/>
      <c r="JDC752"/>
      <c r="JDD752"/>
      <c r="JDE752"/>
      <c r="JDF752"/>
      <c r="JDG752"/>
      <c r="JDH752"/>
      <c r="JDI752"/>
      <c r="JDJ752"/>
      <c r="JDK752"/>
      <c r="JDL752"/>
      <c r="JDM752"/>
      <c r="JDN752"/>
      <c r="JDO752"/>
      <c r="JDP752"/>
      <c r="JDQ752"/>
      <c r="JDR752"/>
      <c r="JDS752"/>
      <c r="JDT752"/>
      <c r="JDU752"/>
      <c r="JDV752"/>
      <c r="JDW752"/>
      <c r="JDX752"/>
      <c r="JDY752"/>
      <c r="JDZ752"/>
      <c r="JEA752"/>
      <c r="JEB752"/>
      <c r="JEC752"/>
      <c r="JED752"/>
      <c r="JEE752"/>
      <c r="JEF752"/>
      <c r="JEG752"/>
      <c r="JEH752"/>
      <c r="JEI752"/>
      <c r="JEJ752"/>
      <c r="JEK752"/>
      <c r="JEL752"/>
      <c r="JEM752"/>
      <c r="JEN752"/>
      <c r="JEO752"/>
      <c r="JEP752"/>
      <c r="JEQ752"/>
      <c r="JER752"/>
      <c r="JES752"/>
      <c r="JET752"/>
      <c r="JEU752"/>
      <c r="JEV752"/>
      <c r="JEW752"/>
      <c r="JEX752"/>
      <c r="JEY752"/>
      <c r="JEZ752"/>
      <c r="JFA752"/>
      <c r="JFB752"/>
      <c r="JFC752"/>
      <c r="JFD752"/>
      <c r="JFE752"/>
      <c r="JFF752"/>
      <c r="JFG752"/>
      <c r="JFH752"/>
      <c r="JFI752"/>
      <c r="JFJ752"/>
      <c r="JFK752"/>
      <c r="JFL752"/>
      <c r="JFM752"/>
      <c r="JFN752"/>
      <c r="JFO752"/>
      <c r="JFP752"/>
      <c r="JFQ752"/>
      <c r="JFR752"/>
      <c r="JFS752"/>
      <c r="JFT752"/>
      <c r="JFU752"/>
      <c r="JFV752"/>
      <c r="JFW752"/>
      <c r="JFX752"/>
      <c r="JFY752"/>
      <c r="JFZ752"/>
      <c r="JGA752"/>
      <c r="JGB752"/>
      <c r="JGC752"/>
      <c r="JGD752"/>
      <c r="JGE752"/>
      <c r="JGF752"/>
      <c r="JGG752"/>
      <c r="JGH752"/>
      <c r="JGI752"/>
      <c r="JGJ752"/>
      <c r="JGK752"/>
      <c r="JGL752"/>
      <c r="JGM752"/>
      <c r="JGN752"/>
      <c r="JGO752"/>
      <c r="JGP752"/>
      <c r="JGQ752"/>
      <c r="JGR752"/>
      <c r="JGS752"/>
      <c r="JGT752"/>
      <c r="JGU752"/>
      <c r="JGV752"/>
      <c r="JGW752"/>
      <c r="JGX752"/>
      <c r="JGY752"/>
      <c r="JGZ752"/>
      <c r="JHA752"/>
      <c r="JHB752"/>
      <c r="JHC752"/>
      <c r="JHD752"/>
      <c r="JHE752"/>
      <c r="JHF752"/>
      <c r="JHG752"/>
      <c r="JHH752"/>
      <c r="JHI752"/>
      <c r="JHJ752"/>
      <c r="JHK752"/>
      <c r="JHL752"/>
      <c r="JHM752"/>
      <c r="JHN752"/>
      <c r="JHO752"/>
      <c r="JHP752"/>
      <c r="JHQ752"/>
      <c r="JHR752"/>
      <c r="JHS752"/>
      <c r="JHT752"/>
      <c r="JHU752"/>
      <c r="JHV752"/>
      <c r="JHW752"/>
      <c r="JHX752"/>
      <c r="JHY752"/>
      <c r="JHZ752"/>
      <c r="JIA752"/>
      <c r="JIB752"/>
      <c r="JIC752"/>
      <c r="JID752"/>
      <c r="JIE752"/>
      <c r="JIF752"/>
      <c r="JIG752"/>
      <c r="JIH752"/>
      <c r="JII752"/>
      <c r="JIJ752"/>
      <c r="JIK752"/>
      <c r="JIL752"/>
      <c r="JIM752"/>
      <c r="JIN752"/>
      <c r="JIO752"/>
      <c r="JIP752"/>
      <c r="JIQ752"/>
      <c r="JIR752"/>
      <c r="JIS752"/>
      <c r="JIT752"/>
      <c r="JIU752"/>
      <c r="JIV752"/>
      <c r="JIW752"/>
      <c r="JIX752"/>
      <c r="JIY752"/>
      <c r="JIZ752"/>
      <c r="JJA752"/>
      <c r="JJB752"/>
      <c r="JJC752"/>
      <c r="JJD752"/>
      <c r="JJE752"/>
      <c r="JJF752"/>
      <c r="JJG752"/>
      <c r="JJH752"/>
      <c r="JJI752"/>
      <c r="JJJ752"/>
      <c r="JJK752"/>
      <c r="JJL752"/>
      <c r="JJM752"/>
      <c r="JJN752"/>
      <c r="JJO752"/>
      <c r="JJP752"/>
      <c r="JJQ752"/>
      <c r="JJR752"/>
      <c r="JJS752"/>
      <c r="JJT752"/>
      <c r="JJU752"/>
      <c r="JJV752"/>
      <c r="JJW752"/>
      <c r="JJX752"/>
      <c r="JJY752"/>
      <c r="JJZ752"/>
      <c r="JKA752"/>
      <c r="JKB752"/>
      <c r="JKC752"/>
      <c r="JKD752"/>
      <c r="JKE752"/>
      <c r="JKF752"/>
      <c r="JKG752"/>
      <c r="JKH752"/>
      <c r="JKI752"/>
      <c r="JKJ752"/>
      <c r="JKK752"/>
      <c r="JKL752"/>
      <c r="JKM752"/>
      <c r="JKN752"/>
      <c r="JKO752"/>
      <c r="JKP752"/>
      <c r="JKQ752"/>
      <c r="JKR752"/>
      <c r="JKS752"/>
      <c r="JKT752"/>
      <c r="JKU752"/>
      <c r="JKV752"/>
      <c r="JKW752"/>
      <c r="JKX752"/>
      <c r="JKY752"/>
      <c r="JKZ752"/>
      <c r="JLA752"/>
      <c r="JLB752"/>
      <c r="JLC752"/>
      <c r="JLD752"/>
      <c r="JLE752"/>
      <c r="JLF752"/>
      <c r="JLG752"/>
      <c r="JLH752"/>
      <c r="JLI752"/>
      <c r="JLJ752"/>
      <c r="JLK752"/>
      <c r="JLL752"/>
      <c r="JLM752"/>
      <c r="JLN752"/>
      <c r="JLO752"/>
      <c r="JLP752"/>
      <c r="JLQ752"/>
      <c r="JLR752"/>
      <c r="JLS752"/>
      <c r="JLT752"/>
      <c r="JLU752"/>
      <c r="JLV752"/>
      <c r="JLW752"/>
      <c r="JLX752"/>
      <c r="JLY752"/>
      <c r="JLZ752"/>
      <c r="JMA752"/>
      <c r="JMB752"/>
      <c r="JMC752"/>
      <c r="JMD752"/>
      <c r="JME752"/>
      <c r="JMF752"/>
      <c r="JMG752"/>
      <c r="JMH752"/>
      <c r="JMI752"/>
      <c r="JMJ752"/>
      <c r="JMK752"/>
      <c r="JML752"/>
      <c r="JMM752"/>
      <c r="JMN752"/>
      <c r="JMO752"/>
      <c r="JMP752"/>
      <c r="JMQ752"/>
      <c r="JMR752"/>
      <c r="JMS752"/>
      <c r="JMT752"/>
      <c r="JMU752"/>
      <c r="JMV752"/>
      <c r="JMW752"/>
      <c r="JMX752"/>
      <c r="JMY752"/>
      <c r="JMZ752"/>
      <c r="JNA752"/>
      <c r="JNB752"/>
      <c r="JNC752"/>
      <c r="JND752"/>
      <c r="JNE752"/>
      <c r="JNF752"/>
      <c r="JNG752"/>
      <c r="JNH752"/>
      <c r="JNI752"/>
      <c r="JNJ752"/>
      <c r="JNK752"/>
      <c r="JNL752"/>
      <c r="JNM752"/>
      <c r="JNN752"/>
      <c r="JNO752"/>
      <c r="JNP752"/>
      <c r="JNQ752"/>
      <c r="JNR752"/>
      <c r="JNS752"/>
      <c r="JNT752"/>
      <c r="JNU752"/>
      <c r="JNV752"/>
      <c r="JNW752"/>
      <c r="JNX752"/>
      <c r="JNY752"/>
      <c r="JNZ752"/>
      <c r="JOA752"/>
      <c r="JOB752"/>
      <c r="JOC752"/>
      <c r="JOD752"/>
      <c r="JOE752"/>
      <c r="JOF752"/>
      <c r="JOG752"/>
      <c r="JOH752"/>
      <c r="JOI752"/>
      <c r="JOJ752"/>
      <c r="JOK752"/>
      <c r="JOL752"/>
      <c r="JOM752"/>
      <c r="JON752"/>
      <c r="JOO752"/>
      <c r="JOP752"/>
      <c r="JOQ752"/>
      <c r="JOR752"/>
      <c r="JOS752"/>
      <c r="JOT752"/>
      <c r="JOU752"/>
      <c r="JOV752"/>
      <c r="JOW752"/>
      <c r="JOX752"/>
      <c r="JOY752"/>
      <c r="JOZ752"/>
      <c r="JPA752"/>
      <c r="JPB752"/>
      <c r="JPC752"/>
      <c r="JPD752"/>
      <c r="JPE752"/>
      <c r="JPF752"/>
      <c r="JPG752"/>
      <c r="JPH752"/>
      <c r="JPI752"/>
      <c r="JPJ752"/>
      <c r="JPK752"/>
      <c r="JPL752"/>
      <c r="JPM752"/>
      <c r="JPN752"/>
      <c r="JPO752"/>
      <c r="JPP752"/>
      <c r="JPQ752"/>
      <c r="JPR752"/>
      <c r="JPS752"/>
      <c r="JPT752"/>
      <c r="JPU752"/>
      <c r="JPV752"/>
      <c r="JPW752"/>
      <c r="JPX752"/>
      <c r="JPY752"/>
      <c r="JPZ752"/>
      <c r="JQA752"/>
      <c r="JQB752"/>
      <c r="JQC752"/>
      <c r="JQD752"/>
      <c r="JQE752"/>
      <c r="JQF752"/>
      <c r="JQG752"/>
      <c r="JQH752"/>
      <c r="JQI752"/>
      <c r="JQJ752"/>
      <c r="JQK752"/>
      <c r="JQL752"/>
      <c r="JQM752"/>
      <c r="JQN752"/>
      <c r="JQO752"/>
      <c r="JQP752"/>
      <c r="JQQ752"/>
      <c r="JQR752"/>
      <c r="JQS752"/>
      <c r="JQT752"/>
      <c r="JQU752"/>
      <c r="JQV752"/>
      <c r="JQW752"/>
      <c r="JQX752"/>
      <c r="JQY752"/>
      <c r="JQZ752"/>
      <c r="JRA752"/>
      <c r="JRB752"/>
      <c r="JRC752"/>
      <c r="JRD752"/>
      <c r="JRE752"/>
      <c r="JRF752"/>
      <c r="JRG752"/>
      <c r="JRH752"/>
      <c r="JRI752"/>
      <c r="JRJ752"/>
      <c r="JRK752"/>
      <c r="JRL752"/>
      <c r="JRM752"/>
      <c r="JRN752"/>
      <c r="JRO752"/>
      <c r="JRP752"/>
      <c r="JRQ752"/>
      <c r="JRR752"/>
      <c r="JRS752"/>
      <c r="JRT752"/>
      <c r="JRU752"/>
      <c r="JRV752"/>
      <c r="JRW752"/>
      <c r="JRX752"/>
      <c r="JRY752"/>
      <c r="JRZ752"/>
      <c r="JSA752"/>
      <c r="JSB752"/>
      <c r="JSC752"/>
      <c r="JSD752"/>
      <c r="JSE752"/>
      <c r="JSF752"/>
      <c r="JSG752"/>
      <c r="JSH752"/>
      <c r="JSI752"/>
      <c r="JSJ752"/>
      <c r="JSK752"/>
      <c r="JSL752"/>
      <c r="JSM752"/>
      <c r="JSN752"/>
      <c r="JSO752"/>
      <c r="JSP752"/>
      <c r="JSQ752"/>
      <c r="JSR752"/>
      <c r="JSS752"/>
      <c r="JST752"/>
      <c r="JSU752"/>
      <c r="JSV752"/>
      <c r="JSW752"/>
      <c r="JSX752"/>
      <c r="JSY752"/>
      <c r="JSZ752"/>
      <c r="JTA752"/>
      <c r="JTB752"/>
      <c r="JTC752"/>
      <c r="JTD752"/>
      <c r="JTE752"/>
      <c r="JTF752"/>
      <c r="JTG752"/>
      <c r="JTH752"/>
      <c r="JTI752"/>
      <c r="JTJ752"/>
      <c r="JTK752"/>
      <c r="JTL752"/>
      <c r="JTM752"/>
      <c r="JTN752"/>
      <c r="JTO752"/>
      <c r="JTP752"/>
      <c r="JTQ752"/>
      <c r="JTR752"/>
      <c r="JTS752"/>
      <c r="JTT752"/>
      <c r="JTU752"/>
      <c r="JTV752"/>
      <c r="JTW752"/>
      <c r="JTX752"/>
      <c r="JTY752"/>
      <c r="JTZ752"/>
      <c r="JUA752"/>
      <c r="JUB752"/>
      <c r="JUC752"/>
      <c r="JUD752"/>
      <c r="JUE752"/>
      <c r="JUF752"/>
      <c r="JUG752"/>
      <c r="JUH752"/>
      <c r="JUI752"/>
      <c r="JUJ752"/>
      <c r="JUK752"/>
      <c r="JUL752"/>
      <c r="JUM752"/>
      <c r="JUN752"/>
      <c r="JUO752"/>
      <c r="JUP752"/>
      <c r="JUQ752"/>
      <c r="JUR752"/>
      <c r="JUS752"/>
      <c r="JUT752"/>
      <c r="JUU752"/>
      <c r="JUV752"/>
      <c r="JUW752"/>
      <c r="JUX752"/>
      <c r="JUY752"/>
      <c r="JUZ752"/>
      <c r="JVA752"/>
      <c r="JVB752"/>
      <c r="JVC752"/>
      <c r="JVD752"/>
      <c r="JVE752"/>
      <c r="JVF752"/>
      <c r="JVG752"/>
      <c r="JVH752"/>
      <c r="JVI752"/>
      <c r="JVJ752"/>
      <c r="JVK752"/>
      <c r="JVL752"/>
      <c r="JVM752"/>
      <c r="JVN752"/>
      <c r="JVO752"/>
      <c r="JVP752"/>
      <c r="JVQ752"/>
      <c r="JVR752"/>
      <c r="JVS752"/>
      <c r="JVT752"/>
      <c r="JVU752"/>
      <c r="JVV752"/>
      <c r="JVW752"/>
      <c r="JVX752"/>
      <c r="JVY752"/>
      <c r="JVZ752"/>
      <c r="JWA752"/>
      <c r="JWB752"/>
      <c r="JWC752"/>
      <c r="JWD752"/>
      <c r="JWE752"/>
      <c r="JWF752"/>
      <c r="JWG752"/>
      <c r="JWH752"/>
      <c r="JWI752"/>
      <c r="JWJ752"/>
      <c r="JWK752"/>
      <c r="JWL752"/>
      <c r="JWM752"/>
      <c r="JWN752"/>
      <c r="JWO752"/>
      <c r="JWP752"/>
      <c r="JWQ752"/>
      <c r="JWR752"/>
      <c r="JWS752"/>
      <c r="JWT752"/>
      <c r="JWU752"/>
      <c r="JWV752"/>
      <c r="JWW752"/>
      <c r="JWX752"/>
      <c r="JWY752"/>
      <c r="JWZ752"/>
      <c r="JXA752"/>
      <c r="JXB752"/>
      <c r="JXC752"/>
      <c r="JXD752"/>
      <c r="JXE752"/>
      <c r="JXF752"/>
      <c r="JXG752"/>
      <c r="JXH752"/>
      <c r="JXI752"/>
      <c r="JXJ752"/>
      <c r="JXK752"/>
      <c r="JXL752"/>
      <c r="JXM752"/>
      <c r="JXN752"/>
      <c r="JXO752"/>
      <c r="JXP752"/>
      <c r="JXQ752"/>
      <c r="JXR752"/>
      <c r="JXS752"/>
      <c r="JXT752"/>
      <c r="JXU752"/>
      <c r="JXV752"/>
      <c r="JXW752"/>
      <c r="JXX752"/>
      <c r="JXY752"/>
      <c r="JXZ752"/>
      <c r="JYA752"/>
      <c r="JYB752"/>
      <c r="JYC752"/>
      <c r="JYD752"/>
      <c r="JYE752"/>
      <c r="JYF752"/>
      <c r="JYG752"/>
      <c r="JYH752"/>
      <c r="JYI752"/>
      <c r="JYJ752"/>
      <c r="JYK752"/>
      <c r="JYL752"/>
      <c r="JYM752"/>
      <c r="JYN752"/>
      <c r="JYO752"/>
      <c r="JYP752"/>
      <c r="JYQ752"/>
      <c r="JYR752"/>
      <c r="JYS752"/>
      <c r="JYT752"/>
      <c r="JYU752"/>
      <c r="JYV752"/>
      <c r="JYW752"/>
      <c r="JYX752"/>
      <c r="JYY752"/>
      <c r="JYZ752"/>
      <c r="JZA752"/>
      <c r="JZB752"/>
      <c r="JZC752"/>
      <c r="JZD752"/>
      <c r="JZE752"/>
      <c r="JZF752"/>
      <c r="JZG752"/>
      <c r="JZH752"/>
      <c r="JZI752"/>
      <c r="JZJ752"/>
      <c r="JZK752"/>
      <c r="JZL752"/>
      <c r="JZM752"/>
      <c r="JZN752"/>
      <c r="JZO752"/>
      <c r="JZP752"/>
      <c r="JZQ752"/>
      <c r="JZR752"/>
      <c r="JZS752"/>
      <c r="JZT752"/>
      <c r="JZU752"/>
      <c r="JZV752"/>
      <c r="JZW752"/>
      <c r="JZX752"/>
      <c r="JZY752"/>
      <c r="JZZ752"/>
      <c r="KAA752"/>
      <c r="KAB752"/>
      <c r="KAC752"/>
      <c r="KAD752"/>
      <c r="KAE752"/>
      <c r="KAF752"/>
      <c r="KAG752"/>
      <c r="KAH752"/>
      <c r="KAI752"/>
      <c r="KAJ752"/>
      <c r="KAK752"/>
      <c r="KAL752"/>
      <c r="KAM752"/>
      <c r="KAN752"/>
      <c r="KAO752"/>
      <c r="KAP752"/>
      <c r="KAQ752"/>
      <c r="KAR752"/>
      <c r="KAS752"/>
      <c r="KAT752"/>
      <c r="KAU752"/>
      <c r="KAV752"/>
      <c r="KAW752"/>
      <c r="KAX752"/>
      <c r="KAY752"/>
      <c r="KAZ752"/>
      <c r="KBA752"/>
      <c r="KBB752"/>
      <c r="KBC752"/>
      <c r="KBD752"/>
      <c r="KBE752"/>
      <c r="KBF752"/>
      <c r="KBG752"/>
      <c r="KBH752"/>
      <c r="KBI752"/>
      <c r="KBJ752"/>
      <c r="KBK752"/>
      <c r="KBL752"/>
      <c r="KBM752"/>
      <c r="KBN752"/>
      <c r="KBO752"/>
      <c r="KBP752"/>
      <c r="KBQ752"/>
      <c r="KBR752"/>
      <c r="KBS752"/>
      <c r="KBT752"/>
      <c r="KBU752"/>
      <c r="KBV752"/>
      <c r="KBW752"/>
      <c r="KBX752"/>
      <c r="KBY752"/>
      <c r="KBZ752"/>
      <c r="KCA752"/>
      <c r="KCB752"/>
      <c r="KCC752"/>
      <c r="KCD752"/>
      <c r="KCE752"/>
      <c r="KCF752"/>
      <c r="KCG752"/>
      <c r="KCH752"/>
      <c r="KCI752"/>
      <c r="KCJ752"/>
      <c r="KCK752"/>
      <c r="KCL752"/>
      <c r="KCM752"/>
      <c r="KCN752"/>
      <c r="KCO752"/>
      <c r="KCP752"/>
      <c r="KCQ752"/>
      <c r="KCR752"/>
      <c r="KCS752"/>
      <c r="KCT752"/>
      <c r="KCU752"/>
      <c r="KCV752"/>
      <c r="KCW752"/>
      <c r="KCX752"/>
      <c r="KCY752"/>
      <c r="KCZ752"/>
      <c r="KDA752"/>
      <c r="KDB752"/>
      <c r="KDC752"/>
      <c r="KDD752"/>
      <c r="KDE752"/>
      <c r="KDF752"/>
      <c r="KDG752"/>
      <c r="KDH752"/>
      <c r="KDI752"/>
      <c r="KDJ752"/>
      <c r="KDK752"/>
      <c r="KDL752"/>
      <c r="KDM752"/>
      <c r="KDN752"/>
      <c r="KDO752"/>
      <c r="KDP752"/>
      <c r="KDQ752"/>
      <c r="KDR752"/>
      <c r="KDS752"/>
      <c r="KDT752"/>
      <c r="KDU752"/>
      <c r="KDV752"/>
      <c r="KDW752"/>
      <c r="KDX752"/>
      <c r="KDY752"/>
      <c r="KDZ752"/>
      <c r="KEA752"/>
      <c r="KEB752"/>
      <c r="KEC752"/>
      <c r="KED752"/>
      <c r="KEE752"/>
      <c r="KEF752"/>
      <c r="KEG752"/>
      <c r="KEH752"/>
      <c r="KEI752"/>
      <c r="KEJ752"/>
      <c r="KEK752"/>
      <c r="KEL752"/>
      <c r="KEM752"/>
      <c r="KEN752"/>
      <c r="KEO752"/>
      <c r="KEP752"/>
      <c r="KEQ752"/>
      <c r="KER752"/>
      <c r="KES752"/>
      <c r="KET752"/>
      <c r="KEU752"/>
      <c r="KEV752"/>
      <c r="KEW752"/>
      <c r="KEX752"/>
      <c r="KEY752"/>
      <c r="KEZ752"/>
      <c r="KFA752"/>
      <c r="KFB752"/>
      <c r="KFC752"/>
      <c r="KFD752"/>
      <c r="KFE752"/>
      <c r="KFF752"/>
      <c r="KFG752"/>
      <c r="KFH752"/>
      <c r="KFI752"/>
      <c r="KFJ752"/>
      <c r="KFK752"/>
      <c r="KFL752"/>
      <c r="KFM752"/>
      <c r="KFN752"/>
      <c r="KFO752"/>
      <c r="KFP752"/>
      <c r="KFQ752"/>
      <c r="KFR752"/>
      <c r="KFS752"/>
      <c r="KFT752"/>
      <c r="KFU752"/>
      <c r="KFV752"/>
      <c r="KFW752"/>
      <c r="KFX752"/>
      <c r="KFY752"/>
      <c r="KFZ752"/>
      <c r="KGA752"/>
      <c r="KGB752"/>
      <c r="KGC752"/>
      <c r="KGD752"/>
      <c r="KGE752"/>
      <c r="KGF752"/>
      <c r="KGG752"/>
      <c r="KGH752"/>
      <c r="KGI752"/>
      <c r="KGJ752"/>
      <c r="KGK752"/>
      <c r="KGL752"/>
      <c r="KGM752"/>
      <c r="KGN752"/>
      <c r="KGO752"/>
      <c r="KGP752"/>
      <c r="KGQ752"/>
      <c r="KGR752"/>
      <c r="KGS752"/>
      <c r="KGT752"/>
      <c r="KGU752"/>
      <c r="KGV752"/>
      <c r="KGW752"/>
      <c r="KGX752"/>
      <c r="KGY752"/>
      <c r="KGZ752"/>
      <c r="KHA752"/>
      <c r="KHB752"/>
      <c r="KHC752"/>
      <c r="KHD752"/>
      <c r="KHE752"/>
      <c r="KHF752"/>
      <c r="KHG752"/>
      <c r="KHH752"/>
      <c r="KHI752"/>
      <c r="KHJ752"/>
      <c r="KHK752"/>
      <c r="KHL752"/>
      <c r="KHM752"/>
      <c r="KHN752"/>
      <c r="KHO752"/>
      <c r="KHP752"/>
      <c r="KHQ752"/>
      <c r="KHR752"/>
      <c r="KHS752"/>
      <c r="KHT752"/>
      <c r="KHU752"/>
      <c r="KHV752"/>
      <c r="KHW752"/>
      <c r="KHX752"/>
      <c r="KHY752"/>
      <c r="KHZ752"/>
      <c r="KIA752"/>
      <c r="KIB752"/>
      <c r="KIC752"/>
      <c r="KID752"/>
      <c r="KIE752"/>
      <c r="KIF752"/>
      <c r="KIG752"/>
      <c r="KIH752"/>
      <c r="KII752"/>
      <c r="KIJ752"/>
      <c r="KIK752"/>
      <c r="KIL752"/>
      <c r="KIM752"/>
      <c r="KIN752"/>
      <c r="KIO752"/>
      <c r="KIP752"/>
      <c r="KIQ752"/>
      <c r="KIR752"/>
      <c r="KIS752"/>
      <c r="KIT752"/>
      <c r="KIU752"/>
      <c r="KIV752"/>
      <c r="KIW752"/>
      <c r="KIX752"/>
      <c r="KIY752"/>
      <c r="KIZ752"/>
      <c r="KJA752"/>
      <c r="KJB752"/>
      <c r="KJC752"/>
      <c r="KJD752"/>
      <c r="KJE752"/>
      <c r="KJF752"/>
      <c r="KJG752"/>
      <c r="KJH752"/>
      <c r="KJI752"/>
      <c r="KJJ752"/>
      <c r="KJK752"/>
      <c r="KJL752"/>
      <c r="KJM752"/>
      <c r="KJN752"/>
      <c r="KJO752"/>
      <c r="KJP752"/>
      <c r="KJQ752"/>
      <c r="KJR752"/>
      <c r="KJS752"/>
      <c r="KJT752"/>
      <c r="KJU752"/>
      <c r="KJV752"/>
      <c r="KJW752"/>
      <c r="KJX752"/>
      <c r="KJY752"/>
      <c r="KJZ752"/>
      <c r="KKA752"/>
      <c r="KKB752"/>
      <c r="KKC752"/>
      <c r="KKD752"/>
      <c r="KKE752"/>
      <c r="KKF752"/>
      <c r="KKG752"/>
      <c r="KKH752"/>
      <c r="KKI752"/>
      <c r="KKJ752"/>
      <c r="KKK752"/>
      <c r="KKL752"/>
      <c r="KKM752"/>
      <c r="KKN752"/>
      <c r="KKO752"/>
      <c r="KKP752"/>
      <c r="KKQ752"/>
      <c r="KKR752"/>
      <c r="KKS752"/>
      <c r="KKT752"/>
      <c r="KKU752"/>
      <c r="KKV752"/>
      <c r="KKW752"/>
      <c r="KKX752"/>
      <c r="KKY752"/>
      <c r="KKZ752"/>
      <c r="KLA752"/>
      <c r="KLB752"/>
      <c r="KLC752"/>
      <c r="KLD752"/>
      <c r="KLE752"/>
      <c r="KLF752"/>
      <c r="KLG752"/>
      <c r="KLH752"/>
      <c r="KLI752"/>
      <c r="KLJ752"/>
      <c r="KLK752"/>
      <c r="KLL752"/>
      <c r="KLM752"/>
      <c r="KLN752"/>
      <c r="KLO752"/>
      <c r="KLP752"/>
      <c r="KLQ752"/>
      <c r="KLR752"/>
      <c r="KLS752"/>
      <c r="KLT752"/>
      <c r="KLU752"/>
      <c r="KLV752"/>
      <c r="KLW752"/>
      <c r="KLX752"/>
      <c r="KLY752"/>
      <c r="KLZ752"/>
      <c r="KMA752"/>
      <c r="KMB752"/>
      <c r="KMC752"/>
      <c r="KMD752"/>
      <c r="KME752"/>
      <c r="KMF752"/>
      <c r="KMG752"/>
      <c r="KMH752"/>
      <c r="KMI752"/>
      <c r="KMJ752"/>
      <c r="KMK752"/>
      <c r="KML752"/>
      <c r="KMM752"/>
      <c r="KMN752"/>
      <c r="KMO752"/>
      <c r="KMP752"/>
      <c r="KMQ752"/>
      <c r="KMR752"/>
      <c r="KMS752"/>
      <c r="KMT752"/>
      <c r="KMU752"/>
      <c r="KMV752"/>
      <c r="KMW752"/>
      <c r="KMX752"/>
      <c r="KMY752"/>
      <c r="KMZ752"/>
      <c r="KNA752"/>
      <c r="KNB752"/>
      <c r="KNC752"/>
      <c r="KND752"/>
      <c r="KNE752"/>
      <c r="KNF752"/>
      <c r="KNG752"/>
      <c r="KNH752"/>
      <c r="KNI752"/>
      <c r="KNJ752"/>
      <c r="KNK752"/>
      <c r="KNL752"/>
      <c r="KNM752"/>
      <c r="KNN752"/>
      <c r="KNO752"/>
      <c r="KNP752"/>
      <c r="KNQ752"/>
      <c r="KNR752"/>
      <c r="KNS752"/>
      <c r="KNT752"/>
      <c r="KNU752"/>
      <c r="KNV752"/>
      <c r="KNW752"/>
      <c r="KNX752"/>
      <c r="KNY752"/>
      <c r="KNZ752"/>
      <c r="KOA752"/>
      <c r="KOB752"/>
      <c r="KOC752"/>
      <c r="KOD752"/>
      <c r="KOE752"/>
      <c r="KOF752"/>
      <c r="KOG752"/>
      <c r="KOH752"/>
      <c r="KOI752"/>
      <c r="KOJ752"/>
      <c r="KOK752"/>
      <c r="KOL752"/>
      <c r="KOM752"/>
      <c r="KON752"/>
      <c r="KOO752"/>
      <c r="KOP752"/>
      <c r="KOQ752"/>
      <c r="KOR752"/>
      <c r="KOS752"/>
      <c r="KOT752"/>
      <c r="KOU752"/>
      <c r="KOV752"/>
      <c r="KOW752"/>
      <c r="KOX752"/>
      <c r="KOY752"/>
      <c r="KOZ752"/>
      <c r="KPA752"/>
      <c r="KPB752"/>
      <c r="KPC752"/>
      <c r="KPD752"/>
      <c r="KPE752"/>
      <c r="KPF752"/>
      <c r="KPG752"/>
      <c r="KPH752"/>
      <c r="KPI752"/>
      <c r="KPJ752"/>
      <c r="KPK752"/>
      <c r="KPL752"/>
      <c r="KPM752"/>
      <c r="KPN752"/>
      <c r="KPO752"/>
      <c r="KPP752"/>
      <c r="KPQ752"/>
      <c r="KPR752"/>
      <c r="KPS752"/>
      <c r="KPT752"/>
      <c r="KPU752"/>
      <c r="KPV752"/>
      <c r="KPW752"/>
      <c r="KPX752"/>
      <c r="KPY752"/>
      <c r="KPZ752"/>
      <c r="KQA752"/>
      <c r="KQB752"/>
      <c r="KQC752"/>
      <c r="KQD752"/>
      <c r="KQE752"/>
      <c r="KQF752"/>
      <c r="KQG752"/>
      <c r="KQH752"/>
      <c r="KQI752"/>
      <c r="KQJ752"/>
      <c r="KQK752"/>
      <c r="KQL752"/>
      <c r="KQM752"/>
      <c r="KQN752"/>
      <c r="KQO752"/>
      <c r="KQP752"/>
      <c r="KQQ752"/>
      <c r="KQR752"/>
      <c r="KQS752"/>
      <c r="KQT752"/>
      <c r="KQU752"/>
      <c r="KQV752"/>
      <c r="KQW752"/>
      <c r="KQX752"/>
      <c r="KQY752"/>
      <c r="KQZ752"/>
      <c r="KRA752"/>
      <c r="KRB752"/>
      <c r="KRC752"/>
      <c r="KRD752"/>
      <c r="KRE752"/>
      <c r="KRF752"/>
      <c r="KRG752"/>
      <c r="KRH752"/>
      <c r="KRI752"/>
      <c r="KRJ752"/>
      <c r="KRK752"/>
      <c r="KRL752"/>
      <c r="KRM752"/>
      <c r="KRN752"/>
      <c r="KRO752"/>
      <c r="KRP752"/>
      <c r="KRQ752"/>
      <c r="KRR752"/>
      <c r="KRS752"/>
      <c r="KRT752"/>
      <c r="KRU752"/>
      <c r="KRV752"/>
      <c r="KRW752"/>
      <c r="KRX752"/>
      <c r="KRY752"/>
      <c r="KRZ752"/>
      <c r="KSA752"/>
      <c r="KSB752"/>
      <c r="KSC752"/>
      <c r="KSD752"/>
      <c r="KSE752"/>
      <c r="KSF752"/>
      <c r="KSG752"/>
      <c r="KSH752"/>
      <c r="KSI752"/>
      <c r="KSJ752"/>
      <c r="KSK752"/>
      <c r="KSL752"/>
      <c r="KSM752"/>
      <c r="KSN752"/>
      <c r="KSO752"/>
      <c r="KSP752"/>
      <c r="KSQ752"/>
      <c r="KSR752"/>
      <c r="KSS752"/>
      <c r="KST752"/>
      <c r="KSU752"/>
      <c r="KSV752"/>
      <c r="KSW752"/>
      <c r="KSX752"/>
      <c r="KSY752"/>
      <c r="KSZ752"/>
      <c r="KTA752"/>
      <c r="KTB752"/>
      <c r="KTC752"/>
      <c r="KTD752"/>
      <c r="KTE752"/>
      <c r="KTF752"/>
      <c r="KTG752"/>
      <c r="KTH752"/>
      <c r="KTI752"/>
      <c r="KTJ752"/>
      <c r="KTK752"/>
      <c r="KTL752"/>
      <c r="KTM752"/>
      <c r="KTN752"/>
      <c r="KTO752"/>
      <c r="KTP752"/>
      <c r="KTQ752"/>
      <c r="KTR752"/>
      <c r="KTS752"/>
      <c r="KTT752"/>
      <c r="KTU752"/>
      <c r="KTV752"/>
      <c r="KTW752"/>
      <c r="KTX752"/>
      <c r="KTY752"/>
      <c r="KTZ752"/>
      <c r="KUA752"/>
      <c r="KUB752"/>
      <c r="KUC752"/>
      <c r="KUD752"/>
      <c r="KUE752"/>
      <c r="KUF752"/>
      <c r="KUG752"/>
      <c r="KUH752"/>
      <c r="KUI752"/>
      <c r="KUJ752"/>
      <c r="KUK752"/>
      <c r="KUL752"/>
      <c r="KUM752"/>
      <c r="KUN752"/>
      <c r="KUO752"/>
      <c r="KUP752"/>
      <c r="KUQ752"/>
      <c r="KUR752"/>
      <c r="KUS752"/>
      <c r="KUT752"/>
      <c r="KUU752"/>
      <c r="KUV752"/>
      <c r="KUW752"/>
      <c r="KUX752"/>
      <c r="KUY752"/>
      <c r="KUZ752"/>
      <c r="KVA752"/>
      <c r="KVB752"/>
      <c r="KVC752"/>
      <c r="KVD752"/>
      <c r="KVE752"/>
      <c r="KVF752"/>
      <c r="KVG752"/>
      <c r="KVH752"/>
      <c r="KVI752"/>
      <c r="KVJ752"/>
      <c r="KVK752"/>
      <c r="KVL752"/>
      <c r="KVM752"/>
      <c r="KVN752"/>
      <c r="KVO752"/>
      <c r="KVP752"/>
      <c r="KVQ752"/>
      <c r="KVR752"/>
      <c r="KVS752"/>
      <c r="KVT752"/>
      <c r="KVU752"/>
      <c r="KVV752"/>
      <c r="KVW752"/>
      <c r="KVX752"/>
      <c r="KVY752"/>
      <c r="KVZ752"/>
      <c r="KWA752"/>
      <c r="KWB752"/>
      <c r="KWC752"/>
      <c r="KWD752"/>
      <c r="KWE752"/>
      <c r="KWF752"/>
      <c r="KWG752"/>
      <c r="KWH752"/>
      <c r="KWI752"/>
      <c r="KWJ752"/>
      <c r="KWK752"/>
      <c r="KWL752"/>
      <c r="KWM752"/>
      <c r="KWN752"/>
      <c r="KWO752"/>
      <c r="KWP752"/>
      <c r="KWQ752"/>
      <c r="KWR752"/>
      <c r="KWS752"/>
      <c r="KWT752"/>
      <c r="KWU752"/>
      <c r="KWV752"/>
      <c r="KWW752"/>
      <c r="KWX752"/>
      <c r="KWY752"/>
      <c r="KWZ752"/>
      <c r="KXA752"/>
      <c r="KXB752"/>
      <c r="KXC752"/>
      <c r="KXD752"/>
      <c r="KXE752"/>
      <c r="KXF752"/>
      <c r="KXG752"/>
      <c r="KXH752"/>
      <c r="KXI752"/>
      <c r="KXJ752"/>
      <c r="KXK752"/>
      <c r="KXL752"/>
      <c r="KXM752"/>
      <c r="KXN752"/>
      <c r="KXO752"/>
      <c r="KXP752"/>
      <c r="KXQ752"/>
      <c r="KXR752"/>
      <c r="KXS752"/>
      <c r="KXT752"/>
      <c r="KXU752"/>
      <c r="KXV752"/>
      <c r="KXW752"/>
      <c r="KXX752"/>
      <c r="KXY752"/>
      <c r="KXZ752"/>
      <c r="KYA752"/>
      <c r="KYB752"/>
      <c r="KYC752"/>
      <c r="KYD752"/>
      <c r="KYE752"/>
      <c r="KYF752"/>
      <c r="KYG752"/>
      <c r="KYH752"/>
      <c r="KYI752"/>
      <c r="KYJ752"/>
      <c r="KYK752"/>
      <c r="KYL752"/>
      <c r="KYM752"/>
      <c r="KYN752"/>
      <c r="KYO752"/>
      <c r="KYP752"/>
      <c r="KYQ752"/>
      <c r="KYR752"/>
      <c r="KYS752"/>
      <c r="KYT752"/>
      <c r="KYU752"/>
      <c r="KYV752"/>
      <c r="KYW752"/>
      <c r="KYX752"/>
      <c r="KYY752"/>
      <c r="KYZ752"/>
      <c r="KZA752"/>
      <c r="KZB752"/>
      <c r="KZC752"/>
      <c r="KZD752"/>
      <c r="KZE752"/>
      <c r="KZF752"/>
      <c r="KZG752"/>
      <c r="KZH752"/>
      <c r="KZI752"/>
      <c r="KZJ752"/>
      <c r="KZK752"/>
      <c r="KZL752"/>
      <c r="KZM752"/>
      <c r="KZN752"/>
      <c r="KZO752"/>
      <c r="KZP752"/>
      <c r="KZQ752"/>
      <c r="KZR752"/>
      <c r="KZS752"/>
      <c r="KZT752"/>
      <c r="KZU752"/>
      <c r="KZV752"/>
      <c r="KZW752"/>
      <c r="KZX752"/>
      <c r="KZY752"/>
      <c r="KZZ752"/>
      <c r="LAA752"/>
      <c r="LAB752"/>
      <c r="LAC752"/>
      <c r="LAD752"/>
      <c r="LAE752"/>
      <c r="LAF752"/>
      <c r="LAG752"/>
      <c r="LAH752"/>
      <c r="LAI752"/>
      <c r="LAJ752"/>
      <c r="LAK752"/>
      <c r="LAL752"/>
      <c r="LAM752"/>
      <c r="LAN752"/>
      <c r="LAO752"/>
      <c r="LAP752"/>
      <c r="LAQ752"/>
      <c r="LAR752"/>
      <c r="LAS752"/>
      <c r="LAT752"/>
      <c r="LAU752"/>
      <c r="LAV752"/>
      <c r="LAW752"/>
      <c r="LAX752"/>
      <c r="LAY752"/>
      <c r="LAZ752"/>
      <c r="LBA752"/>
      <c r="LBB752"/>
      <c r="LBC752"/>
      <c r="LBD752"/>
      <c r="LBE752"/>
      <c r="LBF752"/>
      <c r="LBG752"/>
      <c r="LBH752"/>
      <c r="LBI752"/>
      <c r="LBJ752"/>
      <c r="LBK752"/>
      <c r="LBL752"/>
      <c r="LBM752"/>
      <c r="LBN752"/>
      <c r="LBO752"/>
      <c r="LBP752"/>
      <c r="LBQ752"/>
      <c r="LBR752"/>
      <c r="LBS752"/>
      <c r="LBT752"/>
      <c r="LBU752"/>
      <c r="LBV752"/>
      <c r="LBW752"/>
      <c r="LBX752"/>
      <c r="LBY752"/>
      <c r="LBZ752"/>
      <c r="LCA752"/>
      <c r="LCB752"/>
      <c r="LCC752"/>
      <c r="LCD752"/>
      <c r="LCE752"/>
      <c r="LCF752"/>
      <c r="LCG752"/>
      <c r="LCH752"/>
      <c r="LCI752"/>
      <c r="LCJ752"/>
      <c r="LCK752"/>
      <c r="LCL752"/>
      <c r="LCM752"/>
      <c r="LCN752"/>
      <c r="LCO752"/>
      <c r="LCP752"/>
      <c r="LCQ752"/>
      <c r="LCR752"/>
      <c r="LCS752"/>
      <c r="LCT752"/>
      <c r="LCU752"/>
      <c r="LCV752"/>
      <c r="LCW752"/>
      <c r="LCX752"/>
      <c r="LCY752"/>
      <c r="LCZ752"/>
      <c r="LDA752"/>
      <c r="LDB752"/>
      <c r="LDC752"/>
      <c r="LDD752"/>
      <c r="LDE752"/>
      <c r="LDF752"/>
      <c r="LDG752"/>
      <c r="LDH752"/>
      <c r="LDI752"/>
      <c r="LDJ752"/>
      <c r="LDK752"/>
      <c r="LDL752"/>
      <c r="LDM752"/>
      <c r="LDN752"/>
      <c r="LDO752"/>
      <c r="LDP752"/>
      <c r="LDQ752"/>
      <c r="LDR752"/>
      <c r="LDS752"/>
      <c r="LDT752"/>
      <c r="LDU752"/>
      <c r="LDV752"/>
      <c r="LDW752"/>
      <c r="LDX752"/>
      <c r="LDY752"/>
      <c r="LDZ752"/>
      <c r="LEA752"/>
      <c r="LEB752"/>
      <c r="LEC752"/>
      <c r="LED752"/>
      <c r="LEE752"/>
      <c r="LEF752"/>
      <c r="LEG752"/>
      <c r="LEH752"/>
      <c r="LEI752"/>
      <c r="LEJ752"/>
      <c r="LEK752"/>
      <c r="LEL752"/>
      <c r="LEM752"/>
      <c r="LEN752"/>
      <c r="LEO752"/>
      <c r="LEP752"/>
      <c r="LEQ752"/>
      <c r="LER752"/>
      <c r="LES752"/>
      <c r="LET752"/>
      <c r="LEU752"/>
      <c r="LEV752"/>
      <c r="LEW752"/>
      <c r="LEX752"/>
      <c r="LEY752"/>
      <c r="LEZ752"/>
      <c r="LFA752"/>
      <c r="LFB752"/>
      <c r="LFC752"/>
      <c r="LFD752"/>
      <c r="LFE752"/>
      <c r="LFF752"/>
      <c r="LFG752"/>
      <c r="LFH752"/>
      <c r="LFI752"/>
      <c r="LFJ752"/>
      <c r="LFK752"/>
      <c r="LFL752"/>
      <c r="LFM752"/>
      <c r="LFN752"/>
      <c r="LFO752"/>
      <c r="LFP752"/>
      <c r="LFQ752"/>
      <c r="LFR752"/>
      <c r="LFS752"/>
      <c r="LFT752"/>
      <c r="LFU752"/>
      <c r="LFV752"/>
      <c r="LFW752"/>
      <c r="LFX752"/>
      <c r="LFY752"/>
      <c r="LFZ752"/>
      <c r="LGA752"/>
      <c r="LGB752"/>
      <c r="LGC752"/>
      <c r="LGD752"/>
      <c r="LGE752"/>
      <c r="LGF752"/>
      <c r="LGG752"/>
      <c r="LGH752"/>
      <c r="LGI752"/>
      <c r="LGJ752"/>
      <c r="LGK752"/>
      <c r="LGL752"/>
      <c r="LGM752"/>
      <c r="LGN752"/>
      <c r="LGO752"/>
      <c r="LGP752"/>
      <c r="LGQ752"/>
      <c r="LGR752"/>
      <c r="LGS752"/>
      <c r="LGT752"/>
      <c r="LGU752"/>
      <c r="LGV752"/>
      <c r="LGW752"/>
      <c r="LGX752"/>
      <c r="LGY752"/>
      <c r="LGZ752"/>
      <c r="LHA752"/>
      <c r="LHB752"/>
      <c r="LHC752"/>
      <c r="LHD752"/>
      <c r="LHE752"/>
      <c r="LHF752"/>
      <c r="LHG752"/>
      <c r="LHH752"/>
      <c r="LHI752"/>
      <c r="LHJ752"/>
      <c r="LHK752"/>
      <c r="LHL752"/>
      <c r="LHM752"/>
      <c r="LHN752"/>
      <c r="LHO752"/>
      <c r="LHP752"/>
      <c r="LHQ752"/>
      <c r="LHR752"/>
      <c r="LHS752"/>
      <c r="LHT752"/>
      <c r="LHU752"/>
      <c r="LHV752"/>
      <c r="LHW752"/>
      <c r="LHX752"/>
      <c r="LHY752"/>
      <c r="LHZ752"/>
      <c r="LIA752"/>
      <c r="LIB752"/>
      <c r="LIC752"/>
      <c r="LID752"/>
      <c r="LIE752"/>
      <c r="LIF752"/>
      <c r="LIG752"/>
      <c r="LIH752"/>
      <c r="LII752"/>
      <c r="LIJ752"/>
      <c r="LIK752"/>
      <c r="LIL752"/>
      <c r="LIM752"/>
      <c r="LIN752"/>
      <c r="LIO752"/>
      <c r="LIP752"/>
      <c r="LIQ752"/>
      <c r="LIR752"/>
      <c r="LIS752"/>
      <c r="LIT752"/>
      <c r="LIU752"/>
      <c r="LIV752"/>
      <c r="LIW752"/>
      <c r="LIX752"/>
      <c r="LIY752"/>
      <c r="LIZ752"/>
      <c r="LJA752"/>
      <c r="LJB752"/>
      <c r="LJC752"/>
      <c r="LJD752"/>
      <c r="LJE752"/>
      <c r="LJF752"/>
      <c r="LJG752"/>
      <c r="LJH752"/>
      <c r="LJI752"/>
      <c r="LJJ752"/>
      <c r="LJK752"/>
      <c r="LJL752"/>
      <c r="LJM752"/>
      <c r="LJN752"/>
      <c r="LJO752"/>
      <c r="LJP752"/>
      <c r="LJQ752"/>
      <c r="LJR752"/>
      <c r="LJS752"/>
      <c r="LJT752"/>
      <c r="LJU752"/>
      <c r="LJV752"/>
      <c r="LJW752"/>
      <c r="LJX752"/>
      <c r="LJY752"/>
      <c r="LJZ752"/>
      <c r="LKA752"/>
      <c r="LKB752"/>
      <c r="LKC752"/>
      <c r="LKD752"/>
      <c r="LKE752"/>
      <c r="LKF752"/>
      <c r="LKG752"/>
      <c r="LKH752"/>
      <c r="LKI752"/>
      <c r="LKJ752"/>
      <c r="LKK752"/>
      <c r="LKL752"/>
      <c r="LKM752"/>
      <c r="LKN752"/>
      <c r="LKO752"/>
      <c r="LKP752"/>
      <c r="LKQ752"/>
      <c r="LKR752"/>
      <c r="LKS752"/>
      <c r="LKT752"/>
      <c r="LKU752"/>
      <c r="LKV752"/>
      <c r="LKW752"/>
      <c r="LKX752"/>
      <c r="LKY752"/>
      <c r="LKZ752"/>
      <c r="LLA752"/>
      <c r="LLB752"/>
      <c r="LLC752"/>
      <c r="LLD752"/>
      <c r="LLE752"/>
      <c r="LLF752"/>
      <c r="LLG752"/>
      <c r="LLH752"/>
      <c r="LLI752"/>
      <c r="LLJ752"/>
      <c r="LLK752"/>
      <c r="LLL752"/>
      <c r="LLM752"/>
      <c r="LLN752"/>
      <c r="LLO752"/>
      <c r="LLP752"/>
      <c r="LLQ752"/>
      <c r="LLR752"/>
      <c r="LLS752"/>
      <c r="LLT752"/>
      <c r="LLU752"/>
      <c r="LLV752"/>
      <c r="LLW752"/>
      <c r="LLX752"/>
      <c r="LLY752"/>
      <c r="LLZ752"/>
      <c r="LMA752"/>
      <c r="LMB752"/>
      <c r="LMC752"/>
      <c r="LMD752"/>
      <c r="LME752"/>
      <c r="LMF752"/>
      <c r="LMG752"/>
      <c r="LMH752"/>
      <c r="LMI752"/>
      <c r="LMJ752"/>
      <c r="LMK752"/>
      <c r="LML752"/>
      <c r="LMM752"/>
      <c r="LMN752"/>
      <c r="LMO752"/>
      <c r="LMP752"/>
      <c r="LMQ752"/>
      <c r="LMR752"/>
      <c r="LMS752"/>
      <c r="LMT752"/>
      <c r="LMU752"/>
      <c r="LMV752"/>
      <c r="LMW752"/>
      <c r="LMX752"/>
      <c r="LMY752"/>
      <c r="LMZ752"/>
      <c r="LNA752"/>
      <c r="LNB752"/>
      <c r="LNC752"/>
      <c r="LND752"/>
      <c r="LNE752"/>
      <c r="LNF752"/>
      <c r="LNG752"/>
      <c r="LNH752"/>
      <c r="LNI752"/>
      <c r="LNJ752"/>
      <c r="LNK752"/>
      <c r="LNL752"/>
      <c r="LNM752"/>
      <c r="LNN752"/>
      <c r="LNO752"/>
      <c r="LNP752"/>
      <c r="LNQ752"/>
      <c r="LNR752"/>
      <c r="LNS752"/>
      <c r="LNT752"/>
      <c r="LNU752"/>
      <c r="LNV752"/>
      <c r="LNW752"/>
      <c r="LNX752"/>
      <c r="LNY752"/>
      <c r="LNZ752"/>
      <c r="LOA752"/>
      <c r="LOB752"/>
      <c r="LOC752"/>
      <c r="LOD752"/>
      <c r="LOE752"/>
      <c r="LOF752"/>
      <c r="LOG752"/>
      <c r="LOH752"/>
      <c r="LOI752"/>
      <c r="LOJ752"/>
      <c r="LOK752"/>
      <c r="LOL752"/>
      <c r="LOM752"/>
      <c r="LON752"/>
      <c r="LOO752"/>
      <c r="LOP752"/>
      <c r="LOQ752"/>
      <c r="LOR752"/>
      <c r="LOS752"/>
      <c r="LOT752"/>
      <c r="LOU752"/>
      <c r="LOV752"/>
      <c r="LOW752"/>
      <c r="LOX752"/>
      <c r="LOY752"/>
      <c r="LOZ752"/>
      <c r="LPA752"/>
      <c r="LPB752"/>
      <c r="LPC752"/>
      <c r="LPD752"/>
      <c r="LPE752"/>
      <c r="LPF752"/>
      <c r="LPG752"/>
      <c r="LPH752"/>
      <c r="LPI752"/>
      <c r="LPJ752"/>
      <c r="LPK752"/>
      <c r="LPL752"/>
      <c r="LPM752"/>
      <c r="LPN752"/>
      <c r="LPO752"/>
      <c r="LPP752"/>
      <c r="LPQ752"/>
      <c r="LPR752"/>
      <c r="LPS752"/>
      <c r="LPT752"/>
      <c r="LPU752"/>
      <c r="LPV752"/>
      <c r="LPW752"/>
      <c r="LPX752"/>
      <c r="LPY752"/>
      <c r="LPZ752"/>
      <c r="LQA752"/>
      <c r="LQB752"/>
      <c r="LQC752"/>
      <c r="LQD752"/>
      <c r="LQE752"/>
      <c r="LQF752"/>
      <c r="LQG752"/>
      <c r="LQH752"/>
      <c r="LQI752"/>
      <c r="LQJ752"/>
      <c r="LQK752"/>
      <c r="LQL752"/>
      <c r="LQM752"/>
      <c r="LQN752"/>
      <c r="LQO752"/>
      <c r="LQP752"/>
      <c r="LQQ752"/>
      <c r="LQR752"/>
      <c r="LQS752"/>
      <c r="LQT752"/>
      <c r="LQU752"/>
      <c r="LQV752"/>
      <c r="LQW752"/>
      <c r="LQX752"/>
      <c r="LQY752"/>
      <c r="LQZ752"/>
      <c r="LRA752"/>
      <c r="LRB752"/>
      <c r="LRC752"/>
      <c r="LRD752"/>
      <c r="LRE752"/>
      <c r="LRF752"/>
      <c r="LRG752"/>
      <c r="LRH752"/>
      <c r="LRI752"/>
      <c r="LRJ752"/>
      <c r="LRK752"/>
      <c r="LRL752"/>
      <c r="LRM752"/>
      <c r="LRN752"/>
      <c r="LRO752"/>
      <c r="LRP752"/>
      <c r="LRQ752"/>
      <c r="LRR752"/>
      <c r="LRS752"/>
      <c r="LRT752"/>
      <c r="LRU752"/>
      <c r="LRV752"/>
      <c r="LRW752"/>
      <c r="LRX752"/>
      <c r="LRY752"/>
      <c r="LRZ752"/>
      <c r="LSA752"/>
      <c r="LSB752"/>
      <c r="LSC752"/>
      <c r="LSD752"/>
      <c r="LSE752"/>
      <c r="LSF752"/>
      <c r="LSG752"/>
      <c r="LSH752"/>
      <c r="LSI752"/>
      <c r="LSJ752"/>
      <c r="LSK752"/>
      <c r="LSL752"/>
      <c r="LSM752"/>
      <c r="LSN752"/>
      <c r="LSO752"/>
      <c r="LSP752"/>
      <c r="LSQ752"/>
      <c r="LSR752"/>
      <c r="LSS752"/>
      <c r="LST752"/>
      <c r="LSU752"/>
      <c r="LSV752"/>
      <c r="LSW752"/>
      <c r="LSX752"/>
      <c r="LSY752"/>
      <c r="LSZ752"/>
      <c r="LTA752"/>
      <c r="LTB752"/>
      <c r="LTC752"/>
      <c r="LTD752"/>
      <c r="LTE752"/>
      <c r="LTF752"/>
      <c r="LTG752"/>
      <c r="LTH752"/>
      <c r="LTI752"/>
      <c r="LTJ752"/>
      <c r="LTK752"/>
      <c r="LTL752"/>
      <c r="LTM752"/>
      <c r="LTN752"/>
      <c r="LTO752"/>
      <c r="LTP752"/>
      <c r="LTQ752"/>
      <c r="LTR752"/>
      <c r="LTS752"/>
      <c r="LTT752"/>
      <c r="LTU752"/>
      <c r="LTV752"/>
      <c r="LTW752"/>
      <c r="LTX752"/>
      <c r="LTY752"/>
      <c r="LTZ752"/>
      <c r="LUA752"/>
      <c r="LUB752"/>
      <c r="LUC752"/>
      <c r="LUD752"/>
      <c r="LUE752"/>
      <c r="LUF752"/>
      <c r="LUG752"/>
      <c r="LUH752"/>
      <c r="LUI752"/>
      <c r="LUJ752"/>
      <c r="LUK752"/>
      <c r="LUL752"/>
      <c r="LUM752"/>
      <c r="LUN752"/>
      <c r="LUO752"/>
      <c r="LUP752"/>
      <c r="LUQ752"/>
      <c r="LUR752"/>
      <c r="LUS752"/>
      <c r="LUT752"/>
      <c r="LUU752"/>
      <c r="LUV752"/>
      <c r="LUW752"/>
      <c r="LUX752"/>
      <c r="LUY752"/>
      <c r="LUZ752"/>
      <c r="LVA752"/>
      <c r="LVB752"/>
      <c r="LVC752"/>
      <c r="LVD752"/>
      <c r="LVE752"/>
      <c r="LVF752"/>
      <c r="LVG752"/>
      <c r="LVH752"/>
      <c r="LVI752"/>
      <c r="LVJ752"/>
      <c r="LVK752"/>
      <c r="LVL752"/>
      <c r="LVM752"/>
      <c r="LVN752"/>
      <c r="LVO752"/>
      <c r="LVP752"/>
      <c r="LVQ752"/>
      <c r="LVR752"/>
      <c r="LVS752"/>
      <c r="LVT752"/>
      <c r="LVU752"/>
      <c r="LVV752"/>
      <c r="LVW752"/>
      <c r="LVX752"/>
      <c r="LVY752"/>
      <c r="LVZ752"/>
      <c r="LWA752"/>
      <c r="LWB752"/>
      <c r="LWC752"/>
      <c r="LWD752"/>
      <c r="LWE752"/>
      <c r="LWF752"/>
      <c r="LWG752"/>
      <c r="LWH752"/>
      <c r="LWI752"/>
      <c r="LWJ752"/>
      <c r="LWK752"/>
      <c r="LWL752"/>
      <c r="LWM752"/>
      <c r="LWN752"/>
      <c r="LWO752"/>
      <c r="LWP752"/>
      <c r="LWQ752"/>
      <c r="LWR752"/>
      <c r="LWS752"/>
      <c r="LWT752"/>
      <c r="LWU752"/>
      <c r="LWV752"/>
      <c r="LWW752"/>
      <c r="LWX752"/>
      <c r="LWY752"/>
      <c r="LWZ752"/>
      <c r="LXA752"/>
      <c r="LXB752"/>
      <c r="LXC752"/>
      <c r="LXD752"/>
      <c r="LXE752"/>
      <c r="LXF752"/>
      <c r="LXG752"/>
      <c r="LXH752"/>
      <c r="LXI752"/>
      <c r="LXJ752"/>
      <c r="LXK752"/>
      <c r="LXL752"/>
      <c r="LXM752"/>
      <c r="LXN752"/>
      <c r="LXO752"/>
      <c r="LXP752"/>
      <c r="LXQ752"/>
      <c r="LXR752"/>
      <c r="LXS752"/>
      <c r="LXT752"/>
      <c r="LXU752"/>
      <c r="LXV752"/>
      <c r="LXW752"/>
      <c r="LXX752"/>
      <c r="LXY752"/>
      <c r="LXZ752"/>
      <c r="LYA752"/>
      <c r="LYB752"/>
      <c r="LYC752"/>
      <c r="LYD752"/>
      <c r="LYE752"/>
      <c r="LYF752"/>
      <c r="LYG752"/>
      <c r="LYH752"/>
      <c r="LYI752"/>
      <c r="LYJ752"/>
      <c r="LYK752"/>
      <c r="LYL752"/>
      <c r="LYM752"/>
      <c r="LYN752"/>
      <c r="LYO752"/>
      <c r="LYP752"/>
      <c r="LYQ752"/>
      <c r="LYR752"/>
      <c r="LYS752"/>
      <c r="LYT752"/>
      <c r="LYU752"/>
      <c r="LYV752"/>
      <c r="LYW752"/>
      <c r="LYX752"/>
      <c r="LYY752"/>
      <c r="LYZ752"/>
      <c r="LZA752"/>
      <c r="LZB752"/>
      <c r="LZC752"/>
      <c r="LZD752"/>
      <c r="LZE752"/>
      <c r="LZF752"/>
      <c r="LZG752"/>
      <c r="LZH752"/>
      <c r="LZI752"/>
      <c r="LZJ752"/>
      <c r="LZK752"/>
      <c r="LZL752"/>
      <c r="LZM752"/>
      <c r="LZN752"/>
      <c r="LZO752"/>
      <c r="LZP752"/>
      <c r="LZQ752"/>
      <c r="LZR752"/>
      <c r="LZS752"/>
      <c r="LZT752"/>
      <c r="LZU752"/>
      <c r="LZV752"/>
      <c r="LZW752"/>
      <c r="LZX752"/>
      <c r="LZY752"/>
      <c r="LZZ752"/>
      <c r="MAA752"/>
      <c r="MAB752"/>
      <c r="MAC752"/>
      <c r="MAD752"/>
      <c r="MAE752"/>
      <c r="MAF752"/>
      <c r="MAG752"/>
      <c r="MAH752"/>
      <c r="MAI752"/>
      <c r="MAJ752"/>
      <c r="MAK752"/>
      <c r="MAL752"/>
      <c r="MAM752"/>
      <c r="MAN752"/>
      <c r="MAO752"/>
      <c r="MAP752"/>
      <c r="MAQ752"/>
      <c r="MAR752"/>
      <c r="MAS752"/>
      <c r="MAT752"/>
      <c r="MAU752"/>
      <c r="MAV752"/>
      <c r="MAW752"/>
      <c r="MAX752"/>
      <c r="MAY752"/>
      <c r="MAZ752"/>
      <c r="MBA752"/>
      <c r="MBB752"/>
      <c r="MBC752"/>
      <c r="MBD752"/>
      <c r="MBE752"/>
      <c r="MBF752"/>
      <c r="MBG752"/>
      <c r="MBH752"/>
      <c r="MBI752"/>
      <c r="MBJ752"/>
      <c r="MBK752"/>
      <c r="MBL752"/>
      <c r="MBM752"/>
      <c r="MBN752"/>
      <c r="MBO752"/>
      <c r="MBP752"/>
      <c r="MBQ752"/>
      <c r="MBR752"/>
      <c r="MBS752"/>
      <c r="MBT752"/>
      <c r="MBU752"/>
      <c r="MBV752"/>
      <c r="MBW752"/>
      <c r="MBX752"/>
      <c r="MBY752"/>
      <c r="MBZ752"/>
      <c r="MCA752"/>
      <c r="MCB752"/>
      <c r="MCC752"/>
      <c r="MCD752"/>
      <c r="MCE752"/>
      <c r="MCF752"/>
      <c r="MCG752"/>
      <c r="MCH752"/>
      <c r="MCI752"/>
      <c r="MCJ752"/>
      <c r="MCK752"/>
      <c r="MCL752"/>
      <c r="MCM752"/>
      <c r="MCN752"/>
      <c r="MCO752"/>
      <c r="MCP752"/>
      <c r="MCQ752"/>
      <c r="MCR752"/>
      <c r="MCS752"/>
      <c r="MCT752"/>
      <c r="MCU752"/>
      <c r="MCV752"/>
      <c r="MCW752"/>
      <c r="MCX752"/>
      <c r="MCY752"/>
      <c r="MCZ752"/>
      <c r="MDA752"/>
      <c r="MDB752"/>
      <c r="MDC752"/>
      <c r="MDD752"/>
      <c r="MDE752"/>
      <c r="MDF752"/>
      <c r="MDG752"/>
      <c r="MDH752"/>
      <c r="MDI752"/>
      <c r="MDJ752"/>
      <c r="MDK752"/>
      <c r="MDL752"/>
      <c r="MDM752"/>
      <c r="MDN752"/>
      <c r="MDO752"/>
      <c r="MDP752"/>
      <c r="MDQ752"/>
      <c r="MDR752"/>
      <c r="MDS752"/>
      <c r="MDT752"/>
      <c r="MDU752"/>
      <c r="MDV752"/>
      <c r="MDW752"/>
      <c r="MDX752"/>
      <c r="MDY752"/>
      <c r="MDZ752"/>
      <c r="MEA752"/>
      <c r="MEB752"/>
      <c r="MEC752"/>
      <c r="MED752"/>
      <c r="MEE752"/>
      <c r="MEF752"/>
      <c r="MEG752"/>
      <c r="MEH752"/>
      <c r="MEI752"/>
      <c r="MEJ752"/>
      <c r="MEK752"/>
      <c r="MEL752"/>
      <c r="MEM752"/>
      <c r="MEN752"/>
      <c r="MEO752"/>
      <c r="MEP752"/>
      <c r="MEQ752"/>
      <c r="MER752"/>
      <c r="MES752"/>
      <c r="MET752"/>
      <c r="MEU752"/>
      <c r="MEV752"/>
      <c r="MEW752"/>
      <c r="MEX752"/>
      <c r="MEY752"/>
      <c r="MEZ752"/>
      <c r="MFA752"/>
      <c r="MFB752"/>
      <c r="MFC752"/>
      <c r="MFD752"/>
      <c r="MFE752"/>
      <c r="MFF752"/>
      <c r="MFG752"/>
      <c r="MFH752"/>
      <c r="MFI752"/>
      <c r="MFJ752"/>
      <c r="MFK752"/>
      <c r="MFL752"/>
      <c r="MFM752"/>
      <c r="MFN752"/>
      <c r="MFO752"/>
      <c r="MFP752"/>
      <c r="MFQ752"/>
      <c r="MFR752"/>
      <c r="MFS752"/>
      <c r="MFT752"/>
      <c r="MFU752"/>
      <c r="MFV752"/>
      <c r="MFW752"/>
      <c r="MFX752"/>
      <c r="MFY752"/>
      <c r="MFZ752"/>
      <c r="MGA752"/>
      <c r="MGB752"/>
      <c r="MGC752"/>
      <c r="MGD752"/>
      <c r="MGE752"/>
      <c r="MGF752"/>
      <c r="MGG752"/>
      <c r="MGH752"/>
      <c r="MGI752"/>
      <c r="MGJ752"/>
      <c r="MGK752"/>
      <c r="MGL752"/>
      <c r="MGM752"/>
      <c r="MGN752"/>
      <c r="MGO752"/>
      <c r="MGP752"/>
      <c r="MGQ752"/>
      <c r="MGR752"/>
      <c r="MGS752"/>
      <c r="MGT752"/>
      <c r="MGU752"/>
      <c r="MGV752"/>
      <c r="MGW752"/>
      <c r="MGX752"/>
      <c r="MGY752"/>
      <c r="MGZ752"/>
      <c r="MHA752"/>
      <c r="MHB752"/>
      <c r="MHC752"/>
      <c r="MHD752"/>
      <c r="MHE752"/>
      <c r="MHF752"/>
      <c r="MHG752"/>
      <c r="MHH752"/>
      <c r="MHI752"/>
      <c r="MHJ752"/>
      <c r="MHK752"/>
      <c r="MHL752"/>
      <c r="MHM752"/>
      <c r="MHN752"/>
      <c r="MHO752"/>
      <c r="MHP752"/>
      <c r="MHQ752"/>
      <c r="MHR752"/>
      <c r="MHS752"/>
      <c r="MHT752"/>
      <c r="MHU752"/>
      <c r="MHV752"/>
      <c r="MHW752"/>
      <c r="MHX752"/>
      <c r="MHY752"/>
      <c r="MHZ752"/>
      <c r="MIA752"/>
      <c r="MIB752"/>
      <c r="MIC752"/>
      <c r="MID752"/>
      <c r="MIE752"/>
      <c r="MIF752"/>
      <c r="MIG752"/>
      <c r="MIH752"/>
      <c r="MII752"/>
      <c r="MIJ752"/>
      <c r="MIK752"/>
      <c r="MIL752"/>
      <c r="MIM752"/>
      <c r="MIN752"/>
      <c r="MIO752"/>
      <c r="MIP752"/>
      <c r="MIQ752"/>
      <c r="MIR752"/>
      <c r="MIS752"/>
      <c r="MIT752"/>
      <c r="MIU752"/>
      <c r="MIV752"/>
      <c r="MIW752"/>
      <c r="MIX752"/>
      <c r="MIY752"/>
      <c r="MIZ752"/>
      <c r="MJA752"/>
      <c r="MJB752"/>
      <c r="MJC752"/>
      <c r="MJD752"/>
      <c r="MJE752"/>
      <c r="MJF752"/>
      <c r="MJG752"/>
      <c r="MJH752"/>
      <c r="MJI752"/>
      <c r="MJJ752"/>
      <c r="MJK752"/>
      <c r="MJL752"/>
      <c r="MJM752"/>
      <c r="MJN752"/>
      <c r="MJO752"/>
      <c r="MJP752"/>
      <c r="MJQ752"/>
      <c r="MJR752"/>
      <c r="MJS752"/>
      <c r="MJT752"/>
      <c r="MJU752"/>
      <c r="MJV752"/>
      <c r="MJW752"/>
      <c r="MJX752"/>
      <c r="MJY752"/>
      <c r="MJZ752"/>
      <c r="MKA752"/>
      <c r="MKB752"/>
      <c r="MKC752"/>
      <c r="MKD752"/>
      <c r="MKE752"/>
      <c r="MKF752"/>
      <c r="MKG752"/>
      <c r="MKH752"/>
      <c r="MKI752"/>
      <c r="MKJ752"/>
      <c r="MKK752"/>
      <c r="MKL752"/>
      <c r="MKM752"/>
      <c r="MKN752"/>
      <c r="MKO752"/>
      <c r="MKP752"/>
      <c r="MKQ752"/>
      <c r="MKR752"/>
      <c r="MKS752"/>
      <c r="MKT752"/>
      <c r="MKU752"/>
      <c r="MKV752"/>
      <c r="MKW752"/>
      <c r="MKX752"/>
      <c r="MKY752"/>
      <c r="MKZ752"/>
      <c r="MLA752"/>
      <c r="MLB752"/>
      <c r="MLC752"/>
      <c r="MLD752"/>
      <c r="MLE752"/>
      <c r="MLF752"/>
      <c r="MLG752"/>
      <c r="MLH752"/>
      <c r="MLI752"/>
      <c r="MLJ752"/>
      <c r="MLK752"/>
      <c r="MLL752"/>
      <c r="MLM752"/>
      <c r="MLN752"/>
      <c r="MLO752"/>
      <c r="MLP752"/>
      <c r="MLQ752"/>
      <c r="MLR752"/>
      <c r="MLS752"/>
      <c r="MLT752"/>
      <c r="MLU752"/>
      <c r="MLV752"/>
      <c r="MLW752"/>
      <c r="MLX752"/>
      <c r="MLY752"/>
      <c r="MLZ752"/>
      <c r="MMA752"/>
      <c r="MMB752"/>
      <c r="MMC752"/>
      <c r="MMD752"/>
      <c r="MME752"/>
      <c r="MMF752"/>
      <c r="MMG752"/>
      <c r="MMH752"/>
      <c r="MMI752"/>
      <c r="MMJ752"/>
      <c r="MMK752"/>
      <c r="MML752"/>
      <c r="MMM752"/>
      <c r="MMN752"/>
      <c r="MMO752"/>
      <c r="MMP752"/>
      <c r="MMQ752"/>
      <c r="MMR752"/>
      <c r="MMS752"/>
      <c r="MMT752"/>
      <c r="MMU752"/>
      <c r="MMV752"/>
      <c r="MMW752"/>
      <c r="MMX752"/>
      <c r="MMY752"/>
      <c r="MMZ752"/>
      <c r="MNA752"/>
      <c r="MNB752"/>
      <c r="MNC752"/>
      <c r="MND752"/>
      <c r="MNE752"/>
      <c r="MNF752"/>
      <c r="MNG752"/>
      <c r="MNH752"/>
      <c r="MNI752"/>
      <c r="MNJ752"/>
      <c r="MNK752"/>
      <c r="MNL752"/>
      <c r="MNM752"/>
      <c r="MNN752"/>
      <c r="MNO752"/>
      <c r="MNP752"/>
      <c r="MNQ752"/>
      <c r="MNR752"/>
      <c r="MNS752"/>
      <c r="MNT752"/>
      <c r="MNU752"/>
      <c r="MNV752"/>
      <c r="MNW752"/>
      <c r="MNX752"/>
      <c r="MNY752"/>
      <c r="MNZ752"/>
      <c r="MOA752"/>
      <c r="MOB752"/>
      <c r="MOC752"/>
      <c r="MOD752"/>
      <c r="MOE752"/>
      <c r="MOF752"/>
      <c r="MOG752"/>
      <c r="MOH752"/>
      <c r="MOI752"/>
      <c r="MOJ752"/>
      <c r="MOK752"/>
      <c r="MOL752"/>
      <c r="MOM752"/>
      <c r="MON752"/>
      <c r="MOO752"/>
      <c r="MOP752"/>
      <c r="MOQ752"/>
      <c r="MOR752"/>
      <c r="MOS752"/>
      <c r="MOT752"/>
      <c r="MOU752"/>
      <c r="MOV752"/>
      <c r="MOW752"/>
      <c r="MOX752"/>
      <c r="MOY752"/>
      <c r="MOZ752"/>
      <c r="MPA752"/>
      <c r="MPB752"/>
      <c r="MPC752"/>
      <c r="MPD752"/>
      <c r="MPE752"/>
      <c r="MPF752"/>
      <c r="MPG752"/>
      <c r="MPH752"/>
      <c r="MPI752"/>
      <c r="MPJ752"/>
      <c r="MPK752"/>
      <c r="MPL752"/>
      <c r="MPM752"/>
      <c r="MPN752"/>
      <c r="MPO752"/>
      <c r="MPP752"/>
      <c r="MPQ752"/>
      <c r="MPR752"/>
      <c r="MPS752"/>
      <c r="MPT752"/>
      <c r="MPU752"/>
      <c r="MPV752"/>
      <c r="MPW752"/>
      <c r="MPX752"/>
      <c r="MPY752"/>
      <c r="MPZ752"/>
      <c r="MQA752"/>
      <c r="MQB752"/>
      <c r="MQC752"/>
      <c r="MQD752"/>
      <c r="MQE752"/>
      <c r="MQF752"/>
      <c r="MQG752"/>
      <c r="MQH752"/>
      <c r="MQI752"/>
      <c r="MQJ752"/>
      <c r="MQK752"/>
      <c r="MQL752"/>
      <c r="MQM752"/>
      <c r="MQN752"/>
      <c r="MQO752"/>
      <c r="MQP752"/>
      <c r="MQQ752"/>
      <c r="MQR752"/>
      <c r="MQS752"/>
      <c r="MQT752"/>
      <c r="MQU752"/>
      <c r="MQV752"/>
      <c r="MQW752"/>
      <c r="MQX752"/>
      <c r="MQY752"/>
      <c r="MQZ752"/>
      <c r="MRA752"/>
      <c r="MRB752"/>
      <c r="MRC752"/>
      <c r="MRD752"/>
      <c r="MRE752"/>
      <c r="MRF752"/>
      <c r="MRG752"/>
      <c r="MRH752"/>
      <c r="MRI752"/>
      <c r="MRJ752"/>
      <c r="MRK752"/>
      <c r="MRL752"/>
      <c r="MRM752"/>
      <c r="MRN752"/>
      <c r="MRO752"/>
      <c r="MRP752"/>
      <c r="MRQ752"/>
      <c r="MRR752"/>
      <c r="MRS752"/>
      <c r="MRT752"/>
      <c r="MRU752"/>
      <c r="MRV752"/>
      <c r="MRW752"/>
      <c r="MRX752"/>
      <c r="MRY752"/>
      <c r="MRZ752"/>
      <c r="MSA752"/>
      <c r="MSB752"/>
      <c r="MSC752"/>
      <c r="MSD752"/>
      <c r="MSE752"/>
      <c r="MSF752"/>
      <c r="MSG752"/>
      <c r="MSH752"/>
      <c r="MSI752"/>
      <c r="MSJ752"/>
      <c r="MSK752"/>
      <c r="MSL752"/>
      <c r="MSM752"/>
      <c r="MSN752"/>
      <c r="MSO752"/>
      <c r="MSP752"/>
      <c r="MSQ752"/>
      <c r="MSR752"/>
      <c r="MSS752"/>
      <c r="MST752"/>
      <c r="MSU752"/>
      <c r="MSV752"/>
      <c r="MSW752"/>
      <c r="MSX752"/>
      <c r="MSY752"/>
      <c r="MSZ752"/>
      <c r="MTA752"/>
      <c r="MTB752"/>
      <c r="MTC752"/>
      <c r="MTD752"/>
      <c r="MTE752"/>
      <c r="MTF752"/>
      <c r="MTG752"/>
      <c r="MTH752"/>
      <c r="MTI752"/>
      <c r="MTJ752"/>
      <c r="MTK752"/>
      <c r="MTL752"/>
      <c r="MTM752"/>
      <c r="MTN752"/>
      <c r="MTO752"/>
      <c r="MTP752"/>
      <c r="MTQ752"/>
      <c r="MTR752"/>
      <c r="MTS752"/>
      <c r="MTT752"/>
      <c r="MTU752"/>
      <c r="MTV752"/>
      <c r="MTW752"/>
      <c r="MTX752"/>
      <c r="MTY752"/>
      <c r="MTZ752"/>
      <c r="MUA752"/>
      <c r="MUB752"/>
      <c r="MUC752"/>
      <c r="MUD752"/>
      <c r="MUE752"/>
      <c r="MUF752"/>
      <c r="MUG752"/>
      <c r="MUH752"/>
      <c r="MUI752"/>
      <c r="MUJ752"/>
      <c r="MUK752"/>
      <c r="MUL752"/>
      <c r="MUM752"/>
      <c r="MUN752"/>
      <c r="MUO752"/>
      <c r="MUP752"/>
      <c r="MUQ752"/>
      <c r="MUR752"/>
      <c r="MUS752"/>
      <c r="MUT752"/>
      <c r="MUU752"/>
      <c r="MUV752"/>
      <c r="MUW752"/>
      <c r="MUX752"/>
      <c r="MUY752"/>
      <c r="MUZ752"/>
      <c r="MVA752"/>
      <c r="MVB752"/>
      <c r="MVC752"/>
      <c r="MVD752"/>
      <c r="MVE752"/>
      <c r="MVF752"/>
      <c r="MVG752"/>
      <c r="MVH752"/>
      <c r="MVI752"/>
      <c r="MVJ752"/>
      <c r="MVK752"/>
      <c r="MVL752"/>
      <c r="MVM752"/>
      <c r="MVN752"/>
      <c r="MVO752"/>
      <c r="MVP752"/>
      <c r="MVQ752"/>
      <c r="MVR752"/>
      <c r="MVS752"/>
      <c r="MVT752"/>
      <c r="MVU752"/>
      <c r="MVV752"/>
      <c r="MVW752"/>
      <c r="MVX752"/>
      <c r="MVY752"/>
      <c r="MVZ752"/>
      <c r="MWA752"/>
      <c r="MWB752"/>
      <c r="MWC752"/>
      <c r="MWD752"/>
      <c r="MWE752"/>
      <c r="MWF752"/>
      <c r="MWG752"/>
      <c r="MWH752"/>
      <c r="MWI752"/>
      <c r="MWJ752"/>
      <c r="MWK752"/>
      <c r="MWL752"/>
      <c r="MWM752"/>
      <c r="MWN752"/>
      <c r="MWO752"/>
      <c r="MWP752"/>
      <c r="MWQ752"/>
      <c r="MWR752"/>
      <c r="MWS752"/>
      <c r="MWT752"/>
      <c r="MWU752"/>
      <c r="MWV752"/>
      <c r="MWW752"/>
      <c r="MWX752"/>
      <c r="MWY752"/>
      <c r="MWZ752"/>
      <c r="MXA752"/>
      <c r="MXB752"/>
      <c r="MXC752"/>
      <c r="MXD752"/>
      <c r="MXE752"/>
      <c r="MXF752"/>
      <c r="MXG752"/>
      <c r="MXH752"/>
      <c r="MXI752"/>
      <c r="MXJ752"/>
      <c r="MXK752"/>
      <c r="MXL752"/>
      <c r="MXM752"/>
      <c r="MXN752"/>
      <c r="MXO752"/>
      <c r="MXP752"/>
      <c r="MXQ752"/>
      <c r="MXR752"/>
      <c r="MXS752"/>
      <c r="MXT752"/>
      <c r="MXU752"/>
      <c r="MXV752"/>
      <c r="MXW752"/>
      <c r="MXX752"/>
      <c r="MXY752"/>
      <c r="MXZ752"/>
      <c r="MYA752"/>
      <c r="MYB752"/>
      <c r="MYC752"/>
      <c r="MYD752"/>
      <c r="MYE752"/>
      <c r="MYF752"/>
      <c r="MYG752"/>
      <c r="MYH752"/>
      <c r="MYI752"/>
      <c r="MYJ752"/>
      <c r="MYK752"/>
      <c r="MYL752"/>
      <c r="MYM752"/>
      <c r="MYN752"/>
      <c r="MYO752"/>
      <c r="MYP752"/>
      <c r="MYQ752"/>
      <c r="MYR752"/>
      <c r="MYS752"/>
      <c r="MYT752"/>
      <c r="MYU752"/>
      <c r="MYV752"/>
      <c r="MYW752"/>
      <c r="MYX752"/>
      <c r="MYY752"/>
      <c r="MYZ752"/>
      <c r="MZA752"/>
      <c r="MZB752"/>
      <c r="MZC752"/>
      <c r="MZD752"/>
      <c r="MZE752"/>
      <c r="MZF752"/>
      <c r="MZG752"/>
      <c r="MZH752"/>
      <c r="MZI752"/>
      <c r="MZJ752"/>
      <c r="MZK752"/>
      <c r="MZL752"/>
      <c r="MZM752"/>
      <c r="MZN752"/>
      <c r="MZO752"/>
      <c r="MZP752"/>
      <c r="MZQ752"/>
      <c r="MZR752"/>
      <c r="MZS752"/>
      <c r="MZT752"/>
      <c r="MZU752"/>
      <c r="MZV752"/>
      <c r="MZW752"/>
      <c r="MZX752"/>
      <c r="MZY752"/>
      <c r="MZZ752"/>
      <c r="NAA752"/>
      <c r="NAB752"/>
      <c r="NAC752"/>
      <c r="NAD752"/>
      <c r="NAE752"/>
      <c r="NAF752"/>
      <c r="NAG752"/>
      <c r="NAH752"/>
      <c r="NAI752"/>
      <c r="NAJ752"/>
      <c r="NAK752"/>
      <c r="NAL752"/>
      <c r="NAM752"/>
      <c r="NAN752"/>
      <c r="NAO752"/>
      <c r="NAP752"/>
      <c r="NAQ752"/>
      <c r="NAR752"/>
      <c r="NAS752"/>
      <c r="NAT752"/>
      <c r="NAU752"/>
      <c r="NAV752"/>
      <c r="NAW752"/>
      <c r="NAX752"/>
      <c r="NAY752"/>
      <c r="NAZ752"/>
      <c r="NBA752"/>
      <c r="NBB752"/>
      <c r="NBC752"/>
      <c r="NBD752"/>
      <c r="NBE752"/>
      <c r="NBF752"/>
      <c r="NBG752"/>
      <c r="NBH752"/>
      <c r="NBI752"/>
      <c r="NBJ752"/>
      <c r="NBK752"/>
      <c r="NBL752"/>
      <c r="NBM752"/>
      <c r="NBN752"/>
      <c r="NBO752"/>
      <c r="NBP752"/>
      <c r="NBQ752"/>
      <c r="NBR752"/>
      <c r="NBS752"/>
      <c r="NBT752"/>
      <c r="NBU752"/>
      <c r="NBV752"/>
      <c r="NBW752"/>
      <c r="NBX752"/>
      <c r="NBY752"/>
      <c r="NBZ752"/>
      <c r="NCA752"/>
      <c r="NCB752"/>
      <c r="NCC752"/>
      <c r="NCD752"/>
      <c r="NCE752"/>
      <c r="NCF752"/>
      <c r="NCG752"/>
      <c r="NCH752"/>
      <c r="NCI752"/>
      <c r="NCJ752"/>
      <c r="NCK752"/>
      <c r="NCL752"/>
      <c r="NCM752"/>
      <c r="NCN752"/>
      <c r="NCO752"/>
      <c r="NCP752"/>
      <c r="NCQ752"/>
      <c r="NCR752"/>
      <c r="NCS752"/>
      <c r="NCT752"/>
      <c r="NCU752"/>
      <c r="NCV752"/>
      <c r="NCW752"/>
      <c r="NCX752"/>
      <c r="NCY752"/>
      <c r="NCZ752"/>
      <c r="NDA752"/>
      <c r="NDB752"/>
      <c r="NDC752"/>
      <c r="NDD752"/>
      <c r="NDE752"/>
      <c r="NDF752"/>
      <c r="NDG752"/>
      <c r="NDH752"/>
      <c r="NDI752"/>
      <c r="NDJ752"/>
      <c r="NDK752"/>
      <c r="NDL752"/>
      <c r="NDM752"/>
      <c r="NDN752"/>
      <c r="NDO752"/>
      <c r="NDP752"/>
      <c r="NDQ752"/>
      <c r="NDR752"/>
      <c r="NDS752"/>
      <c r="NDT752"/>
      <c r="NDU752"/>
      <c r="NDV752"/>
      <c r="NDW752"/>
      <c r="NDX752"/>
      <c r="NDY752"/>
      <c r="NDZ752"/>
      <c r="NEA752"/>
      <c r="NEB752"/>
      <c r="NEC752"/>
      <c r="NED752"/>
      <c r="NEE752"/>
      <c r="NEF752"/>
      <c r="NEG752"/>
      <c r="NEH752"/>
      <c r="NEI752"/>
      <c r="NEJ752"/>
      <c r="NEK752"/>
      <c r="NEL752"/>
      <c r="NEM752"/>
      <c r="NEN752"/>
      <c r="NEO752"/>
      <c r="NEP752"/>
      <c r="NEQ752"/>
      <c r="NER752"/>
      <c r="NES752"/>
      <c r="NET752"/>
      <c r="NEU752"/>
      <c r="NEV752"/>
      <c r="NEW752"/>
      <c r="NEX752"/>
      <c r="NEY752"/>
      <c r="NEZ752"/>
      <c r="NFA752"/>
      <c r="NFB752"/>
      <c r="NFC752"/>
      <c r="NFD752"/>
      <c r="NFE752"/>
      <c r="NFF752"/>
      <c r="NFG752"/>
      <c r="NFH752"/>
      <c r="NFI752"/>
      <c r="NFJ752"/>
      <c r="NFK752"/>
      <c r="NFL752"/>
      <c r="NFM752"/>
      <c r="NFN752"/>
      <c r="NFO752"/>
      <c r="NFP752"/>
      <c r="NFQ752"/>
      <c r="NFR752"/>
      <c r="NFS752"/>
      <c r="NFT752"/>
      <c r="NFU752"/>
      <c r="NFV752"/>
      <c r="NFW752"/>
      <c r="NFX752"/>
      <c r="NFY752"/>
      <c r="NFZ752"/>
      <c r="NGA752"/>
      <c r="NGB752"/>
      <c r="NGC752"/>
      <c r="NGD752"/>
      <c r="NGE752"/>
      <c r="NGF752"/>
      <c r="NGG752"/>
      <c r="NGH752"/>
      <c r="NGI752"/>
      <c r="NGJ752"/>
      <c r="NGK752"/>
      <c r="NGL752"/>
      <c r="NGM752"/>
      <c r="NGN752"/>
      <c r="NGO752"/>
      <c r="NGP752"/>
      <c r="NGQ752"/>
      <c r="NGR752"/>
      <c r="NGS752"/>
      <c r="NGT752"/>
      <c r="NGU752"/>
      <c r="NGV752"/>
      <c r="NGW752"/>
      <c r="NGX752"/>
      <c r="NGY752"/>
      <c r="NGZ752"/>
      <c r="NHA752"/>
      <c r="NHB752"/>
      <c r="NHC752"/>
      <c r="NHD752"/>
      <c r="NHE752"/>
      <c r="NHF752"/>
      <c r="NHG752"/>
      <c r="NHH752"/>
      <c r="NHI752"/>
      <c r="NHJ752"/>
      <c r="NHK752"/>
      <c r="NHL752"/>
      <c r="NHM752"/>
      <c r="NHN752"/>
      <c r="NHO752"/>
      <c r="NHP752"/>
      <c r="NHQ752"/>
      <c r="NHR752"/>
      <c r="NHS752"/>
      <c r="NHT752"/>
      <c r="NHU752"/>
      <c r="NHV752"/>
      <c r="NHW752"/>
      <c r="NHX752"/>
      <c r="NHY752"/>
      <c r="NHZ752"/>
      <c r="NIA752"/>
      <c r="NIB752"/>
      <c r="NIC752"/>
      <c r="NID752"/>
      <c r="NIE752"/>
      <c r="NIF752"/>
      <c r="NIG752"/>
      <c r="NIH752"/>
      <c r="NII752"/>
      <c r="NIJ752"/>
      <c r="NIK752"/>
      <c r="NIL752"/>
      <c r="NIM752"/>
      <c r="NIN752"/>
      <c r="NIO752"/>
      <c r="NIP752"/>
      <c r="NIQ752"/>
      <c r="NIR752"/>
      <c r="NIS752"/>
      <c r="NIT752"/>
      <c r="NIU752"/>
      <c r="NIV752"/>
      <c r="NIW752"/>
      <c r="NIX752"/>
      <c r="NIY752"/>
      <c r="NIZ752"/>
      <c r="NJA752"/>
      <c r="NJB752"/>
      <c r="NJC752"/>
      <c r="NJD752"/>
      <c r="NJE752"/>
      <c r="NJF752"/>
      <c r="NJG752"/>
      <c r="NJH752"/>
      <c r="NJI752"/>
      <c r="NJJ752"/>
      <c r="NJK752"/>
      <c r="NJL752"/>
      <c r="NJM752"/>
      <c r="NJN752"/>
      <c r="NJO752"/>
      <c r="NJP752"/>
      <c r="NJQ752"/>
      <c r="NJR752"/>
      <c r="NJS752"/>
      <c r="NJT752"/>
      <c r="NJU752"/>
      <c r="NJV752"/>
      <c r="NJW752"/>
      <c r="NJX752"/>
      <c r="NJY752"/>
      <c r="NJZ752"/>
      <c r="NKA752"/>
      <c r="NKB752"/>
      <c r="NKC752"/>
      <c r="NKD752"/>
      <c r="NKE752"/>
      <c r="NKF752"/>
      <c r="NKG752"/>
      <c r="NKH752"/>
      <c r="NKI752"/>
      <c r="NKJ752"/>
      <c r="NKK752"/>
      <c r="NKL752"/>
      <c r="NKM752"/>
      <c r="NKN752"/>
      <c r="NKO752"/>
      <c r="NKP752"/>
      <c r="NKQ752"/>
      <c r="NKR752"/>
      <c r="NKS752"/>
      <c r="NKT752"/>
      <c r="NKU752"/>
      <c r="NKV752"/>
      <c r="NKW752"/>
      <c r="NKX752"/>
      <c r="NKY752"/>
      <c r="NKZ752"/>
      <c r="NLA752"/>
      <c r="NLB752"/>
      <c r="NLC752"/>
      <c r="NLD752"/>
      <c r="NLE752"/>
      <c r="NLF752"/>
      <c r="NLG752"/>
      <c r="NLH752"/>
      <c r="NLI752"/>
      <c r="NLJ752"/>
      <c r="NLK752"/>
      <c r="NLL752"/>
      <c r="NLM752"/>
      <c r="NLN752"/>
      <c r="NLO752"/>
      <c r="NLP752"/>
      <c r="NLQ752"/>
      <c r="NLR752"/>
      <c r="NLS752"/>
      <c r="NLT752"/>
      <c r="NLU752"/>
      <c r="NLV752"/>
      <c r="NLW752"/>
      <c r="NLX752"/>
      <c r="NLY752"/>
      <c r="NLZ752"/>
      <c r="NMA752"/>
      <c r="NMB752"/>
      <c r="NMC752"/>
      <c r="NMD752"/>
      <c r="NME752"/>
      <c r="NMF752"/>
      <c r="NMG752"/>
      <c r="NMH752"/>
      <c r="NMI752"/>
      <c r="NMJ752"/>
      <c r="NMK752"/>
      <c r="NML752"/>
      <c r="NMM752"/>
      <c r="NMN752"/>
      <c r="NMO752"/>
      <c r="NMP752"/>
      <c r="NMQ752"/>
      <c r="NMR752"/>
      <c r="NMS752"/>
      <c r="NMT752"/>
      <c r="NMU752"/>
      <c r="NMV752"/>
      <c r="NMW752"/>
      <c r="NMX752"/>
      <c r="NMY752"/>
      <c r="NMZ752"/>
      <c r="NNA752"/>
      <c r="NNB752"/>
      <c r="NNC752"/>
      <c r="NND752"/>
      <c r="NNE752"/>
      <c r="NNF752"/>
      <c r="NNG752"/>
      <c r="NNH752"/>
      <c r="NNI752"/>
      <c r="NNJ752"/>
      <c r="NNK752"/>
      <c r="NNL752"/>
      <c r="NNM752"/>
      <c r="NNN752"/>
      <c r="NNO752"/>
      <c r="NNP752"/>
      <c r="NNQ752"/>
      <c r="NNR752"/>
      <c r="NNS752"/>
      <c r="NNT752"/>
      <c r="NNU752"/>
      <c r="NNV752"/>
      <c r="NNW752"/>
      <c r="NNX752"/>
      <c r="NNY752"/>
      <c r="NNZ752"/>
      <c r="NOA752"/>
      <c r="NOB752"/>
      <c r="NOC752"/>
      <c r="NOD752"/>
      <c r="NOE752"/>
      <c r="NOF752"/>
      <c r="NOG752"/>
      <c r="NOH752"/>
      <c r="NOI752"/>
      <c r="NOJ752"/>
      <c r="NOK752"/>
      <c r="NOL752"/>
      <c r="NOM752"/>
      <c r="NON752"/>
      <c r="NOO752"/>
      <c r="NOP752"/>
      <c r="NOQ752"/>
      <c r="NOR752"/>
      <c r="NOS752"/>
      <c r="NOT752"/>
      <c r="NOU752"/>
      <c r="NOV752"/>
      <c r="NOW752"/>
      <c r="NOX752"/>
      <c r="NOY752"/>
      <c r="NOZ752"/>
      <c r="NPA752"/>
      <c r="NPB752"/>
      <c r="NPC752"/>
      <c r="NPD752"/>
      <c r="NPE752"/>
      <c r="NPF752"/>
      <c r="NPG752"/>
      <c r="NPH752"/>
      <c r="NPI752"/>
      <c r="NPJ752"/>
      <c r="NPK752"/>
      <c r="NPL752"/>
      <c r="NPM752"/>
      <c r="NPN752"/>
      <c r="NPO752"/>
      <c r="NPP752"/>
      <c r="NPQ752"/>
      <c r="NPR752"/>
      <c r="NPS752"/>
      <c r="NPT752"/>
      <c r="NPU752"/>
      <c r="NPV752"/>
      <c r="NPW752"/>
      <c r="NPX752"/>
      <c r="NPY752"/>
      <c r="NPZ752"/>
      <c r="NQA752"/>
      <c r="NQB752"/>
      <c r="NQC752"/>
      <c r="NQD752"/>
      <c r="NQE752"/>
      <c r="NQF752"/>
      <c r="NQG752"/>
      <c r="NQH752"/>
      <c r="NQI752"/>
      <c r="NQJ752"/>
      <c r="NQK752"/>
      <c r="NQL752"/>
      <c r="NQM752"/>
      <c r="NQN752"/>
      <c r="NQO752"/>
      <c r="NQP752"/>
      <c r="NQQ752"/>
      <c r="NQR752"/>
      <c r="NQS752"/>
      <c r="NQT752"/>
      <c r="NQU752"/>
      <c r="NQV752"/>
      <c r="NQW752"/>
      <c r="NQX752"/>
      <c r="NQY752"/>
      <c r="NQZ752"/>
      <c r="NRA752"/>
      <c r="NRB752"/>
      <c r="NRC752"/>
      <c r="NRD752"/>
      <c r="NRE752"/>
      <c r="NRF752"/>
      <c r="NRG752"/>
      <c r="NRH752"/>
      <c r="NRI752"/>
      <c r="NRJ752"/>
      <c r="NRK752"/>
      <c r="NRL752"/>
      <c r="NRM752"/>
      <c r="NRN752"/>
      <c r="NRO752"/>
      <c r="NRP752"/>
      <c r="NRQ752"/>
      <c r="NRR752"/>
      <c r="NRS752"/>
      <c r="NRT752"/>
      <c r="NRU752"/>
      <c r="NRV752"/>
      <c r="NRW752"/>
      <c r="NRX752"/>
      <c r="NRY752"/>
      <c r="NRZ752"/>
      <c r="NSA752"/>
      <c r="NSB752"/>
      <c r="NSC752"/>
      <c r="NSD752"/>
      <c r="NSE752"/>
      <c r="NSF752"/>
      <c r="NSG752"/>
      <c r="NSH752"/>
      <c r="NSI752"/>
      <c r="NSJ752"/>
      <c r="NSK752"/>
      <c r="NSL752"/>
      <c r="NSM752"/>
      <c r="NSN752"/>
      <c r="NSO752"/>
      <c r="NSP752"/>
      <c r="NSQ752"/>
      <c r="NSR752"/>
      <c r="NSS752"/>
      <c r="NST752"/>
      <c r="NSU752"/>
      <c r="NSV752"/>
      <c r="NSW752"/>
      <c r="NSX752"/>
      <c r="NSY752"/>
      <c r="NSZ752"/>
      <c r="NTA752"/>
      <c r="NTB752"/>
      <c r="NTC752"/>
      <c r="NTD752"/>
      <c r="NTE752"/>
      <c r="NTF752"/>
      <c r="NTG752"/>
      <c r="NTH752"/>
      <c r="NTI752"/>
      <c r="NTJ752"/>
      <c r="NTK752"/>
      <c r="NTL752"/>
      <c r="NTM752"/>
      <c r="NTN752"/>
      <c r="NTO752"/>
      <c r="NTP752"/>
      <c r="NTQ752"/>
      <c r="NTR752"/>
      <c r="NTS752"/>
      <c r="NTT752"/>
      <c r="NTU752"/>
      <c r="NTV752"/>
      <c r="NTW752"/>
      <c r="NTX752"/>
      <c r="NTY752"/>
      <c r="NTZ752"/>
      <c r="NUA752"/>
      <c r="NUB752"/>
      <c r="NUC752"/>
      <c r="NUD752"/>
      <c r="NUE752"/>
      <c r="NUF752"/>
      <c r="NUG752"/>
      <c r="NUH752"/>
      <c r="NUI752"/>
      <c r="NUJ752"/>
      <c r="NUK752"/>
      <c r="NUL752"/>
      <c r="NUM752"/>
      <c r="NUN752"/>
      <c r="NUO752"/>
      <c r="NUP752"/>
      <c r="NUQ752"/>
      <c r="NUR752"/>
      <c r="NUS752"/>
      <c r="NUT752"/>
      <c r="NUU752"/>
      <c r="NUV752"/>
      <c r="NUW752"/>
      <c r="NUX752"/>
      <c r="NUY752"/>
      <c r="NUZ752"/>
      <c r="NVA752"/>
      <c r="NVB752"/>
      <c r="NVC752"/>
      <c r="NVD752"/>
      <c r="NVE752"/>
      <c r="NVF752"/>
      <c r="NVG752"/>
      <c r="NVH752"/>
      <c r="NVI752"/>
      <c r="NVJ752"/>
      <c r="NVK752"/>
      <c r="NVL752"/>
      <c r="NVM752"/>
      <c r="NVN752"/>
      <c r="NVO752"/>
      <c r="NVP752"/>
      <c r="NVQ752"/>
      <c r="NVR752"/>
      <c r="NVS752"/>
      <c r="NVT752"/>
      <c r="NVU752"/>
      <c r="NVV752"/>
      <c r="NVW752"/>
      <c r="NVX752"/>
      <c r="NVY752"/>
      <c r="NVZ752"/>
      <c r="NWA752"/>
      <c r="NWB752"/>
      <c r="NWC752"/>
      <c r="NWD752"/>
      <c r="NWE752"/>
      <c r="NWF752"/>
      <c r="NWG752"/>
      <c r="NWH752"/>
      <c r="NWI752"/>
      <c r="NWJ752"/>
      <c r="NWK752"/>
      <c r="NWL752"/>
      <c r="NWM752"/>
      <c r="NWN752"/>
      <c r="NWO752"/>
      <c r="NWP752"/>
      <c r="NWQ752"/>
      <c r="NWR752"/>
      <c r="NWS752"/>
      <c r="NWT752"/>
      <c r="NWU752"/>
      <c r="NWV752"/>
      <c r="NWW752"/>
      <c r="NWX752"/>
      <c r="NWY752"/>
      <c r="NWZ752"/>
      <c r="NXA752"/>
      <c r="NXB752"/>
      <c r="NXC752"/>
      <c r="NXD752"/>
      <c r="NXE752"/>
      <c r="NXF752"/>
      <c r="NXG752"/>
      <c r="NXH752"/>
      <c r="NXI752"/>
      <c r="NXJ752"/>
      <c r="NXK752"/>
      <c r="NXL752"/>
      <c r="NXM752"/>
      <c r="NXN752"/>
      <c r="NXO752"/>
      <c r="NXP752"/>
      <c r="NXQ752"/>
      <c r="NXR752"/>
      <c r="NXS752"/>
      <c r="NXT752"/>
      <c r="NXU752"/>
      <c r="NXV752"/>
      <c r="NXW752"/>
      <c r="NXX752"/>
      <c r="NXY752"/>
      <c r="NXZ752"/>
      <c r="NYA752"/>
      <c r="NYB752"/>
      <c r="NYC752"/>
      <c r="NYD752"/>
      <c r="NYE752"/>
      <c r="NYF752"/>
      <c r="NYG752"/>
      <c r="NYH752"/>
      <c r="NYI752"/>
      <c r="NYJ752"/>
      <c r="NYK752"/>
      <c r="NYL752"/>
      <c r="NYM752"/>
      <c r="NYN752"/>
      <c r="NYO752"/>
      <c r="NYP752"/>
      <c r="NYQ752"/>
      <c r="NYR752"/>
      <c r="NYS752"/>
      <c r="NYT752"/>
      <c r="NYU752"/>
      <c r="NYV752"/>
      <c r="NYW752"/>
      <c r="NYX752"/>
      <c r="NYY752"/>
      <c r="NYZ752"/>
      <c r="NZA752"/>
      <c r="NZB752"/>
      <c r="NZC752"/>
      <c r="NZD752"/>
      <c r="NZE752"/>
      <c r="NZF752"/>
      <c r="NZG752"/>
      <c r="NZH752"/>
      <c r="NZI752"/>
      <c r="NZJ752"/>
      <c r="NZK752"/>
      <c r="NZL752"/>
      <c r="NZM752"/>
      <c r="NZN752"/>
      <c r="NZO752"/>
      <c r="NZP752"/>
      <c r="NZQ752"/>
      <c r="NZR752"/>
      <c r="NZS752"/>
      <c r="NZT752"/>
      <c r="NZU752"/>
      <c r="NZV752"/>
      <c r="NZW752"/>
      <c r="NZX752"/>
      <c r="NZY752"/>
      <c r="NZZ752"/>
      <c r="OAA752"/>
      <c r="OAB752"/>
      <c r="OAC752"/>
      <c r="OAD752"/>
      <c r="OAE752"/>
      <c r="OAF752"/>
      <c r="OAG752"/>
      <c r="OAH752"/>
      <c r="OAI752"/>
      <c r="OAJ752"/>
      <c r="OAK752"/>
      <c r="OAL752"/>
      <c r="OAM752"/>
      <c r="OAN752"/>
      <c r="OAO752"/>
      <c r="OAP752"/>
      <c r="OAQ752"/>
      <c r="OAR752"/>
      <c r="OAS752"/>
      <c r="OAT752"/>
      <c r="OAU752"/>
      <c r="OAV752"/>
      <c r="OAW752"/>
      <c r="OAX752"/>
      <c r="OAY752"/>
      <c r="OAZ752"/>
      <c r="OBA752"/>
      <c r="OBB752"/>
      <c r="OBC752"/>
      <c r="OBD752"/>
      <c r="OBE752"/>
      <c r="OBF752"/>
      <c r="OBG752"/>
      <c r="OBH752"/>
      <c r="OBI752"/>
      <c r="OBJ752"/>
      <c r="OBK752"/>
      <c r="OBL752"/>
      <c r="OBM752"/>
      <c r="OBN752"/>
      <c r="OBO752"/>
      <c r="OBP752"/>
      <c r="OBQ752"/>
      <c r="OBR752"/>
      <c r="OBS752"/>
      <c r="OBT752"/>
      <c r="OBU752"/>
      <c r="OBV752"/>
      <c r="OBW752"/>
      <c r="OBX752"/>
      <c r="OBY752"/>
      <c r="OBZ752"/>
      <c r="OCA752"/>
      <c r="OCB752"/>
      <c r="OCC752"/>
      <c r="OCD752"/>
      <c r="OCE752"/>
      <c r="OCF752"/>
      <c r="OCG752"/>
      <c r="OCH752"/>
      <c r="OCI752"/>
      <c r="OCJ752"/>
      <c r="OCK752"/>
      <c r="OCL752"/>
      <c r="OCM752"/>
      <c r="OCN752"/>
      <c r="OCO752"/>
      <c r="OCP752"/>
      <c r="OCQ752"/>
      <c r="OCR752"/>
      <c r="OCS752"/>
      <c r="OCT752"/>
      <c r="OCU752"/>
      <c r="OCV752"/>
      <c r="OCW752"/>
      <c r="OCX752"/>
      <c r="OCY752"/>
      <c r="OCZ752"/>
      <c r="ODA752"/>
      <c r="ODB752"/>
      <c r="ODC752"/>
      <c r="ODD752"/>
      <c r="ODE752"/>
      <c r="ODF752"/>
      <c r="ODG752"/>
      <c r="ODH752"/>
      <c r="ODI752"/>
      <c r="ODJ752"/>
      <c r="ODK752"/>
      <c r="ODL752"/>
      <c r="ODM752"/>
      <c r="ODN752"/>
      <c r="ODO752"/>
      <c r="ODP752"/>
      <c r="ODQ752"/>
      <c r="ODR752"/>
      <c r="ODS752"/>
      <c r="ODT752"/>
      <c r="ODU752"/>
      <c r="ODV752"/>
      <c r="ODW752"/>
      <c r="ODX752"/>
      <c r="ODY752"/>
      <c r="ODZ752"/>
      <c r="OEA752"/>
      <c r="OEB752"/>
      <c r="OEC752"/>
      <c r="OED752"/>
      <c r="OEE752"/>
      <c r="OEF752"/>
      <c r="OEG752"/>
      <c r="OEH752"/>
      <c r="OEI752"/>
      <c r="OEJ752"/>
      <c r="OEK752"/>
      <c r="OEL752"/>
      <c r="OEM752"/>
      <c r="OEN752"/>
      <c r="OEO752"/>
      <c r="OEP752"/>
      <c r="OEQ752"/>
      <c r="OER752"/>
      <c r="OES752"/>
      <c r="OET752"/>
      <c r="OEU752"/>
      <c r="OEV752"/>
      <c r="OEW752"/>
      <c r="OEX752"/>
      <c r="OEY752"/>
      <c r="OEZ752"/>
      <c r="OFA752"/>
      <c r="OFB752"/>
      <c r="OFC752"/>
      <c r="OFD752"/>
      <c r="OFE752"/>
      <c r="OFF752"/>
      <c r="OFG752"/>
      <c r="OFH752"/>
      <c r="OFI752"/>
      <c r="OFJ752"/>
      <c r="OFK752"/>
      <c r="OFL752"/>
      <c r="OFM752"/>
      <c r="OFN752"/>
      <c r="OFO752"/>
      <c r="OFP752"/>
      <c r="OFQ752"/>
      <c r="OFR752"/>
      <c r="OFS752"/>
      <c r="OFT752"/>
      <c r="OFU752"/>
      <c r="OFV752"/>
      <c r="OFW752"/>
      <c r="OFX752"/>
      <c r="OFY752"/>
      <c r="OFZ752"/>
      <c r="OGA752"/>
      <c r="OGB752"/>
      <c r="OGC752"/>
      <c r="OGD752"/>
      <c r="OGE752"/>
      <c r="OGF752"/>
      <c r="OGG752"/>
      <c r="OGH752"/>
      <c r="OGI752"/>
      <c r="OGJ752"/>
      <c r="OGK752"/>
      <c r="OGL752"/>
      <c r="OGM752"/>
      <c r="OGN752"/>
      <c r="OGO752"/>
      <c r="OGP752"/>
      <c r="OGQ752"/>
      <c r="OGR752"/>
      <c r="OGS752"/>
      <c r="OGT752"/>
      <c r="OGU752"/>
      <c r="OGV752"/>
      <c r="OGW752"/>
      <c r="OGX752"/>
      <c r="OGY752"/>
      <c r="OGZ752"/>
      <c r="OHA752"/>
      <c r="OHB752"/>
      <c r="OHC752"/>
      <c r="OHD752"/>
      <c r="OHE752"/>
      <c r="OHF752"/>
      <c r="OHG752"/>
      <c r="OHH752"/>
      <c r="OHI752"/>
      <c r="OHJ752"/>
      <c r="OHK752"/>
      <c r="OHL752"/>
      <c r="OHM752"/>
      <c r="OHN752"/>
      <c r="OHO752"/>
      <c r="OHP752"/>
      <c r="OHQ752"/>
      <c r="OHR752"/>
      <c r="OHS752"/>
      <c r="OHT752"/>
      <c r="OHU752"/>
      <c r="OHV752"/>
      <c r="OHW752"/>
      <c r="OHX752"/>
      <c r="OHY752"/>
      <c r="OHZ752"/>
      <c r="OIA752"/>
      <c r="OIB752"/>
      <c r="OIC752"/>
      <c r="OID752"/>
      <c r="OIE752"/>
      <c r="OIF752"/>
      <c r="OIG752"/>
      <c r="OIH752"/>
      <c r="OII752"/>
      <c r="OIJ752"/>
      <c r="OIK752"/>
      <c r="OIL752"/>
      <c r="OIM752"/>
      <c r="OIN752"/>
      <c r="OIO752"/>
      <c r="OIP752"/>
      <c r="OIQ752"/>
      <c r="OIR752"/>
      <c r="OIS752"/>
      <c r="OIT752"/>
      <c r="OIU752"/>
      <c r="OIV752"/>
      <c r="OIW752"/>
      <c r="OIX752"/>
      <c r="OIY752"/>
      <c r="OIZ752"/>
      <c r="OJA752"/>
      <c r="OJB752"/>
      <c r="OJC752"/>
      <c r="OJD752"/>
      <c r="OJE752"/>
      <c r="OJF752"/>
      <c r="OJG752"/>
      <c r="OJH752"/>
      <c r="OJI752"/>
      <c r="OJJ752"/>
      <c r="OJK752"/>
      <c r="OJL752"/>
      <c r="OJM752"/>
      <c r="OJN752"/>
      <c r="OJO752"/>
      <c r="OJP752"/>
      <c r="OJQ752"/>
      <c r="OJR752"/>
      <c r="OJS752"/>
      <c r="OJT752"/>
      <c r="OJU752"/>
      <c r="OJV752"/>
      <c r="OJW752"/>
      <c r="OJX752"/>
      <c r="OJY752"/>
      <c r="OJZ752"/>
      <c r="OKA752"/>
      <c r="OKB752"/>
      <c r="OKC752"/>
      <c r="OKD752"/>
      <c r="OKE752"/>
      <c r="OKF752"/>
      <c r="OKG752"/>
      <c r="OKH752"/>
      <c r="OKI752"/>
      <c r="OKJ752"/>
      <c r="OKK752"/>
      <c r="OKL752"/>
      <c r="OKM752"/>
      <c r="OKN752"/>
      <c r="OKO752"/>
      <c r="OKP752"/>
      <c r="OKQ752"/>
      <c r="OKR752"/>
      <c r="OKS752"/>
      <c r="OKT752"/>
      <c r="OKU752"/>
      <c r="OKV752"/>
      <c r="OKW752"/>
      <c r="OKX752"/>
      <c r="OKY752"/>
      <c r="OKZ752"/>
      <c r="OLA752"/>
      <c r="OLB752"/>
      <c r="OLC752"/>
      <c r="OLD752"/>
      <c r="OLE752"/>
      <c r="OLF752"/>
      <c r="OLG752"/>
      <c r="OLH752"/>
      <c r="OLI752"/>
      <c r="OLJ752"/>
      <c r="OLK752"/>
      <c r="OLL752"/>
      <c r="OLM752"/>
      <c r="OLN752"/>
      <c r="OLO752"/>
      <c r="OLP752"/>
      <c r="OLQ752"/>
      <c r="OLR752"/>
      <c r="OLS752"/>
      <c r="OLT752"/>
      <c r="OLU752"/>
      <c r="OLV752"/>
      <c r="OLW752"/>
      <c r="OLX752"/>
      <c r="OLY752"/>
      <c r="OLZ752"/>
      <c r="OMA752"/>
      <c r="OMB752"/>
      <c r="OMC752"/>
      <c r="OMD752"/>
      <c r="OME752"/>
      <c r="OMF752"/>
      <c r="OMG752"/>
      <c r="OMH752"/>
      <c r="OMI752"/>
      <c r="OMJ752"/>
      <c r="OMK752"/>
      <c r="OML752"/>
      <c r="OMM752"/>
      <c r="OMN752"/>
      <c r="OMO752"/>
      <c r="OMP752"/>
      <c r="OMQ752"/>
      <c r="OMR752"/>
      <c r="OMS752"/>
      <c r="OMT752"/>
      <c r="OMU752"/>
      <c r="OMV752"/>
      <c r="OMW752"/>
      <c r="OMX752"/>
      <c r="OMY752"/>
      <c r="OMZ752"/>
      <c r="ONA752"/>
      <c r="ONB752"/>
      <c r="ONC752"/>
      <c r="OND752"/>
      <c r="ONE752"/>
      <c r="ONF752"/>
      <c r="ONG752"/>
      <c r="ONH752"/>
      <c r="ONI752"/>
      <c r="ONJ752"/>
      <c r="ONK752"/>
      <c r="ONL752"/>
      <c r="ONM752"/>
      <c r="ONN752"/>
      <c r="ONO752"/>
      <c r="ONP752"/>
      <c r="ONQ752"/>
      <c r="ONR752"/>
      <c r="ONS752"/>
      <c r="ONT752"/>
      <c r="ONU752"/>
      <c r="ONV752"/>
      <c r="ONW752"/>
      <c r="ONX752"/>
      <c r="ONY752"/>
      <c r="ONZ752"/>
      <c r="OOA752"/>
      <c r="OOB752"/>
      <c r="OOC752"/>
      <c r="OOD752"/>
      <c r="OOE752"/>
      <c r="OOF752"/>
      <c r="OOG752"/>
      <c r="OOH752"/>
      <c r="OOI752"/>
      <c r="OOJ752"/>
      <c r="OOK752"/>
      <c r="OOL752"/>
      <c r="OOM752"/>
      <c r="OON752"/>
      <c r="OOO752"/>
      <c r="OOP752"/>
      <c r="OOQ752"/>
      <c r="OOR752"/>
      <c r="OOS752"/>
      <c r="OOT752"/>
      <c r="OOU752"/>
      <c r="OOV752"/>
      <c r="OOW752"/>
      <c r="OOX752"/>
      <c r="OOY752"/>
      <c r="OOZ752"/>
      <c r="OPA752"/>
      <c r="OPB752"/>
      <c r="OPC752"/>
      <c r="OPD752"/>
      <c r="OPE752"/>
      <c r="OPF752"/>
      <c r="OPG752"/>
      <c r="OPH752"/>
      <c r="OPI752"/>
      <c r="OPJ752"/>
      <c r="OPK752"/>
      <c r="OPL752"/>
      <c r="OPM752"/>
      <c r="OPN752"/>
      <c r="OPO752"/>
      <c r="OPP752"/>
      <c r="OPQ752"/>
      <c r="OPR752"/>
      <c r="OPS752"/>
      <c r="OPT752"/>
      <c r="OPU752"/>
      <c r="OPV752"/>
      <c r="OPW752"/>
      <c r="OPX752"/>
      <c r="OPY752"/>
      <c r="OPZ752"/>
      <c r="OQA752"/>
      <c r="OQB752"/>
      <c r="OQC752"/>
      <c r="OQD752"/>
      <c r="OQE752"/>
      <c r="OQF752"/>
      <c r="OQG752"/>
      <c r="OQH752"/>
      <c r="OQI752"/>
      <c r="OQJ752"/>
      <c r="OQK752"/>
      <c r="OQL752"/>
      <c r="OQM752"/>
      <c r="OQN752"/>
      <c r="OQO752"/>
      <c r="OQP752"/>
      <c r="OQQ752"/>
      <c r="OQR752"/>
      <c r="OQS752"/>
      <c r="OQT752"/>
      <c r="OQU752"/>
      <c r="OQV752"/>
      <c r="OQW752"/>
      <c r="OQX752"/>
      <c r="OQY752"/>
      <c r="OQZ752"/>
      <c r="ORA752"/>
      <c r="ORB752"/>
      <c r="ORC752"/>
      <c r="ORD752"/>
      <c r="ORE752"/>
      <c r="ORF752"/>
      <c r="ORG752"/>
      <c r="ORH752"/>
      <c r="ORI752"/>
      <c r="ORJ752"/>
      <c r="ORK752"/>
      <c r="ORL752"/>
      <c r="ORM752"/>
      <c r="ORN752"/>
      <c r="ORO752"/>
      <c r="ORP752"/>
      <c r="ORQ752"/>
      <c r="ORR752"/>
      <c r="ORS752"/>
      <c r="ORT752"/>
      <c r="ORU752"/>
      <c r="ORV752"/>
      <c r="ORW752"/>
      <c r="ORX752"/>
      <c r="ORY752"/>
      <c r="ORZ752"/>
      <c r="OSA752"/>
      <c r="OSB752"/>
      <c r="OSC752"/>
      <c r="OSD752"/>
      <c r="OSE752"/>
      <c r="OSF752"/>
      <c r="OSG752"/>
      <c r="OSH752"/>
      <c r="OSI752"/>
      <c r="OSJ752"/>
      <c r="OSK752"/>
      <c r="OSL752"/>
      <c r="OSM752"/>
      <c r="OSN752"/>
      <c r="OSO752"/>
      <c r="OSP752"/>
      <c r="OSQ752"/>
      <c r="OSR752"/>
      <c r="OSS752"/>
      <c r="OST752"/>
      <c r="OSU752"/>
      <c r="OSV752"/>
      <c r="OSW752"/>
      <c r="OSX752"/>
      <c r="OSY752"/>
      <c r="OSZ752"/>
      <c r="OTA752"/>
      <c r="OTB752"/>
      <c r="OTC752"/>
      <c r="OTD752"/>
      <c r="OTE752"/>
      <c r="OTF752"/>
      <c r="OTG752"/>
      <c r="OTH752"/>
      <c r="OTI752"/>
      <c r="OTJ752"/>
      <c r="OTK752"/>
      <c r="OTL752"/>
      <c r="OTM752"/>
      <c r="OTN752"/>
      <c r="OTO752"/>
      <c r="OTP752"/>
      <c r="OTQ752"/>
      <c r="OTR752"/>
      <c r="OTS752"/>
      <c r="OTT752"/>
      <c r="OTU752"/>
      <c r="OTV752"/>
      <c r="OTW752"/>
      <c r="OTX752"/>
      <c r="OTY752"/>
      <c r="OTZ752"/>
      <c r="OUA752"/>
      <c r="OUB752"/>
      <c r="OUC752"/>
      <c r="OUD752"/>
      <c r="OUE752"/>
      <c r="OUF752"/>
      <c r="OUG752"/>
      <c r="OUH752"/>
      <c r="OUI752"/>
      <c r="OUJ752"/>
      <c r="OUK752"/>
      <c r="OUL752"/>
      <c r="OUM752"/>
      <c r="OUN752"/>
      <c r="OUO752"/>
      <c r="OUP752"/>
      <c r="OUQ752"/>
      <c r="OUR752"/>
      <c r="OUS752"/>
      <c r="OUT752"/>
      <c r="OUU752"/>
      <c r="OUV752"/>
      <c r="OUW752"/>
      <c r="OUX752"/>
      <c r="OUY752"/>
      <c r="OUZ752"/>
      <c r="OVA752"/>
      <c r="OVB752"/>
      <c r="OVC752"/>
      <c r="OVD752"/>
      <c r="OVE752"/>
      <c r="OVF752"/>
      <c r="OVG752"/>
      <c r="OVH752"/>
      <c r="OVI752"/>
      <c r="OVJ752"/>
      <c r="OVK752"/>
      <c r="OVL752"/>
      <c r="OVM752"/>
      <c r="OVN752"/>
      <c r="OVO752"/>
      <c r="OVP752"/>
      <c r="OVQ752"/>
      <c r="OVR752"/>
      <c r="OVS752"/>
      <c r="OVT752"/>
      <c r="OVU752"/>
      <c r="OVV752"/>
      <c r="OVW752"/>
      <c r="OVX752"/>
      <c r="OVY752"/>
      <c r="OVZ752"/>
      <c r="OWA752"/>
      <c r="OWB752"/>
      <c r="OWC752"/>
      <c r="OWD752"/>
      <c r="OWE752"/>
      <c r="OWF752"/>
      <c r="OWG752"/>
      <c r="OWH752"/>
      <c r="OWI752"/>
      <c r="OWJ752"/>
      <c r="OWK752"/>
      <c r="OWL752"/>
      <c r="OWM752"/>
      <c r="OWN752"/>
      <c r="OWO752"/>
      <c r="OWP752"/>
      <c r="OWQ752"/>
      <c r="OWR752"/>
      <c r="OWS752"/>
      <c r="OWT752"/>
      <c r="OWU752"/>
      <c r="OWV752"/>
      <c r="OWW752"/>
      <c r="OWX752"/>
      <c r="OWY752"/>
      <c r="OWZ752"/>
      <c r="OXA752"/>
      <c r="OXB752"/>
      <c r="OXC752"/>
      <c r="OXD752"/>
      <c r="OXE752"/>
      <c r="OXF752"/>
      <c r="OXG752"/>
      <c r="OXH752"/>
      <c r="OXI752"/>
      <c r="OXJ752"/>
      <c r="OXK752"/>
      <c r="OXL752"/>
      <c r="OXM752"/>
      <c r="OXN752"/>
      <c r="OXO752"/>
      <c r="OXP752"/>
      <c r="OXQ752"/>
      <c r="OXR752"/>
      <c r="OXS752"/>
      <c r="OXT752"/>
      <c r="OXU752"/>
      <c r="OXV752"/>
      <c r="OXW752"/>
      <c r="OXX752"/>
      <c r="OXY752"/>
      <c r="OXZ752"/>
      <c r="OYA752"/>
      <c r="OYB752"/>
      <c r="OYC752"/>
      <c r="OYD752"/>
      <c r="OYE752"/>
      <c r="OYF752"/>
      <c r="OYG752"/>
      <c r="OYH752"/>
      <c r="OYI752"/>
      <c r="OYJ752"/>
      <c r="OYK752"/>
      <c r="OYL752"/>
      <c r="OYM752"/>
      <c r="OYN752"/>
      <c r="OYO752"/>
      <c r="OYP752"/>
      <c r="OYQ752"/>
      <c r="OYR752"/>
      <c r="OYS752"/>
      <c r="OYT752"/>
      <c r="OYU752"/>
      <c r="OYV752"/>
      <c r="OYW752"/>
      <c r="OYX752"/>
      <c r="OYY752"/>
      <c r="OYZ752"/>
      <c r="OZA752"/>
      <c r="OZB752"/>
      <c r="OZC752"/>
      <c r="OZD752"/>
      <c r="OZE752"/>
      <c r="OZF752"/>
      <c r="OZG752"/>
      <c r="OZH752"/>
      <c r="OZI752"/>
      <c r="OZJ752"/>
      <c r="OZK752"/>
      <c r="OZL752"/>
      <c r="OZM752"/>
      <c r="OZN752"/>
      <c r="OZO752"/>
      <c r="OZP752"/>
      <c r="OZQ752"/>
      <c r="OZR752"/>
      <c r="OZS752"/>
      <c r="OZT752"/>
      <c r="OZU752"/>
      <c r="OZV752"/>
      <c r="OZW752"/>
      <c r="OZX752"/>
      <c r="OZY752"/>
      <c r="OZZ752"/>
      <c r="PAA752"/>
      <c r="PAB752"/>
      <c r="PAC752"/>
      <c r="PAD752"/>
      <c r="PAE752"/>
      <c r="PAF752"/>
      <c r="PAG752"/>
      <c r="PAH752"/>
      <c r="PAI752"/>
      <c r="PAJ752"/>
      <c r="PAK752"/>
      <c r="PAL752"/>
      <c r="PAM752"/>
      <c r="PAN752"/>
      <c r="PAO752"/>
      <c r="PAP752"/>
      <c r="PAQ752"/>
      <c r="PAR752"/>
      <c r="PAS752"/>
      <c r="PAT752"/>
      <c r="PAU752"/>
      <c r="PAV752"/>
      <c r="PAW752"/>
      <c r="PAX752"/>
      <c r="PAY752"/>
      <c r="PAZ752"/>
      <c r="PBA752"/>
      <c r="PBB752"/>
      <c r="PBC752"/>
      <c r="PBD752"/>
      <c r="PBE752"/>
      <c r="PBF752"/>
      <c r="PBG752"/>
      <c r="PBH752"/>
      <c r="PBI752"/>
      <c r="PBJ752"/>
      <c r="PBK752"/>
      <c r="PBL752"/>
      <c r="PBM752"/>
      <c r="PBN752"/>
      <c r="PBO752"/>
      <c r="PBP752"/>
      <c r="PBQ752"/>
      <c r="PBR752"/>
      <c r="PBS752"/>
      <c r="PBT752"/>
      <c r="PBU752"/>
      <c r="PBV752"/>
      <c r="PBW752"/>
      <c r="PBX752"/>
      <c r="PBY752"/>
      <c r="PBZ752"/>
      <c r="PCA752"/>
      <c r="PCB752"/>
      <c r="PCC752"/>
      <c r="PCD752"/>
      <c r="PCE752"/>
      <c r="PCF752"/>
      <c r="PCG752"/>
      <c r="PCH752"/>
      <c r="PCI752"/>
      <c r="PCJ752"/>
      <c r="PCK752"/>
      <c r="PCL752"/>
      <c r="PCM752"/>
      <c r="PCN752"/>
      <c r="PCO752"/>
      <c r="PCP752"/>
      <c r="PCQ752"/>
      <c r="PCR752"/>
      <c r="PCS752"/>
      <c r="PCT752"/>
      <c r="PCU752"/>
      <c r="PCV752"/>
      <c r="PCW752"/>
      <c r="PCX752"/>
      <c r="PCY752"/>
      <c r="PCZ752"/>
      <c r="PDA752"/>
      <c r="PDB752"/>
      <c r="PDC752"/>
      <c r="PDD752"/>
      <c r="PDE752"/>
      <c r="PDF752"/>
      <c r="PDG752"/>
      <c r="PDH752"/>
      <c r="PDI752"/>
      <c r="PDJ752"/>
      <c r="PDK752"/>
      <c r="PDL752"/>
      <c r="PDM752"/>
      <c r="PDN752"/>
      <c r="PDO752"/>
      <c r="PDP752"/>
      <c r="PDQ752"/>
      <c r="PDR752"/>
      <c r="PDS752"/>
      <c r="PDT752"/>
      <c r="PDU752"/>
      <c r="PDV752"/>
      <c r="PDW752"/>
      <c r="PDX752"/>
      <c r="PDY752"/>
      <c r="PDZ752"/>
      <c r="PEA752"/>
      <c r="PEB752"/>
      <c r="PEC752"/>
      <c r="PED752"/>
      <c r="PEE752"/>
      <c r="PEF752"/>
      <c r="PEG752"/>
      <c r="PEH752"/>
      <c r="PEI752"/>
      <c r="PEJ752"/>
      <c r="PEK752"/>
      <c r="PEL752"/>
      <c r="PEM752"/>
      <c r="PEN752"/>
      <c r="PEO752"/>
      <c r="PEP752"/>
      <c r="PEQ752"/>
      <c r="PER752"/>
      <c r="PES752"/>
      <c r="PET752"/>
      <c r="PEU752"/>
      <c r="PEV752"/>
      <c r="PEW752"/>
      <c r="PEX752"/>
      <c r="PEY752"/>
      <c r="PEZ752"/>
      <c r="PFA752"/>
      <c r="PFB752"/>
      <c r="PFC752"/>
      <c r="PFD752"/>
      <c r="PFE752"/>
      <c r="PFF752"/>
      <c r="PFG752"/>
      <c r="PFH752"/>
      <c r="PFI752"/>
      <c r="PFJ752"/>
      <c r="PFK752"/>
      <c r="PFL752"/>
      <c r="PFM752"/>
      <c r="PFN752"/>
      <c r="PFO752"/>
      <c r="PFP752"/>
      <c r="PFQ752"/>
      <c r="PFR752"/>
      <c r="PFS752"/>
      <c r="PFT752"/>
      <c r="PFU752"/>
      <c r="PFV752"/>
      <c r="PFW752"/>
      <c r="PFX752"/>
      <c r="PFY752"/>
      <c r="PFZ752"/>
      <c r="PGA752"/>
      <c r="PGB752"/>
      <c r="PGC752"/>
      <c r="PGD752"/>
      <c r="PGE752"/>
      <c r="PGF752"/>
      <c r="PGG752"/>
      <c r="PGH752"/>
      <c r="PGI752"/>
      <c r="PGJ752"/>
      <c r="PGK752"/>
      <c r="PGL752"/>
      <c r="PGM752"/>
      <c r="PGN752"/>
      <c r="PGO752"/>
      <c r="PGP752"/>
      <c r="PGQ752"/>
      <c r="PGR752"/>
      <c r="PGS752"/>
      <c r="PGT752"/>
      <c r="PGU752"/>
      <c r="PGV752"/>
      <c r="PGW752"/>
      <c r="PGX752"/>
      <c r="PGY752"/>
      <c r="PGZ752"/>
      <c r="PHA752"/>
      <c r="PHB752"/>
      <c r="PHC752"/>
      <c r="PHD752"/>
      <c r="PHE752"/>
      <c r="PHF752"/>
      <c r="PHG752"/>
      <c r="PHH752"/>
      <c r="PHI752"/>
      <c r="PHJ752"/>
      <c r="PHK752"/>
      <c r="PHL752"/>
      <c r="PHM752"/>
      <c r="PHN752"/>
      <c r="PHO752"/>
      <c r="PHP752"/>
      <c r="PHQ752"/>
      <c r="PHR752"/>
      <c r="PHS752"/>
      <c r="PHT752"/>
      <c r="PHU752"/>
      <c r="PHV752"/>
      <c r="PHW752"/>
      <c r="PHX752"/>
      <c r="PHY752"/>
      <c r="PHZ752"/>
      <c r="PIA752"/>
      <c r="PIB752"/>
      <c r="PIC752"/>
      <c r="PID752"/>
      <c r="PIE752"/>
      <c r="PIF752"/>
      <c r="PIG752"/>
      <c r="PIH752"/>
      <c r="PII752"/>
      <c r="PIJ752"/>
      <c r="PIK752"/>
      <c r="PIL752"/>
      <c r="PIM752"/>
      <c r="PIN752"/>
      <c r="PIO752"/>
      <c r="PIP752"/>
      <c r="PIQ752"/>
      <c r="PIR752"/>
      <c r="PIS752"/>
      <c r="PIT752"/>
      <c r="PIU752"/>
      <c r="PIV752"/>
      <c r="PIW752"/>
      <c r="PIX752"/>
      <c r="PIY752"/>
      <c r="PIZ752"/>
      <c r="PJA752"/>
      <c r="PJB752"/>
      <c r="PJC752"/>
      <c r="PJD752"/>
      <c r="PJE752"/>
      <c r="PJF752"/>
      <c r="PJG752"/>
      <c r="PJH752"/>
      <c r="PJI752"/>
      <c r="PJJ752"/>
      <c r="PJK752"/>
      <c r="PJL752"/>
      <c r="PJM752"/>
      <c r="PJN752"/>
      <c r="PJO752"/>
      <c r="PJP752"/>
      <c r="PJQ752"/>
      <c r="PJR752"/>
      <c r="PJS752"/>
      <c r="PJT752"/>
      <c r="PJU752"/>
      <c r="PJV752"/>
      <c r="PJW752"/>
      <c r="PJX752"/>
      <c r="PJY752"/>
      <c r="PJZ752"/>
      <c r="PKA752"/>
      <c r="PKB752"/>
      <c r="PKC752"/>
      <c r="PKD752"/>
      <c r="PKE752"/>
      <c r="PKF752"/>
      <c r="PKG752"/>
      <c r="PKH752"/>
      <c r="PKI752"/>
      <c r="PKJ752"/>
      <c r="PKK752"/>
      <c r="PKL752"/>
      <c r="PKM752"/>
      <c r="PKN752"/>
      <c r="PKO752"/>
      <c r="PKP752"/>
      <c r="PKQ752"/>
      <c r="PKR752"/>
      <c r="PKS752"/>
      <c r="PKT752"/>
      <c r="PKU752"/>
      <c r="PKV752"/>
      <c r="PKW752"/>
      <c r="PKX752"/>
      <c r="PKY752"/>
      <c r="PKZ752"/>
      <c r="PLA752"/>
      <c r="PLB752"/>
      <c r="PLC752"/>
      <c r="PLD752"/>
      <c r="PLE752"/>
      <c r="PLF752"/>
      <c r="PLG752"/>
      <c r="PLH752"/>
      <c r="PLI752"/>
      <c r="PLJ752"/>
      <c r="PLK752"/>
      <c r="PLL752"/>
      <c r="PLM752"/>
      <c r="PLN752"/>
      <c r="PLO752"/>
      <c r="PLP752"/>
      <c r="PLQ752"/>
      <c r="PLR752"/>
      <c r="PLS752"/>
      <c r="PLT752"/>
      <c r="PLU752"/>
      <c r="PLV752"/>
      <c r="PLW752"/>
      <c r="PLX752"/>
      <c r="PLY752"/>
      <c r="PLZ752"/>
      <c r="PMA752"/>
      <c r="PMB752"/>
      <c r="PMC752"/>
      <c r="PMD752"/>
      <c r="PME752"/>
      <c r="PMF752"/>
      <c r="PMG752"/>
      <c r="PMH752"/>
      <c r="PMI752"/>
      <c r="PMJ752"/>
      <c r="PMK752"/>
      <c r="PML752"/>
      <c r="PMM752"/>
      <c r="PMN752"/>
      <c r="PMO752"/>
      <c r="PMP752"/>
      <c r="PMQ752"/>
      <c r="PMR752"/>
      <c r="PMS752"/>
      <c r="PMT752"/>
      <c r="PMU752"/>
      <c r="PMV752"/>
      <c r="PMW752"/>
      <c r="PMX752"/>
      <c r="PMY752"/>
      <c r="PMZ752"/>
      <c r="PNA752"/>
      <c r="PNB752"/>
      <c r="PNC752"/>
      <c r="PND752"/>
      <c r="PNE752"/>
      <c r="PNF752"/>
      <c r="PNG752"/>
      <c r="PNH752"/>
      <c r="PNI752"/>
      <c r="PNJ752"/>
      <c r="PNK752"/>
      <c r="PNL752"/>
      <c r="PNM752"/>
      <c r="PNN752"/>
      <c r="PNO752"/>
      <c r="PNP752"/>
      <c r="PNQ752"/>
      <c r="PNR752"/>
      <c r="PNS752"/>
      <c r="PNT752"/>
      <c r="PNU752"/>
      <c r="PNV752"/>
      <c r="PNW752"/>
      <c r="PNX752"/>
      <c r="PNY752"/>
      <c r="PNZ752"/>
      <c r="POA752"/>
      <c r="POB752"/>
      <c r="POC752"/>
      <c r="POD752"/>
      <c r="POE752"/>
      <c r="POF752"/>
      <c r="POG752"/>
      <c r="POH752"/>
      <c r="POI752"/>
      <c r="POJ752"/>
      <c r="POK752"/>
      <c r="POL752"/>
      <c r="POM752"/>
      <c r="PON752"/>
      <c r="POO752"/>
      <c r="POP752"/>
      <c r="POQ752"/>
      <c r="POR752"/>
      <c r="POS752"/>
      <c r="POT752"/>
      <c r="POU752"/>
      <c r="POV752"/>
      <c r="POW752"/>
      <c r="POX752"/>
      <c r="POY752"/>
      <c r="POZ752"/>
      <c r="PPA752"/>
      <c r="PPB752"/>
      <c r="PPC752"/>
      <c r="PPD752"/>
      <c r="PPE752"/>
      <c r="PPF752"/>
      <c r="PPG752"/>
      <c r="PPH752"/>
      <c r="PPI752"/>
      <c r="PPJ752"/>
      <c r="PPK752"/>
      <c r="PPL752"/>
      <c r="PPM752"/>
      <c r="PPN752"/>
      <c r="PPO752"/>
      <c r="PPP752"/>
      <c r="PPQ752"/>
      <c r="PPR752"/>
      <c r="PPS752"/>
      <c r="PPT752"/>
      <c r="PPU752"/>
      <c r="PPV752"/>
      <c r="PPW752"/>
      <c r="PPX752"/>
      <c r="PPY752"/>
      <c r="PPZ752"/>
      <c r="PQA752"/>
      <c r="PQB752"/>
      <c r="PQC752"/>
      <c r="PQD752"/>
      <c r="PQE752"/>
      <c r="PQF752"/>
      <c r="PQG752"/>
      <c r="PQH752"/>
      <c r="PQI752"/>
      <c r="PQJ752"/>
      <c r="PQK752"/>
      <c r="PQL752"/>
      <c r="PQM752"/>
      <c r="PQN752"/>
      <c r="PQO752"/>
      <c r="PQP752"/>
      <c r="PQQ752"/>
      <c r="PQR752"/>
      <c r="PQS752"/>
      <c r="PQT752"/>
      <c r="PQU752"/>
      <c r="PQV752"/>
      <c r="PQW752"/>
      <c r="PQX752"/>
      <c r="PQY752"/>
      <c r="PQZ752"/>
      <c r="PRA752"/>
      <c r="PRB752"/>
      <c r="PRC752"/>
      <c r="PRD752"/>
      <c r="PRE752"/>
      <c r="PRF752"/>
      <c r="PRG752"/>
      <c r="PRH752"/>
      <c r="PRI752"/>
      <c r="PRJ752"/>
      <c r="PRK752"/>
      <c r="PRL752"/>
      <c r="PRM752"/>
      <c r="PRN752"/>
      <c r="PRO752"/>
      <c r="PRP752"/>
      <c r="PRQ752"/>
      <c r="PRR752"/>
      <c r="PRS752"/>
      <c r="PRT752"/>
      <c r="PRU752"/>
      <c r="PRV752"/>
      <c r="PRW752"/>
      <c r="PRX752"/>
      <c r="PRY752"/>
      <c r="PRZ752"/>
      <c r="PSA752"/>
      <c r="PSB752"/>
      <c r="PSC752"/>
      <c r="PSD752"/>
      <c r="PSE752"/>
      <c r="PSF752"/>
      <c r="PSG752"/>
      <c r="PSH752"/>
      <c r="PSI752"/>
      <c r="PSJ752"/>
      <c r="PSK752"/>
      <c r="PSL752"/>
      <c r="PSM752"/>
      <c r="PSN752"/>
      <c r="PSO752"/>
      <c r="PSP752"/>
      <c r="PSQ752"/>
      <c r="PSR752"/>
      <c r="PSS752"/>
      <c r="PST752"/>
      <c r="PSU752"/>
      <c r="PSV752"/>
      <c r="PSW752"/>
      <c r="PSX752"/>
      <c r="PSY752"/>
      <c r="PSZ752"/>
      <c r="PTA752"/>
      <c r="PTB752"/>
      <c r="PTC752"/>
      <c r="PTD752"/>
      <c r="PTE752"/>
      <c r="PTF752"/>
      <c r="PTG752"/>
      <c r="PTH752"/>
      <c r="PTI752"/>
      <c r="PTJ752"/>
      <c r="PTK752"/>
      <c r="PTL752"/>
      <c r="PTM752"/>
      <c r="PTN752"/>
      <c r="PTO752"/>
      <c r="PTP752"/>
      <c r="PTQ752"/>
      <c r="PTR752"/>
      <c r="PTS752"/>
      <c r="PTT752"/>
      <c r="PTU752"/>
      <c r="PTV752"/>
      <c r="PTW752"/>
      <c r="PTX752"/>
      <c r="PTY752"/>
      <c r="PTZ752"/>
      <c r="PUA752"/>
      <c r="PUB752"/>
      <c r="PUC752"/>
      <c r="PUD752"/>
      <c r="PUE752"/>
      <c r="PUF752"/>
      <c r="PUG752"/>
      <c r="PUH752"/>
      <c r="PUI752"/>
      <c r="PUJ752"/>
      <c r="PUK752"/>
      <c r="PUL752"/>
      <c r="PUM752"/>
      <c r="PUN752"/>
      <c r="PUO752"/>
      <c r="PUP752"/>
      <c r="PUQ752"/>
      <c r="PUR752"/>
      <c r="PUS752"/>
      <c r="PUT752"/>
      <c r="PUU752"/>
      <c r="PUV752"/>
      <c r="PUW752"/>
      <c r="PUX752"/>
      <c r="PUY752"/>
      <c r="PUZ752"/>
      <c r="PVA752"/>
      <c r="PVB752"/>
      <c r="PVC752"/>
      <c r="PVD752"/>
      <c r="PVE752"/>
      <c r="PVF752"/>
      <c r="PVG752"/>
      <c r="PVH752"/>
      <c r="PVI752"/>
      <c r="PVJ752"/>
      <c r="PVK752"/>
      <c r="PVL752"/>
      <c r="PVM752"/>
      <c r="PVN752"/>
      <c r="PVO752"/>
      <c r="PVP752"/>
      <c r="PVQ752"/>
      <c r="PVR752"/>
      <c r="PVS752"/>
      <c r="PVT752"/>
      <c r="PVU752"/>
      <c r="PVV752"/>
      <c r="PVW752"/>
      <c r="PVX752"/>
      <c r="PVY752"/>
      <c r="PVZ752"/>
      <c r="PWA752"/>
      <c r="PWB752"/>
      <c r="PWC752"/>
      <c r="PWD752"/>
      <c r="PWE752"/>
      <c r="PWF752"/>
      <c r="PWG752"/>
      <c r="PWH752"/>
      <c r="PWI752"/>
      <c r="PWJ752"/>
      <c r="PWK752"/>
      <c r="PWL752"/>
      <c r="PWM752"/>
      <c r="PWN752"/>
      <c r="PWO752"/>
      <c r="PWP752"/>
      <c r="PWQ752"/>
      <c r="PWR752"/>
      <c r="PWS752"/>
      <c r="PWT752"/>
      <c r="PWU752"/>
      <c r="PWV752"/>
      <c r="PWW752"/>
      <c r="PWX752"/>
      <c r="PWY752"/>
      <c r="PWZ752"/>
      <c r="PXA752"/>
      <c r="PXB752"/>
      <c r="PXC752"/>
      <c r="PXD752"/>
      <c r="PXE752"/>
      <c r="PXF752"/>
      <c r="PXG752"/>
      <c r="PXH752"/>
      <c r="PXI752"/>
      <c r="PXJ752"/>
      <c r="PXK752"/>
      <c r="PXL752"/>
      <c r="PXM752"/>
      <c r="PXN752"/>
      <c r="PXO752"/>
      <c r="PXP752"/>
      <c r="PXQ752"/>
      <c r="PXR752"/>
      <c r="PXS752"/>
      <c r="PXT752"/>
      <c r="PXU752"/>
      <c r="PXV752"/>
      <c r="PXW752"/>
      <c r="PXX752"/>
      <c r="PXY752"/>
      <c r="PXZ752"/>
      <c r="PYA752"/>
      <c r="PYB752"/>
      <c r="PYC752"/>
      <c r="PYD752"/>
      <c r="PYE752"/>
      <c r="PYF752"/>
      <c r="PYG752"/>
      <c r="PYH752"/>
      <c r="PYI752"/>
      <c r="PYJ752"/>
      <c r="PYK752"/>
      <c r="PYL752"/>
      <c r="PYM752"/>
      <c r="PYN752"/>
      <c r="PYO752"/>
      <c r="PYP752"/>
      <c r="PYQ752"/>
      <c r="PYR752"/>
      <c r="PYS752"/>
      <c r="PYT752"/>
      <c r="PYU752"/>
      <c r="PYV752"/>
      <c r="PYW752"/>
      <c r="PYX752"/>
      <c r="PYY752"/>
      <c r="PYZ752"/>
      <c r="PZA752"/>
      <c r="PZB752"/>
      <c r="PZC752"/>
      <c r="PZD752"/>
      <c r="PZE752"/>
      <c r="PZF752"/>
      <c r="PZG752"/>
      <c r="PZH752"/>
      <c r="PZI752"/>
      <c r="PZJ752"/>
      <c r="PZK752"/>
      <c r="PZL752"/>
      <c r="PZM752"/>
      <c r="PZN752"/>
      <c r="PZO752"/>
      <c r="PZP752"/>
      <c r="PZQ752"/>
      <c r="PZR752"/>
      <c r="PZS752"/>
      <c r="PZT752"/>
      <c r="PZU752"/>
      <c r="PZV752"/>
      <c r="PZW752"/>
      <c r="PZX752"/>
      <c r="PZY752"/>
      <c r="PZZ752"/>
      <c r="QAA752"/>
      <c r="QAB752"/>
      <c r="QAC752"/>
      <c r="QAD752"/>
      <c r="QAE752"/>
      <c r="QAF752"/>
      <c r="QAG752"/>
      <c r="QAH752"/>
      <c r="QAI752"/>
      <c r="QAJ752"/>
      <c r="QAK752"/>
      <c r="QAL752"/>
      <c r="QAM752"/>
      <c r="QAN752"/>
      <c r="QAO752"/>
      <c r="QAP752"/>
      <c r="QAQ752"/>
      <c r="QAR752"/>
      <c r="QAS752"/>
      <c r="QAT752"/>
      <c r="QAU752"/>
      <c r="QAV752"/>
      <c r="QAW752"/>
      <c r="QAX752"/>
      <c r="QAY752"/>
      <c r="QAZ752"/>
      <c r="QBA752"/>
      <c r="QBB752"/>
      <c r="QBC752"/>
      <c r="QBD752"/>
      <c r="QBE752"/>
      <c r="QBF752"/>
      <c r="QBG752"/>
      <c r="QBH752"/>
      <c r="QBI752"/>
      <c r="QBJ752"/>
      <c r="QBK752"/>
      <c r="QBL752"/>
      <c r="QBM752"/>
      <c r="QBN752"/>
      <c r="QBO752"/>
      <c r="QBP752"/>
      <c r="QBQ752"/>
      <c r="QBR752"/>
      <c r="QBS752"/>
      <c r="QBT752"/>
      <c r="QBU752"/>
      <c r="QBV752"/>
      <c r="QBW752"/>
      <c r="QBX752"/>
      <c r="QBY752"/>
      <c r="QBZ752"/>
      <c r="QCA752"/>
      <c r="QCB752"/>
      <c r="QCC752"/>
      <c r="QCD752"/>
      <c r="QCE752"/>
      <c r="QCF752"/>
      <c r="QCG752"/>
      <c r="QCH752"/>
      <c r="QCI752"/>
      <c r="QCJ752"/>
      <c r="QCK752"/>
      <c r="QCL752"/>
      <c r="QCM752"/>
      <c r="QCN752"/>
      <c r="QCO752"/>
      <c r="QCP752"/>
      <c r="QCQ752"/>
      <c r="QCR752"/>
      <c r="QCS752"/>
      <c r="QCT752"/>
      <c r="QCU752"/>
      <c r="QCV752"/>
      <c r="QCW752"/>
      <c r="QCX752"/>
      <c r="QCY752"/>
      <c r="QCZ752"/>
      <c r="QDA752"/>
      <c r="QDB752"/>
      <c r="QDC752"/>
      <c r="QDD752"/>
      <c r="QDE752"/>
      <c r="QDF752"/>
      <c r="QDG752"/>
      <c r="QDH752"/>
      <c r="QDI752"/>
      <c r="QDJ752"/>
      <c r="QDK752"/>
      <c r="QDL752"/>
      <c r="QDM752"/>
      <c r="QDN752"/>
      <c r="QDO752"/>
      <c r="QDP752"/>
      <c r="QDQ752"/>
      <c r="QDR752"/>
      <c r="QDS752"/>
      <c r="QDT752"/>
      <c r="QDU752"/>
      <c r="QDV752"/>
      <c r="QDW752"/>
      <c r="QDX752"/>
      <c r="QDY752"/>
      <c r="QDZ752"/>
      <c r="QEA752"/>
      <c r="QEB752"/>
      <c r="QEC752"/>
      <c r="QED752"/>
      <c r="QEE752"/>
      <c r="QEF752"/>
      <c r="QEG752"/>
      <c r="QEH752"/>
      <c r="QEI752"/>
      <c r="QEJ752"/>
      <c r="QEK752"/>
      <c r="QEL752"/>
      <c r="QEM752"/>
      <c r="QEN752"/>
      <c r="QEO752"/>
      <c r="QEP752"/>
      <c r="QEQ752"/>
      <c r="QER752"/>
      <c r="QES752"/>
      <c r="QET752"/>
      <c r="QEU752"/>
      <c r="QEV752"/>
      <c r="QEW752"/>
      <c r="QEX752"/>
      <c r="QEY752"/>
      <c r="QEZ752"/>
      <c r="QFA752"/>
      <c r="QFB752"/>
      <c r="QFC752"/>
      <c r="QFD752"/>
      <c r="QFE752"/>
      <c r="QFF752"/>
      <c r="QFG752"/>
      <c r="QFH752"/>
      <c r="QFI752"/>
      <c r="QFJ752"/>
      <c r="QFK752"/>
      <c r="QFL752"/>
      <c r="QFM752"/>
      <c r="QFN752"/>
      <c r="QFO752"/>
      <c r="QFP752"/>
      <c r="QFQ752"/>
      <c r="QFR752"/>
      <c r="QFS752"/>
      <c r="QFT752"/>
      <c r="QFU752"/>
      <c r="QFV752"/>
      <c r="QFW752"/>
      <c r="QFX752"/>
      <c r="QFY752"/>
      <c r="QFZ752"/>
      <c r="QGA752"/>
      <c r="QGB752"/>
      <c r="QGC752"/>
      <c r="QGD752"/>
      <c r="QGE752"/>
      <c r="QGF752"/>
      <c r="QGG752"/>
      <c r="QGH752"/>
      <c r="QGI752"/>
      <c r="QGJ752"/>
      <c r="QGK752"/>
      <c r="QGL752"/>
      <c r="QGM752"/>
      <c r="QGN752"/>
      <c r="QGO752"/>
      <c r="QGP752"/>
      <c r="QGQ752"/>
      <c r="QGR752"/>
      <c r="QGS752"/>
      <c r="QGT752"/>
      <c r="QGU752"/>
      <c r="QGV752"/>
      <c r="QGW752"/>
      <c r="QGX752"/>
      <c r="QGY752"/>
      <c r="QGZ752"/>
      <c r="QHA752"/>
      <c r="QHB752"/>
      <c r="QHC752"/>
      <c r="QHD752"/>
      <c r="QHE752"/>
      <c r="QHF752"/>
      <c r="QHG752"/>
      <c r="QHH752"/>
      <c r="QHI752"/>
      <c r="QHJ752"/>
      <c r="QHK752"/>
      <c r="QHL752"/>
      <c r="QHM752"/>
      <c r="QHN752"/>
      <c r="QHO752"/>
      <c r="QHP752"/>
      <c r="QHQ752"/>
      <c r="QHR752"/>
      <c r="QHS752"/>
      <c r="QHT752"/>
      <c r="QHU752"/>
      <c r="QHV752"/>
      <c r="QHW752"/>
      <c r="QHX752"/>
      <c r="QHY752"/>
      <c r="QHZ752"/>
      <c r="QIA752"/>
      <c r="QIB752"/>
      <c r="QIC752"/>
      <c r="QID752"/>
      <c r="QIE752"/>
      <c r="QIF752"/>
      <c r="QIG752"/>
      <c r="QIH752"/>
      <c r="QII752"/>
      <c r="QIJ752"/>
      <c r="QIK752"/>
      <c r="QIL752"/>
      <c r="QIM752"/>
      <c r="QIN752"/>
      <c r="QIO752"/>
      <c r="QIP752"/>
      <c r="QIQ752"/>
      <c r="QIR752"/>
      <c r="QIS752"/>
      <c r="QIT752"/>
      <c r="QIU752"/>
      <c r="QIV752"/>
      <c r="QIW752"/>
      <c r="QIX752"/>
      <c r="QIY752"/>
      <c r="QIZ752"/>
      <c r="QJA752"/>
      <c r="QJB752"/>
      <c r="QJC752"/>
      <c r="QJD752"/>
      <c r="QJE752"/>
      <c r="QJF752"/>
      <c r="QJG752"/>
      <c r="QJH752"/>
      <c r="QJI752"/>
      <c r="QJJ752"/>
      <c r="QJK752"/>
      <c r="QJL752"/>
      <c r="QJM752"/>
      <c r="QJN752"/>
      <c r="QJO752"/>
      <c r="QJP752"/>
      <c r="QJQ752"/>
      <c r="QJR752"/>
      <c r="QJS752"/>
      <c r="QJT752"/>
      <c r="QJU752"/>
      <c r="QJV752"/>
      <c r="QJW752"/>
      <c r="QJX752"/>
      <c r="QJY752"/>
      <c r="QJZ752"/>
      <c r="QKA752"/>
      <c r="QKB752"/>
      <c r="QKC752"/>
      <c r="QKD752"/>
      <c r="QKE752"/>
      <c r="QKF752"/>
      <c r="QKG752"/>
      <c r="QKH752"/>
      <c r="QKI752"/>
      <c r="QKJ752"/>
      <c r="QKK752"/>
      <c r="QKL752"/>
      <c r="QKM752"/>
      <c r="QKN752"/>
      <c r="QKO752"/>
      <c r="QKP752"/>
      <c r="QKQ752"/>
      <c r="QKR752"/>
      <c r="QKS752"/>
      <c r="QKT752"/>
      <c r="QKU752"/>
      <c r="QKV752"/>
      <c r="QKW752"/>
      <c r="QKX752"/>
      <c r="QKY752"/>
      <c r="QKZ752"/>
      <c r="QLA752"/>
      <c r="QLB752"/>
      <c r="QLC752"/>
      <c r="QLD752"/>
      <c r="QLE752"/>
      <c r="QLF752"/>
      <c r="QLG752"/>
      <c r="QLH752"/>
      <c r="QLI752"/>
      <c r="QLJ752"/>
      <c r="QLK752"/>
      <c r="QLL752"/>
      <c r="QLM752"/>
      <c r="QLN752"/>
      <c r="QLO752"/>
      <c r="QLP752"/>
      <c r="QLQ752"/>
      <c r="QLR752"/>
      <c r="QLS752"/>
      <c r="QLT752"/>
      <c r="QLU752"/>
      <c r="QLV752"/>
      <c r="QLW752"/>
      <c r="QLX752"/>
      <c r="QLY752"/>
      <c r="QLZ752"/>
      <c r="QMA752"/>
      <c r="QMB752"/>
      <c r="QMC752"/>
      <c r="QMD752"/>
      <c r="QME752"/>
      <c r="QMF752"/>
      <c r="QMG752"/>
      <c r="QMH752"/>
      <c r="QMI752"/>
      <c r="QMJ752"/>
      <c r="QMK752"/>
      <c r="QML752"/>
      <c r="QMM752"/>
      <c r="QMN752"/>
      <c r="QMO752"/>
      <c r="QMP752"/>
      <c r="QMQ752"/>
      <c r="QMR752"/>
      <c r="QMS752"/>
      <c r="QMT752"/>
      <c r="QMU752"/>
      <c r="QMV752"/>
      <c r="QMW752"/>
      <c r="QMX752"/>
      <c r="QMY752"/>
      <c r="QMZ752"/>
      <c r="QNA752"/>
      <c r="QNB752"/>
      <c r="QNC752"/>
      <c r="QND752"/>
      <c r="QNE752"/>
      <c r="QNF752"/>
      <c r="QNG752"/>
      <c r="QNH752"/>
      <c r="QNI752"/>
      <c r="QNJ752"/>
      <c r="QNK752"/>
      <c r="QNL752"/>
      <c r="QNM752"/>
      <c r="QNN752"/>
      <c r="QNO752"/>
      <c r="QNP752"/>
      <c r="QNQ752"/>
      <c r="QNR752"/>
      <c r="QNS752"/>
      <c r="QNT752"/>
      <c r="QNU752"/>
      <c r="QNV752"/>
      <c r="QNW752"/>
      <c r="QNX752"/>
      <c r="QNY752"/>
      <c r="QNZ752"/>
      <c r="QOA752"/>
      <c r="QOB752"/>
      <c r="QOC752"/>
      <c r="QOD752"/>
      <c r="QOE752"/>
      <c r="QOF752"/>
      <c r="QOG752"/>
      <c r="QOH752"/>
      <c r="QOI752"/>
      <c r="QOJ752"/>
      <c r="QOK752"/>
      <c r="QOL752"/>
      <c r="QOM752"/>
      <c r="QON752"/>
      <c r="QOO752"/>
      <c r="QOP752"/>
      <c r="QOQ752"/>
      <c r="QOR752"/>
      <c r="QOS752"/>
      <c r="QOT752"/>
      <c r="QOU752"/>
      <c r="QOV752"/>
      <c r="QOW752"/>
      <c r="QOX752"/>
      <c r="QOY752"/>
      <c r="QOZ752"/>
      <c r="QPA752"/>
      <c r="QPB752"/>
      <c r="QPC752"/>
      <c r="QPD752"/>
      <c r="QPE752"/>
      <c r="QPF752"/>
      <c r="QPG752"/>
      <c r="QPH752"/>
      <c r="QPI752"/>
      <c r="QPJ752"/>
      <c r="QPK752"/>
      <c r="QPL752"/>
      <c r="QPM752"/>
      <c r="QPN752"/>
      <c r="QPO752"/>
      <c r="QPP752"/>
      <c r="QPQ752"/>
      <c r="QPR752"/>
      <c r="QPS752"/>
      <c r="QPT752"/>
      <c r="QPU752"/>
      <c r="QPV752"/>
      <c r="QPW752"/>
      <c r="QPX752"/>
      <c r="QPY752"/>
      <c r="QPZ752"/>
      <c r="QQA752"/>
      <c r="QQB752"/>
      <c r="QQC752"/>
      <c r="QQD752"/>
      <c r="QQE752"/>
      <c r="QQF752"/>
      <c r="QQG752"/>
      <c r="QQH752"/>
      <c r="QQI752"/>
      <c r="QQJ752"/>
      <c r="QQK752"/>
      <c r="QQL752"/>
      <c r="QQM752"/>
      <c r="QQN752"/>
      <c r="QQO752"/>
      <c r="QQP752"/>
      <c r="QQQ752"/>
      <c r="QQR752"/>
      <c r="QQS752"/>
      <c r="QQT752"/>
      <c r="QQU752"/>
      <c r="QQV752"/>
      <c r="QQW752"/>
      <c r="QQX752"/>
      <c r="QQY752"/>
      <c r="QQZ752"/>
      <c r="QRA752"/>
      <c r="QRB752"/>
      <c r="QRC752"/>
      <c r="QRD752"/>
      <c r="QRE752"/>
      <c r="QRF752"/>
      <c r="QRG752"/>
      <c r="QRH752"/>
      <c r="QRI752"/>
      <c r="QRJ752"/>
      <c r="QRK752"/>
      <c r="QRL752"/>
      <c r="QRM752"/>
      <c r="QRN752"/>
      <c r="QRO752"/>
      <c r="QRP752"/>
      <c r="QRQ752"/>
      <c r="QRR752"/>
      <c r="QRS752"/>
      <c r="QRT752"/>
      <c r="QRU752"/>
      <c r="QRV752"/>
      <c r="QRW752"/>
      <c r="QRX752"/>
      <c r="QRY752"/>
      <c r="QRZ752"/>
      <c r="QSA752"/>
      <c r="QSB752"/>
      <c r="QSC752"/>
      <c r="QSD752"/>
      <c r="QSE752"/>
      <c r="QSF752"/>
      <c r="QSG752"/>
      <c r="QSH752"/>
      <c r="QSI752"/>
      <c r="QSJ752"/>
      <c r="QSK752"/>
      <c r="QSL752"/>
      <c r="QSM752"/>
      <c r="QSN752"/>
      <c r="QSO752"/>
      <c r="QSP752"/>
      <c r="QSQ752"/>
      <c r="QSR752"/>
      <c r="QSS752"/>
      <c r="QST752"/>
      <c r="QSU752"/>
      <c r="QSV752"/>
      <c r="QSW752"/>
      <c r="QSX752"/>
      <c r="QSY752"/>
      <c r="QSZ752"/>
      <c r="QTA752"/>
      <c r="QTB752"/>
      <c r="QTC752"/>
      <c r="QTD752"/>
      <c r="QTE752"/>
      <c r="QTF752"/>
      <c r="QTG752"/>
      <c r="QTH752"/>
      <c r="QTI752"/>
      <c r="QTJ752"/>
      <c r="QTK752"/>
      <c r="QTL752"/>
      <c r="QTM752"/>
      <c r="QTN752"/>
      <c r="QTO752"/>
      <c r="QTP752"/>
      <c r="QTQ752"/>
      <c r="QTR752"/>
      <c r="QTS752"/>
      <c r="QTT752"/>
      <c r="QTU752"/>
      <c r="QTV752"/>
      <c r="QTW752"/>
      <c r="QTX752"/>
      <c r="QTY752"/>
      <c r="QTZ752"/>
      <c r="QUA752"/>
      <c r="QUB752"/>
      <c r="QUC752"/>
      <c r="QUD752"/>
      <c r="QUE752"/>
      <c r="QUF752"/>
      <c r="QUG752"/>
      <c r="QUH752"/>
      <c r="QUI752"/>
      <c r="QUJ752"/>
      <c r="QUK752"/>
      <c r="QUL752"/>
      <c r="QUM752"/>
      <c r="QUN752"/>
      <c r="QUO752"/>
      <c r="QUP752"/>
      <c r="QUQ752"/>
      <c r="QUR752"/>
      <c r="QUS752"/>
      <c r="QUT752"/>
      <c r="QUU752"/>
      <c r="QUV752"/>
      <c r="QUW752"/>
      <c r="QUX752"/>
      <c r="QUY752"/>
      <c r="QUZ752"/>
      <c r="QVA752"/>
      <c r="QVB752"/>
      <c r="QVC752"/>
      <c r="QVD752"/>
      <c r="QVE752"/>
      <c r="QVF752"/>
      <c r="QVG752"/>
      <c r="QVH752"/>
      <c r="QVI752"/>
      <c r="QVJ752"/>
      <c r="QVK752"/>
      <c r="QVL752"/>
      <c r="QVM752"/>
      <c r="QVN752"/>
      <c r="QVO752"/>
      <c r="QVP752"/>
      <c r="QVQ752"/>
      <c r="QVR752"/>
      <c r="QVS752"/>
      <c r="QVT752"/>
      <c r="QVU752"/>
      <c r="QVV752"/>
      <c r="QVW752"/>
      <c r="QVX752"/>
      <c r="QVY752"/>
      <c r="QVZ752"/>
      <c r="QWA752"/>
      <c r="QWB752"/>
      <c r="QWC752"/>
      <c r="QWD752"/>
      <c r="QWE752"/>
      <c r="QWF752"/>
      <c r="QWG752"/>
      <c r="QWH752"/>
      <c r="QWI752"/>
      <c r="QWJ752"/>
      <c r="QWK752"/>
      <c r="QWL752"/>
      <c r="QWM752"/>
      <c r="QWN752"/>
      <c r="QWO752"/>
      <c r="QWP752"/>
      <c r="QWQ752"/>
      <c r="QWR752"/>
      <c r="QWS752"/>
      <c r="QWT752"/>
      <c r="QWU752"/>
      <c r="QWV752"/>
      <c r="QWW752"/>
      <c r="QWX752"/>
      <c r="QWY752"/>
      <c r="QWZ752"/>
      <c r="QXA752"/>
      <c r="QXB752"/>
      <c r="QXC752"/>
      <c r="QXD752"/>
      <c r="QXE752"/>
      <c r="QXF752"/>
      <c r="QXG752"/>
      <c r="QXH752"/>
      <c r="QXI752"/>
      <c r="QXJ752"/>
      <c r="QXK752"/>
      <c r="QXL752"/>
      <c r="QXM752"/>
      <c r="QXN752"/>
      <c r="QXO752"/>
      <c r="QXP752"/>
      <c r="QXQ752"/>
      <c r="QXR752"/>
      <c r="QXS752"/>
      <c r="QXT752"/>
      <c r="QXU752"/>
      <c r="QXV752"/>
      <c r="QXW752"/>
      <c r="QXX752"/>
      <c r="QXY752"/>
      <c r="QXZ752"/>
      <c r="QYA752"/>
      <c r="QYB752"/>
      <c r="QYC752"/>
      <c r="QYD752"/>
      <c r="QYE752"/>
      <c r="QYF752"/>
      <c r="QYG752"/>
      <c r="QYH752"/>
      <c r="QYI752"/>
      <c r="QYJ752"/>
      <c r="QYK752"/>
      <c r="QYL752"/>
      <c r="QYM752"/>
      <c r="QYN752"/>
      <c r="QYO752"/>
      <c r="QYP752"/>
      <c r="QYQ752"/>
      <c r="QYR752"/>
      <c r="QYS752"/>
      <c r="QYT752"/>
      <c r="QYU752"/>
      <c r="QYV752"/>
      <c r="QYW752"/>
      <c r="QYX752"/>
      <c r="QYY752"/>
      <c r="QYZ752"/>
      <c r="QZA752"/>
      <c r="QZB752"/>
      <c r="QZC752"/>
      <c r="QZD752"/>
      <c r="QZE752"/>
      <c r="QZF752"/>
      <c r="QZG752"/>
      <c r="QZH752"/>
      <c r="QZI752"/>
      <c r="QZJ752"/>
      <c r="QZK752"/>
      <c r="QZL752"/>
      <c r="QZM752"/>
      <c r="QZN752"/>
      <c r="QZO752"/>
      <c r="QZP752"/>
      <c r="QZQ752"/>
      <c r="QZR752"/>
      <c r="QZS752"/>
      <c r="QZT752"/>
      <c r="QZU752"/>
      <c r="QZV752"/>
      <c r="QZW752"/>
      <c r="QZX752"/>
      <c r="QZY752"/>
      <c r="QZZ752"/>
      <c r="RAA752"/>
      <c r="RAB752"/>
      <c r="RAC752"/>
      <c r="RAD752"/>
      <c r="RAE752"/>
      <c r="RAF752"/>
      <c r="RAG752"/>
      <c r="RAH752"/>
      <c r="RAI752"/>
      <c r="RAJ752"/>
      <c r="RAK752"/>
      <c r="RAL752"/>
      <c r="RAM752"/>
      <c r="RAN752"/>
      <c r="RAO752"/>
      <c r="RAP752"/>
      <c r="RAQ752"/>
      <c r="RAR752"/>
      <c r="RAS752"/>
      <c r="RAT752"/>
      <c r="RAU752"/>
      <c r="RAV752"/>
      <c r="RAW752"/>
      <c r="RAX752"/>
      <c r="RAY752"/>
      <c r="RAZ752"/>
      <c r="RBA752"/>
      <c r="RBB752"/>
      <c r="RBC752"/>
      <c r="RBD752"/>
      <c r="RBE752"/>
      <c r="RBF752"/>
      <c r="RBG752"/>
      <c r="RBH752"/>
      <c r="RBI752"/>
      <c r="RBJ752"/>
      <c r="RBK752"/>
      <c r="RBL752"/>
      <c r="RBM752"/>
      <c r="RBN752"/>
      <c r="RBO752"/>
      <c r="RBP752"/>
      <c r="RBQ752"/>
      <c r="RBR752"/>
      <c r="RBS752"/>
      <c r="RBT752"/>
      <c r="RBU752"/>
      <c r="RBV752"/>
      <c r="RBW752"/>
      <c r="RBX752"/>
      <c r="RBY752"/>
      <c r="RBZ752"/>
      <c r="RCA752"/>
      <c r="RCB752"/>
      <c r="RCC752"/>
      <c r="RCD752"/>
      <c r="RCE752"/>
      <c r="RCF752"/>
      <c r="RCG752"/>
      <c r="RCH752"/>
      <c r="RCI752"/>
      <c r="RCJ752"/>
      <c r="RCK752"/>
      <c r="RCL752"/>
      <c r="RCM752"/>
      <c r="RCN752"/>
      <c r="RCO752"/>
      <c r="RCP752"/>
      <c r="RCQ752"/>
      <c r="RCR752"/>
      <c r="RCS752"/>
      <c r="RCT752"/>
      <c r="RCU752"/>
      <c r="RCV752"/>
      <c r="RCW752"/>
      <c r="RCX752"/>
      <c r="RCY752"/>
      <c r="RCZ752"/>
      <c r="RDA752"/>
      <c r="RDB752"/>
      <c r="RDC752"/>
      <c r="RDD752"/>
      <c r="RDE752"/>
      <c r="RDF752"/>
      <c r="RDG752"/>
      <c r="RDH752"/>
      <c r="RDI752"/>
      <c r="RDJ752"/>
      <c r="RDK752"/>
      <c r="RDL752"/>
      <c r="RDM752"/>
      <c r="RDN752"/>
      <c r="RDO752"/>
      <c r="RDP752"/>
      <c r="RDQ752"/>
      <c r="RDR752"/>
      <c r="RDS752"/>
      <c r="RDT752"/>
      <c r="RDU752"/>
      <c r="RDV752"/>
      <c r="RDW752"/>
      <c r="RDX752"/>
      <c r="RDY752"/>
      <c r="RDZ752"/>
      <c r="REA752"/>
      <c r="REB752"/>
      <c r="REC752"/>
      <c r="RED752"/>
      <c r="REE752"/>
      <c r="REF752"/>
      <c r="REG752"/>
      <c r="REH752"/>
      <c r="REI752"/>
      <c r="REJ752"/>
      <c r="REK752"/>
      <c r="REL752"/>
      <c r="REM752"/>
      <c r="REN752"/>
      <c r="REO752"/>
      <c r="REP752"/>
      <c r="REQ752"/>
      <c r="RER752"/>
      <c r="RES752"/>
      <c r="RET752"/>
      <c r="REU752"/>
      <c r="REV752"/>
      <c r="REW752"/>
      <c r="REX752"/>
      <c r="REY752"/>
      <c r="REZ752"/>
      <c r="RFA752"/>
      <c r="RFB752"/>
      <c r="RFC752"/>
      <c r="RFD752"/>
      <c r="RFE752"/>
      <c r="RFF752"/>
      <c r="RFG752"/>
      <c r="RFH752"/>
      <c r="RFI752"/>
      <c r="RFJ752"/>
      <c r="RFK752"/>
      <c r="RFL752"/>
      <c r="RFM752"/>
      <c r="RFN752"/>
      <c r="RFO752"/>
      <c r="RFP752"/>
      <c r="RFQ752"/>
      <c r="RFR752"/>
      <c r="RFS752"/>
      <c r="RFT752"/>
      <c r="RFU752"/>
      <c r="RFV752"/>
      <c r="RFW752"/>
      <c r="RFX752"/>
      <c r="RFY752"/>
      <c r="RFZ752"/>
      <c r="RGA752"/>
      <c r="RGB752"/>
      <c r="RGC752"/>
      <c r="RGD752"/>
      <c r="RGE752"/>
      <c r="RGF752"/>
      <c r="RGG752"/>
      <c r="RGH752"/>
      <c r="RGI752"/>
      <c r="RGJ752"/>
      <c r="RGK752"/>
      <c r="RGL752"/>
      <c r="RGM752"/>
      <c r="RGN752"/>
      <c r="RGO752"/>
      <c r="RGP752"/>
      <c r="RGQ752"/>
      <c r="RGR752"/>
      <c r="RGS752"/>
      <c r="RGT752"/>
      <c r="RGU752"/>
      <c r="RGV752"/>
      <c r="RGW752"/>
      <c r="RGX752"/>
      <c r="RGY752"/>
      <c r="RGZ752"/>
      <c r="RHA752"/>
      <c r="RHB752"/>
      <c r="RHC752"/>
      <c r="RHD752"/>
      <c r="RHE752"/>
      <c r="RHF752"/>
      <c r="RHG752"/>
      <c r="RHH752"/>
      <c r="RHI752"/>
      <c r="RHJ752"/>
      <c r="RHK752"/>
      <c r="RHL752"/>
      <c r="RHM752"/>
      <c r="RHN752"/>
      <c r="RHO752"/>
      <c r="RHP752"/>
      <c r="RHQ752"/>
      <c r="RHR752"/>
      <c r="RHS752"/>
      <c r="RHT752"/>
      <c r="RHU752"/>
      <c r="RHV752"/>
      <c r="RHW752"/>
      <c r="RHX752"/>
      <c r="RHY752"/>
      <c r="RHZ752"/>
      <c r="RIA752"/>
      <c r="RIB752"/>
      <c r="RIC752"/>
      <c r="RID752"/>
      <c r="RIE752"/>
      <c r="RIF752"/>
      <c r="RIG752"/>
      <c r="RIH752"/>
      <c r="RII752"/>
      <c r="RIJ752"/>
      <c r="RIK752"/>
      <c r="RIL752"/>
      <c r="RIM752"/>
      <c r="RIN752"/>
      <c r="RIO752"/>
      <c r="RIP752"/>
      <c r="RIQ752"/>
      <c r="RIR752"/>
      <c r="RIS752"/>
      <c r="RIT752"/>
      <c r="RIU752"/>
      <c r="RIV752"/>
      <c r="RIW752"/>
      <c r="RIX752"/>
      <c r="RIY752"/>
      <c r="RIZ752"/>
      <c r="RJA752"/>
      <c r="RJB752"/>
      <c r="RJC752"/>
      <c r="RJD752"/>
      <c r="RJE752"/>
      <c r="RJF752"/>
      <c r="RJG752"/>
      <c r="RJH752"/>
      <c r="RJI752"/>
      <c r="RJJ752"/>
      <c r="RJK752"/>
      <c r="RJL752"/>
      <c r="RJM752"/>
      <c r="RJN752"/>
      <c r="RJO752"/>
      <c r="RJP752"/>
      <c r="RJQ752"/>
      <c r="RJR752"/>
      <c r="RJS752"/>
      <c r="RJT752"/>
      <c r="RJU752"/>
      <c r="RJV752"/>
      <c r="RJW752"/>
      <c r="RJX752"/>
      <c r="RJY752"/>
      <c r="RJZ752"/>
      <c r="RKA752"/>
      <c r="RKB752"/>
      <c r="RKC752"/>
      <c r="RKD752"/>
      <c r="RKE752"/>
      <c r="RKF752"/>
      <c r="RKG752"/>
      <c r="RKH752"/>
      <c r="RKI752"/>
      <c r="RKJ752"/>
      <c r="RKK752"/>
      <c r="RKL752"/>
      <c r="RKM752"/>
      <c r="RKN752"/>
      <c r="RKO752"/>
      <c r="RKP752"/>
      <c r="RKQ752"/>
      <c r="RKR752"/>
      <c r="RKS752"/>
      <c r="RKT752"/>
      <c r="RKU752"/>
      <c r="RKV752"/>
      <c r="RKW752"/>
      <c r="RKX752"/>
      <c r="RKY752"/>
      <c r="RKZ752"/>
      <c r="RLA752"/>
      <c r="RLB752"/>
      <c r="RLC752"/>
      <c r="RLD752"/>
      <c r="RLE752"/>
      <c r="RLF752"/>
      <c r="RLG752"/>
      <c r="RLH752"/>
      <c r="RLI752"/>
      <c r="RLJ752"/>
      <c r="RLK752"/>
      <c r="RLL752"/>
      <c r="RLM752"/>
      <c r="RLN752"/>
      <c r="RLO752"/>
      <c r="RLP752"/>
      <c r="RLQ752"/>
      <c r="RLR752"/>
      <c r="RLS752"/>
      <c r="RLT752"/>
      <c r="RLU752"/>
      <c r="RLV752"/>
      <c r="RLW752"/>
      <c r="RLX752"/>
      <c r="RLY752"/>
      <c r="RLZ752"/>
      <c r="RMA752"/>
      <c r="RMB752"/>
      <c r="RMC752"/>
      <c r="RMD752"/>
      <c r="RME752"/>
      <c r="RMF752"/>
      <c r="RMG752"/>
      <c r="RMH752"/>
      <c r="RMI752"/>
      <c r="RMJ752"/>
      <c r="RMK752"/>
      <c r="RML752"/>
      <c r="RMM752"/>
      <c r="RMN752"/>
      <c r="RMO752"/>
      <c r="RMP752"/>
      <c r="RMQ752"/>
      <c r="RMR752"/>
      <c r="RMS752"/>
      <c r="RMT752"/>
      <c r="RMU752"/>
      <c r="RMV752"/>
      <c r="RMW752"/>
      <c r="RMX752"/>
      <c r="RMY752"/>
      <c r="RMZ752"/>
      <c r="RNA752"/>
      <c r="RNB752"/>
      <c r="RNC752"/>
      <c r="RND752"/>
      <c r="RNE752"/>
      <c r="RNF752"/>
      <c r="RNG752"/>
      <c r="RNH752"/>
      <c r="RNI752"/>
      <c r="RNJ752"/>
      <c r="RNK752"/>
      <c r="RNL752"/>
      <c r="RNM752"/>
      <c r="RNN752"/>
      <c r="RNO752"/>
      <c r="RNP752"/>
      <c r="RNQ752"/>
      <c r="RNR752"/>
      <c r="RNS752"/>
      <c r="RNT752"/>
      <c r="RNU752"/>
      <c r="RNV752"/>
      <c r="RNW752"/>
      <c r="RNX752"/>
      <c r="RNY752"/>
      <c r="RNZ752"/>
      <c r="ROA752"/>
      <c r="ROB752"/>
      <c r="ROC752"/>
      <c r="ROD752"/>
      <c r="ROE752"/>
      <c r="ROF752"/>
      <c r="ROG752"/>
      <c r="ROH752"/>
      <c r="ROI752"/>
      <c r="ROJ752"/>
      <c r="ROK752"/>
      <c r="ROL752"/>
      <c r="ROM752"/>
      <c r="RON752"/>
      <c r="ROO752"/>
      <c r="ROP752"/>
      <c r="ROQ752"/>
      <c r="ROR752"/>
      <c r="ROS752"/>
      <c r="ROT752"/>
      <c r="ROU752"/>
      <c r="ROV752"/>
      <c r="ROW752"/>
      <c r="ROX752"/>
      <c r="ROY752"/>
      <c r="ROZ752"/>
      <c r="RPA752"/>
      <c r="RPB752"/>
      <c r="RPC752"/>
      <c r="RPD752"/>
      <c r="RPE752"/>
      <c r="RPF752"/>
      <c r="RPG752"/>
      <c r="RPH752"/>
      <c r="RPI752"/>
      <c r="RPJ752"/>
      <c r="RPK752"/>
      <c r="RPL752"/>
      <c r="RPM752"/>
      <c r="RPN752"/>
      <c r="RPO752"/>
      <c r="RPP752"/>
      <c r="RPQ752"/>
      <c r="RPR752"/>
      <c r="RPS752"/>
      <c r="RPT752"/>
      <c r="RPU752"/>
      <c r="RPV752"/>
      <c r="RPW752"/>
      <c r="RPX752"/>
      <c r="RPY752"/>
      <c r="RPZ752"/>
      <c r="RQA752"/>
      <c r="RQB752"/>
      <c r="RQC752"/>
      <c r="RQD752"/>
      <c r="RQE752"/>
      <c r="RQF752"/>
      <c r="RQG752"/>
      <c r="RQH752"/>
      <c r="RQI752"/>
      <c r="RQJ752"/>
      <c r="RQK752"/>
      <c r="RQL752"/>
      <c r="RQM752"/>
      <c r="RQN752"/>
      <c r="RQO752"/>
      <c r="RQP752"/>
      <c r="RQQ752"/>
      <c r="RQR752"/>
      <c r="RQS752"/>
      <c r="RQT752"/>
      <c r="RQU752"/>
      <c r="RQV752"/>
      <c r="RQW752"/>
      <c r="RQX752"/>
      <c r="RQY752"/>
      <c r="RQZ752"/>
      <c r="RRA752"/>
      <c r="RRB752"/>
      <c r="RRC752"/>
      <c r="RRD752"/>
      <c r="RRE752"/>
      <c r="RRF752"/>
      <c r="RRG752"/>
      <c r="RRH752"/>
      <c r="RRI752"/>
      <c r="RRJ752"/>
      <c r="RRK752"/>
      <c r="RRL752"/>
      <c r="RRM752"/>
      <c r="RRN752"/>
      <c r="RRO752"/>
      <c r="RRP752"/>
      <c r="RRQ752"/>
      <c r="RRR752"/>
      <c r="RRS752"/>
      <c r="RRT752"/>
      <c r="RRU752"/>
      <c r="RRV752"/>
      <c r="RRW752"/>
      <c r="RRX752"/>
      <c r="RRY752"/>
      <c r="RRZ752"/>
      <c r="RSA752"/>
      <c r="RSB752"/>
      <c r="RSC752"/>
      <c r="RSD752"/>
      <c r="RSE752"/>
      <c r="RSF752"/>
      <c r="RSG752"/>
      <c r="RSH752"/>
      <c r="RSI752"/>
      <c r="RSJ752"/>
      <c r="RSK752"/>
      <c r="RSL752"/>
      <c r="RSM752"/>
      <c r="RSN752"/>
      <c r="RSO752"/>
      <c r="RSP752"/>
      <c r="RSQ752"/>
      <c r="RSR752"/>
      <c r="RSS752"/>
      <c r="RST752"/>
      <c r="RSU752"/>
      <c r="RSV752"/>
      <c r="RSW752"/>
      <c r="RSX752"/>
      <c r="RSY752"/>
      <c r="RSZ752"/>
      <c r="RTA752"/>
      <c r="RTB752"/>
      <c r="RTC752"/>
      <c r="RTD752"/>
      <c r="RTE752"/>
      <c r="RTF752"/>
      <c r="RTG752"/>
      <c r="RTH752"/>
      <c r="RTI752"/>
      <c r="RTJ752"/>
      <c r="RTK752"/>
      <c r="RTL752"/>
      <c r="RTM752"/>
      <c r="RTN752"/>
      <c r="RTO752"/>
      <c r="RTP752"/>
      <c r="RTQ752"/>
      <c r="RTR752"/>
      <c r="RTS752"/>
      <c r="RTT752"/>
      <c r="RTU752"/>
      <c r="RTV752"/>
      <c r="RTW752"/>
      <c r="RTX752"/>
      <c r="RTY752"/>
      <c r="RTZ752"/>
      <c r="RUA752"/>
      <c r="RUB752"/>
      <c r="RUC752"/>
      <c r="RUD752"/>
      <c r="RUE752"/>
      <c r="RUF752"/>
      <c r="RUG752"/>
      <c r="RUH752"/>
      <c r="RUI752"/>
      <c r="RUJ752"/>
      <c r="RUK752"/>
      <c r="RUL752"/>
      <c r="RUM752"/>
      <c r="RUN752"/>
      <c r="RUO752"/>
      <c r="RUP752"/>
      <c r="RUQ752"/>
      <c r="RUR752"/>
      <c r="RUS752"/>
      <c r="RUT752"/>
      <c r="RUU752"/>
      <c r="RUV752"/>
      <c r="RUW752"/>
      <c r="RUX752"/>
      <c r="RUY752"/>
      <c r="RUZ752"/>
      <c r="RVA752"/>
      <c r="RVB752"/>
      <c r="RVC752"/>
      <c r="RVD752"/>
      <c r="RVE752"/>
      <c r="RVF752"/>
      <c r="RVG752"/>
      <c r="RVH752"/>
      <c r="RVI752"/>
      <c r="RVJ752"/>
      <c r="RVK752"/>
      <c r="RVL752"/>
      <c r="RVM752"/>
      <c r="RVN752"/>
      <c r="RVO752"/>
      <c r="RVP752"/>
      <c r="RVQ752"/>
      <c r="RVR752"/>
      <c r="RVS752"/>
      <c r="RVT752"/>
      <c r="RVU752"/>
      <c r="RVV752"/>
      <c r="RVW752"/>
      <c r="RVX752"/>
      <c r="RVY752"/>
      <c r="RVZ752"/>
      <c r="RWA752"/>
      <c r="RWB752"/>
      <c r="RWC752"/>
      <c r="RWD752"/>
      <c r="RWE752"/>
      <c r="RWF752"/>
      <c r="RWG752"/>
      <c r="RWH752"/>
      <c r="RWI752"/>
      <c r="RWJ752"/>
      <c r="RWK752"/>
      <c r="RWL752"/>
      <c r="RWM752"/>
      <c r="RWN752"/>
      <c r="RWO752"/>
      <c r="RWP752"/>
      <c r="RWQ752"/>
      <c r="RWR752"/>
      <c r="RWS752"/>
      <c r="RWT752"/>
      <c r="RWU752"/>
      <c r="RWV752"/>
      <c r="RWW752"/>
      <c r="RWX752"/>
      <c r="RWY752"/>
      <c r="RWZ752"/>
      <c r="RXA752"/>
      <c r="RXB752"/>
      <c r="RXC752"/>
      <c r="RXD752"/>
      <c r="RXE752"/>
      <c r="RXF752"/>
      <c r="RXG752"/>
      <c r="RXH752"/>
      <c r="RXI752"/>
      <c r="RXJ752"/>
      <c r="RXK752"/>
      <c r="RXL752"/>
      <c r="RXM752"/>
      <c r="RXN752"/>
      <c r="RXO752"/>
      <c r="RXP752"/>
      <c r="RXQ752"/>
      <c r="RXR752"/>
      <c r="RXS752"/>
      <c r="RXT752"/>
      <c r="RXU752"/>
      <c r="RXV752"/>
      <c r="RXW752"/>
      <c r="RXX752"/>
      <c r="RXY752"/>
      <c r="RXZ752"/>
      <c r="RYA752"/>
      <c r="RYB752"/>
      <c r="RYC752"/>
      <c r="RYD752"/>
      <c r="RYE752"/>
      <c r="RYF752"/>
      <c r="RYG752"/>
      <c r="RYH752"/>
      <c r="RYI752"/>
      <c r="RYJ752"/>
      <c r="RYK752"/>
      <c r="RYL752"/>
      <c r="RYM752"/>
      <c r="RYN752"/>
      <c r="RYO752"/>
      <c r="RYP752"/>
      <c r="RYQ752"/>
      <c r="RYR752"/>
      <c r="RYS752"/>
      <c r="RYT752"/>
      <c r="RYU752"/>
      <c r="RYV752"/>
      <c r="RYW752"/>
      <c r="RYX752"/>
      <c r="RYY752"/>
      <c r="RYZ752"/>
      <c r="RZA752"/>
      <c r="RZB752"/>
      <c r="RZC752"/>
      <c r="RZD752"/>
      <c r="RZE752"/>
      <c r="RZF752"/>
      <c r="RZG752"/>
      <c r="RZH752"/>
      <c r="RZI752"/>
      <c r="RZJ752"/>
      <c r="RZK752"/>
      <c r="RZL752"/>
      <c r="RZM752"/>
      <c r="RZN752"/>
      <c r="RZO752"/>
      <c r="RZP752"/>
      <c r="RZQ752"/>
      <c r="RZR752"/>
      <c r="RZS752"/>
      <c r="RZT752"/>
      <c r="RZU752"/>
      <c r="RZV752"/>
      <c r="RZW752"/>
      <c r="RZX752"/>
      <c r="RZY752"/>
      <c r="RZZ752"/>
      <c r="SAA752"/>
      <c r="SAB752"/>
      <c r="SAC752"/>
      <c r="SAD752"/>
      <c r="SAE752"/>
      <c r="SAF752"/>
      <c r="SAG752"/>
      <c r="SAH752"/>
      <c r="SAI752"/>
      <c r="SAJ752"/>
      <c r="SAK752"/>
      <c r="SAL752"/>
      <c r="SAM752"/>
      <c r="SAN752"/>
      <c r="SAO752"/>
      <c r="SAP752"/>
      <c r="SAQ752"/>
      <c r="SAR752"/>
      <c r="SAS752"/>
      <c r="SAT752"/>
      <c r="SAU752"/>
      <c r="SAV752"/>
      <c r="SAW752"/>
      <c r="SAX752"/>
      <c r="SAY752"/>
      <c r="SAZ752"/>
      <c r="SBA752"/>
      <c r="SBB752"/>
      <c r="SBC752"/>
      <c r="SBD752"/>
      <c r="SBE752"/>
      <c r="SBF752"/>
      <c r="SBG752"/>
      <c r="SBH752"/>
      <c r="SBI752"/>
      <c r="SBJ752"/>
      <c r="SBK752"/>
      <c r="SBL752"/>
      <c r="SBM752"/>
      <c r="SBN752"/>
      <c r="SBO752"/>
      <c r="SBP752"/>
      <c r="SBQ752"/>
      <c r="SBR752"/>
      <c r="SBS752"/>
      <c r="SBT752"/>
      <c r="SBU752"/>
      <c r="SBV752"/>
      <c r="SBW752"/>
      <c r="SBX752"/>
      <c r="SBY752"/>
      <c r="SBZ752"/>
      <c r="SCA752"/>
      <c r="SCB752"/>
      <c r="SCC752"/>
      <c r="SCD752"/>
      <c r="SCE752"/>
      <c r="SCF752"/>
      <c r="SCG752"/>
      <c r="SCH752"/>
      <c r="SCI752"/>
      <c r="SCJ752"/>
      <c r="SCK752"/>
      <c r="SCL752"/>
      <c r="SCM752"/>
      <c r="SCN752"/>
      <c r="SCO752"/>
      <c r="SCP752"/>
      <c r="SCQ752"/>
      <c r="SCR752"/>
      <c r="SCS752"/>
      <c r="SCT752"/>
      <c r="SCU752"/>
      <c r="SCV752"/>
      <c r="SCW752"/>
      <c r="SCX752"/>
      <c r="SCY752"/>
      <c r="SCZ752"/>
      <c r="SDA752"/>
      <c r="SDB752"/>
      <c r="SDC752"/>
      <c r="SDD752"/>
      <c r="SDE752"/>
      <c r="SDF752"/>
      <c r="SDG752"/>
      <c r="SDH752"/>
      <c r="SDI752"/>
      <c r="SDJ752"/>
      <c r="SDK752"/>
      <c r="SDL752"/>
      <c r="SDM752"/>
      <c r="SDN752"/>
      <c r="SDO752"/>
      <c r="SDP752"/>
      <c r="SDQ752"/>
      <c r="SDR752"/>
      <c r="SDS752"/>
      <c r="SDT752"/>
      <c r="SDU752"/>
      <c r="SDV752"/>
      <c r="SDW752"/>
      <c r="SDX752"/>
      <c r="SDY752"/>
      <c r="SDZ752"/>
      <c r="SEA752"/>
      <c r="SEB752"/>
      <c r="SEC752"/>
      <c r="SED752"/>
      <c r="SEE752"/>
      <c r="SEF752"/>
      <c r="SEG752"/>
      <c r="SEH752"/>
      <c r="SEI752"/>
      <c r="SEJ752"/>
      <c r="SEK752"/>
      <c r="SEL752"/>
      <c r="SEM752"/>
      <c r="SEN752"/>
      <c r="SEO752"/>
      <c r="SEP752"/>
      <c r="SEQ752"/>
      <c r="SER752"/>
      <c r="SES752"/>
      <c r="SET752"/>
      <c r="SEU752"/>
      <c r="SEV752"/>
      <c r="SEW752"/>
      <c r="SEX752"/>
      <c r="SEY752"/>
      <c r="SEZ752"/>
      <c r="SFA752"/>
      <c r="SFB752"/>
      <c r="SFC752"/>
      <c r="SFD752"/>
      <c r="SFE752"/>
      <c r="SFF752"/>
      <c r="SFG752"/>
      <c r="SFH752"/>
      <c r="SFI752"/>
      <c r="SFJ752"/>
      <c r="SFK752"/>
      <c r="SFL752"/>
      <c r="SFM752"/>
      <c r="SFN752"/>
      <c r="SFO752"/>
      <c r="SFP752"/>
      <c r="SFQ752"/>
      <c r="SFR752"/>
      <c r="SFS752"/>
      <c r="SFT752"/>
      <c r="SFU752"/>
      <c r="SFV752"/>
      <c r="SFW752"/>
      <c r="SFX752"/>
      <c r="SFY752"/>
      <c r="SFZ752"/>
      <c r="SGA752"/>
      <c r="SGB752"/>
      <c r="SGC752"/>
      <c r="SGD752"/>
      <c r="SGE752"/>
      <c r="SGF752"/>
      <c r="SGG752"/>
      <c r="SGH752"/>
      <c r="SGI752"/>
      <c r="SGJ752"/>
      <c r="SGK752"/>
      <c r="SGL752"/>
      <c r="SGM752"/>
      <c r="SGN752"/>
      <c r="SGO752"/>
      <c r="SGP752"/>
      <c r="SGQ752"/>
      <c r="SGR752"/>
      <c r="SGS752"/>
      <c r="SGT752"/>
      <c r="SGU752"/>
      <c r="SGV752"/>
      <c r="SGW752"/>
      <c r="SGX752"/>
      <c r="SGY752"/>
      <c r="SGZ752"/>
      <c r="SHA752"/>
      <c r="SHB752"/>
      <c r="SHC752"/>
      <c r="SHD752"/>
      <c r="SHE752"/>
      <c r="SHF752"/>
      <c r="SHG752"/>
      <c r="SHH752"/>
      <c r="SHI752"/>
      <c r="SHJ752"/>
      <c r="SHK752"/>
      <c r="SHL752"/>
      <c r="SHM752"/>
      <c r="SHN752"/>
      <c r="SHO752"/>
      <c r="SHP752"/>
      <c r="SHQ752"/>
      <c r="SHR752"/>
      <c r="SHS752"/>
      <c r="SHT752"/>
      <c r="SHU752"/>
      <c r="SHV752"/>
      <c r="SHW752"/>
      <c r="SHX752"/>
      <c r="SHY752"/>
      <c r="SHZ752"/>
      <c r="SIA752"/>
      <c r="SIB752"/>
      <c r="SIC752"/>
      <c r="SID752"/>
      <c r="SIE752"/>
      <c r="SIF752"/>
      <c r="SIG752"/>
      <c r="SIH752"/>
      <c r="SII752"/>
      <c r="SIJ752"/>
      <c r="SIK752"/>
      <c r="SIL752"/>
      <c r="SIM752"/>
      <c r="SIN752"/>
      <c r="SIO752"/>
      <c r="SIP752"/>
      <c r="SIQ752"/>
      <c r="SIR752"/>
      <c r="SIS752"/>
      <c r="SIT752"/>
      <c r="SIU752"/>
      <c r="SIV752"/>
      <c r="SIW752"/>
      <c r="SIX752"/>
      <c r="SIY752"/>
      <c r="SIZ752"/>
      <c r="SJA752"/>
      <c r="SJB752"/>
      <c r="SJC752"/>
      <c r="SJD752"/>
      <c r="SJE752"/>
      <c r="SJF752"/>
      <c r="SJG752"/>
      <c r="SJH752"/>
      <c r="SJI752"/>
      <c r="SJJ752"/>
      <c r="SJK752"/>
      <c r="SJL752"/>
      <c r="SJM752"/>
      <c r="SJN752"/>
      <c r="SJO752"/>
      <c r="SJP752"/>
      <c r="SJQ752"/>
      <c r="SJR752"/>
      <c r="SJS752"/>
      <c r="SJT752"/>
      <c r="SJU752"/>
      <c r="SJV752"/>
      <c r="SJW752"/>
      <c r="SJX752"/>
      <c r="SJY752"/>
      <c r="SJZ752"/>
      <c r="SKA752"/>
      <c r="SKB752"/>
      <c r="SKC752"/>
      <c r="SKD752"/>
      <c r="SKE752"/>
      <c r="SKF752"/>
      <c r="SKG752"/>
      <c r="SKH752"/>
      <c r="SKI752"/>
      <c r="SKJ752"/>
      <c r="SKK752"/>
      <c r="SKL752"/>
      <c r="SKM752"/>
      <c r="SKN752"/>
      <c r="SKO752"/>
      <c r="SKP752"/>
      <c r="SKQ752"/>
      <c r="SKR752"/>
      <c r="SKS752"/>
      <c r="SKT752"/>
      <c r="SKU752"/>
      <c r="SKV752"/>
      <c r="SKW752"/>
      <c r="SKX752"/>
      <c r="SKY752"/>
      <c r="SKZ752"/>
      <c r="SLA752"/>
      <c r="SLB752"/>
      <c r="SLC752"/>
      <c r="SLD752"/>
      <c r="SLE752"/>
      <c r="SLF752"/>
      <c r="SLG752"/>
      <c r="SLH752"/>
      <c r="SLI752"/>
      <c r="SLJ752"/>
      <c r="SLK752"/>
      <c r="SLL752"/>
      <c r="SLM752"/>
      <c r="SLN752"/>
      <c r="SLO752"/>
      <c r="SLP752"/>
      <c r="SLQ752"/>
      <c r="SLR752"/>
      <c r="SLS752"/>
      <c r="SLT752"/>
      <c r="SLU752"/>
      <c r="SLV752"/>
      <c r="SLW752"/>
      <c r="SLX752"/>
      <c r="SLY752"/>
      <c r="SLZ752"/>
      <c r="SMA752"/>
      <c r="SMB752"/>
      <c r="SMC752"/>
      <c r="SMD752"/>
      <c r="SME752"/>
      <c r="SMF752"/>
      <c r="SMG752"/>
      <c r="SMH752"/>
      <c r="SMI752"/>
      <c r="SMJ752"/>
      <c r="SMK752"/>
      <c r="SML752"/>
      <c r="SMM752"/>
      <c r="SMN752"/>
      <c r="SMO752"/>
      <c r="SMP752"/>
      <c r="SMQ752"/>
      <c r="SMR752"/>
      <c r="SMS752"/>
      <c r="SMT752"/>
      <c r="SMU752"/>
      <c r="SMV752"/>
      <c r="SMW752"/>
      <c r="SMX752"/>
      <c r="SMY752"/>
      <c r="SMZ752"/>
      <c r="SNA752"/>
      <c r="SNB752"/>
      <c r="SNC752"/>
      <c r="SND752"/>
      <c r="SNE752"/>
      <c r="SNF752"/>
      <c r="SNG752"/>
      <c r="SNH752"/>
      <c r="SNI752"/>
      <c r="SNJ752"/>
      <c r="SNK752"/>
      <c r="SNL752"/>
      <c r="SNM752"/>
      <c r="SNN752"/>
      <c r="SNO752"/>
      <c r="SNP752"/>
      <c r="SNQ752"/>
      <c r="SNR752"/>
      <c r="SNS752"/>
      <c r="SNT752"/>
      <c r="SNU752"/>
      <c r="SNV752"/>
      <c r="SNW752"/>
      <c r="SNX752"/>
      <c r="SNY752"/>
      <c r="SNZ752"/>
      <c r="SOA752"/>
      <c r="SOB752"/>
      <c r="SOC752"/>
      <c r="SOD752"/>
      <c r="SOE752"/>
      <c r="SOF752"/>
      <c r="SOG752"/>
      <c r="SOH752"/>
      <c r="SOI752"/>
      <c r="SOJ752"/>
      <c r="SOK752"/>
      <c r="SOL752"/>
      <c r="SOM752"/>
      <c r="SON752"/>
      <c r="SOO752"/>
      <c r="SOP752"/>
      <c r="SOQ752"/>
      <c r="SOR752"/>
      <c r="SOS752"/>
      <c r="SOT752"/>
      <c r="SOU752"/>
      <c r="SOV752"/>
      <c r="SOW752"/>
      <c r="SOX752"/>
      <c r="SOY752"/>
      <c r="SOZ752"/>
      <c r="SPA752"/>
      <c r="SPB752"/>
      <c r="SPC752"/>
      <c r="SPD752"/>
      <c r="SPE752"/>
      <c r="SPF752"/>
      <c r="SPG752"/>
      <c r="SPH752"/>
      <c r="SPI752"/>
      <c r="SPJ752"/>
      <c r="SPK752"/>
      <c r="SPL752"/>
      <c r="SPM752"/>
      <c r="SPN752"/>
      <c r="SPO752"/>
      <c r="SPP752"/>
      <c r="SPQ752"/>
      <c r="SPR752"/>
      <c r="SPS752"/>
      <c r="SPT752"/>
      <c r="SPU752"/>
      <c r="SPV752"/>
      <c r="SPW752"/>
      <c r="SPX752"/>
      <c r="SPY752"/>
      <c r="SPZ752"/>
      <c r="SQA752"/>
      <c r="SQB752"/>
      <c r="SQC752"/>
      <c r="SQD752"/>
      <c r="SQE752"/>
      <c r="SQF752"/>
      <c r="SQG752"/>
      <c r="SQH752"/>
      <c r="SQI752"/>
      <c r="SQJ752"/>
      <c r="SQK752"/>
      <c r="SQL752"/>
      <c r="SQM752"/>
      <c r="SQN752"/>
      <c r="SQO752"/>
      <c r="SQP752"/>
      <c r="SQQ752"/>
      <c r="SQR752"/>
      <c r="SQS752"/>
      <c r="SQT752"/>
      <c r="SQU752"/>
      <c r="SQV752"/>
      <c r="SQW752"/>
      <c r="SQX752"/>
      <c r="SQY752"/>
      <c r="SQZ752"/>
      <c r="SRA752"/>
      <c r="SRB752"/>
      <c r="SRC752"/>
      <c r="SRD752"/>
      <c r="SRE752"/>
      <c r="SRF752"/>
      <c r="SRG752"/>
      <c r="SRH752"/>
      <c r="SRI752"/>
      <c r="SRJ752"/>
      <c r="SRK752"/>
      <c r="SRL752"/>
      <c r="SRM752"/>
      <c r="SRN752"/>
      <c r="SRO752"/>
      <c r="SRP752"/>
      <c r="SRQ752"/>
      <c r="SRR752"/>
      <c r="SRS752"/>
      <c r="SRT752"/>
      <c r="SRU752"/>
      <c r="SRV752"/>
      <c r="SRW752"/>
      <c r="SRX752"/>
      <c r="SRY752"/>
      <c r="SRZ752"/>
      <c r="SSA752"/>
      <c r="SSB752"/>
      <c r="SSC752"/>
      <c r="SSD752"/>
      <c r="SSE752"/>
      <c r="SSF752"/>
      <c r="SSG752"/>
      <c r="SSH752"/>
      <c r="SSI752"/>
      <c r="SSJ752"/>
      <c r="SSK752"/>
      <c r="SSL752"/>
      <c r="SSM752"/>
      <c r="SSN752"/>
      <c r="SSO752"/>
      <c r="SSP752"/>
      <c r="SSQ752"/>
      <c r="SSR752"/>
      <c r="SSS752"/>
      <c r="SST752"/>
      <c r="SSU752"/>
      <c r="SSV752"/>
      <c r="SSW752"/>
      <c r="SSX752"/>
      <c r="SSY752"/>
      <c r="SSZ752"/>
      <c r="STA752"/>
      <c r="STB752"/>
      <c r="STC752"/>
      <c r="STD752"/>
      <c r="STE752"/>
      <c r="STF752"/>
      <c r="STG752"/>
      <c r="STH752"/>
      <c r="STI752"/>
      <c r="STJ752"/>
      <c r="STK752"/>
      <c r="STL752"/>
      <c r="STM752"/>
      <c r="STN752"/>
      <c r="STO752"/>
      <c r="STP752"/>
      <c r="STQ752"/>
      <c r="STR752"/>
      <c r="STS752"/>
      <c r="STT752"/>
      <c r="STU752"/>
      <c r="STV752"/>
      <c r="STW752"/>
      <c r="STX752"/>
      <c r="STY752"/>
      <c r="STZ752"/>
      <c r="SUA752"/>
      <c r="SUB752"/>
      <c r="SUC752"/>
      <c r="SUD752"/>
      <c r="SUE752"/>
      <c r="SUF752"/>
      <c r="SUG752"/>
      <c r="SUH752"/>
      <c r="SUI752"/>
      <c r="SUJ752"/>
      <c r="SUK752"/>
      <c r="SUL752"/>
      <c r="SUM752"/>
      <c r="SUN752"/>
      <c r="SUO752"/>
      <c r="SUP752"/>
      <c r="SUQ752"/>
      <c r="SUR752"/>
      <c r="SUS752"/>
      <c r="SUT752"/>
      <c r="SUU752"/>
      <c r="SUV752"/>
      <c r="SUW752"/>
      <c r="SUX752"/>
      <c r="SUY752"/>
      <c r="SUZ752"/>
      <c r="SVA752"/>
      <c r="SVB752"/>
      <c r="SVC752"/>
      <c r="SVD752"/>
      <c r="SVE752"/>
      <c r="SVF752"/>
      <c r="SVG752"/>
      <c r="SVH752"/>
      <c r="SVI752"/>
      <c r="SVJ752"/>
      <c r="SVK752"/>
      <c r="SVL752"/>
      <c r="SVM752"/>
      <c r="SVN752"/>
      <c r="SVO752"/>
      <c r="SVP752"/>
      <c r="SVQ752"/>
      <c r="SVR752"/>
      <c r="SVS752"/>
      <c r="SVT752"/>
      <c r="SVU752"/>
      <c r="SVV752"/>
      <c r="SVW752"/>
      <c r="SVX752"/>
      <c r="SVY752"/>
      <c r="SVZ752"/>
      <c r="SWA752"/>
      <c r="SWB752"/>
      <c r="SWC752"/>
      <c r="SWD752"/>
      <c r="SWE752"/>
      <c r="SWF752"/>
      <c r="SWG752"/>
      <c r="SWH752"/>
      <c r="SWI752"/>
      <c r="SWJ752"/>
      <c r="SWK752"/>
      <c r="SWL752"/>
      <c r="SWM752"/>
      <c r="SWN752"/>
      <c r="SWO752"/>
      <c r="SWP752"/>
      <c r="SWQ752"/>
      <c r="SWR752"/>
      <c r="SWS752"/>
      <c r="SWT752"/>
      <c r="SWU752"/>
      <c r="SWV752"/>
      <c r="SWW752"/>
      <c r="SWX752"/>
      <c r="SWY752"/>
      <c r="SWZ752"/>
      <c r="SXA752"/>
      <c r="SXB752"/>
      <c r="SXC752"/>
      <c r="SXD752"/>
      <c r="SXE752"/>
      <c r="SXF752"/>
      <c r="SXG752"/>
      <c r="SXH752"/>
      <c r="SXI752"/>
      <c r="SXJ752"/>
      <c r="SXK752"/>
      <c r="SXL752"/>
      <c r="SXM752"/>
      <c r="SXN752"/>
      <c r="SXO752"/>
      <c r="SXP752"/>
      <c r="SXQ752"/>
      <c r="SXR752"/>
      <c r="SXS752"/>
      <c r="SXT752"/>
      <c r="SXU752"/>
      <c r="SXV752"/>
      <c r="SXW752"/>
      <c r="SXX752"/>
      <c r="SXY752"/>
      <c r="SXZ752"/>
      <c r="SYA752"/>
      <c r="SYB752"/>
      <c r="SYC752"/>
      <c r="SYD752"/>
      <c r="SYE752"/>
      <c r="SYF752"/>
      <c r="SYG752"/>
      <c r="SYH752"/>
      <c r="SYI752"/>
      <c r="SYJ752"/>
      <c r="SYK752"/>
      <c r="SYL752"/>
      <c r="SYM752"/>
      <c r="SYN752"/>
      <c r="SYO752"/>
      <c r="SYP752"/>
      <c r="SYQ752"/>
      <c r="SYR752"/>
      <c r="SYS752"/>
      <c r="SYT752"/>
      <c r="SYU752"/>
      <c r="SYV752"/>
      <c r="SYW752"/>
      <c r="SYX752"/>
      <c r="SYY752"/>
      <c r="SYZ752"/>
      <c r="SZA752"/>
      <c r="SZB752"/>
      <c r="SZC752"/>
      <c r="SZD752"/>
      <c r="SZE752"/>
      <c r="SZF752"/>
      <c r="SZG752"/>
      <c r="SZH752"/>
      <c r="SZI752"/>
      <c r="SZJ752"/>
      <c r="SZK752"/>
      <c r="SZL752"/>
      <c r="SZM752"/>
      <c r="SZN752"/>
      <c r="SZO752"/>
      <c r="SZP752"/>
      <c r="SZQ752"/>
      <c r="SZR752"/>
      <c r="SZS752"/>
      <c r="SZT752"/>
      <c r="SZU752"/>
      <c r="SZV752"/>
      <c r="SZW752"/>
      <c r="SZX752"/>
      <c r="SZY752"/>
      <c r="SZZ752"/>
      <c r="TAA752"/>
      <c r="TAB752"/>
      <c r="TAC752"/>
      <c r="TAD752"/>
      <c r="TAE752"/>
      <c r="TAF752"/>
      <c r="TAG752"/>
      <c r="TAH752"/>
      <c r="TAI752"/>
      <c r="TAJ752"/>
      <c r="TAK752"/>
      <c r="TAL752"/>
      <c r="TAM752"/>
      <c r="TAN752"/>
      <c r="TAO752"/>
      <c r="TAP752"/>
      <c r="TAQ752"/>
      <c r="TAR752"/>
      <c r="TAS752"/>
      <c r="TAT752"/>
      <c r="TAU752"/>
      <c r="TAV752"/>
      <c r="TAW752"/>
      <c r="TAX752"/>
      <c r="TAY752"/>
      <c r="TAZ752"/>
      <c r="TBA752"/>
      <c r="TBB752"/>
      <c r="TBC752"/>
      <c r="TBD752"/>
      <c r="TBE752"/>
      <c r="TBF752"/>
      <c r="TBG752"/>
      <c r="TBH752"/>
      <c r="TBI752"/>
      <c r="TBJ752"/>
      <c r="TBK752"/>
      <c r="TBL752"/>
      <c r="TBM752"/>
      <c r="TBN752"/>
      <c r="TBO752"/>
      <c r="TBP752"/>
      <c r="TBQ752"/>
      <c r="TBR752"/>
      <c r="TBS752"/>
      <c r="TBT752"/>
      <c r="TBU752"/>
      <c r="TBV752"/>
      <c r="TBW752"/>
      <c r="TBX752"/>
      <c r="TBY752"/>
      <c r="TBZ752"/>
      <c r="TCA752"/>
      <c r="TCB752"/>
      <c r="TCC752"/>
      <c r="TCD752"/>
      <c r="TCE752"/>
      <c r="TCF752"/>
      <c r="TCG752"/>
      <c r="TCH752"/>
      <c r="TCI752"/>
      <c r="TCJ752"/>
      <c r="TCK752"/>
      <c r="TCL752"/>
      <c r="TCM752"/>
      <c r="TCN752"/>
      <c r="TCO752"/>
      <c r="TCP752"/>
      <c r="TCQ752"/>
      <c r="TCR752"/>
      <c r="TCS752"/>
      <c r="TCT752"/>
      <c r="TCU752"/>
      <c r="TCV752"/>
      <c r="TCW752"/>
      <c r="TCX752"/>
      <c r="TCY752"/>
      <c r="TCZ752"/>
      <c r="TDA752"/>
      <c r="TDB752"/>
      <c r="TDC752"/>
      <c r="TDD752"/>
      <c r="TDE752"/>
      <c r="TDF752"/>
      <c r="TDG752"/>
      <c r="TDH752"/>
      <c r="TDI752"/>
      <c r="TDJ752"/>
      <c r="TDK752"/>
      <c r="TDL752"/>
      <c r="TDM752"/>
      <c r="TDN752"/>
      <c r="TDO752"/>
      <c r="TDP752"/>
      <c r="TDQ752"/>
      <c r="TDR752"/>
      <c r="TDS752"/>
      <c r="TDT752"/>
      <c r="TDU752"/>
      <c r="TDV752"/>
      <c r="TDW752"/>
      <c r="TDX752"/>
      <c r="TDY752"/>
      <c r="TDZ752"/>
      <c r="TEA752"/>
      <c r="TEB752"/>
      <c r="TEC752"/>
      <c r="TED752"/>
      <c r="TEE752"/>
      <c r="TEF752"/>
      <c r="TEG752"/>
      <c r="TEH752"/>
      <c r="TEI752"/>
      <c r="TEJ752"/>
      <c r="TEK752"/>
      <c r="TEL752"/>
      <c r="TEM752"/>
      <c r="TEN752"/>
      <c r="TEO752"/>
      <c r="TEP752"/>
      <c r="TEQ752"/>
      <c r="TER752"/>
      <c r="TES752"/>
      <c r="TET752"/>
      <c r="TEU752"/>
      <c r="TEV752"/>
      <c r="TEW752"/>
      <c r="TEX752"/>
      <c r="TEY752"/>
      <c r="TEZ752"/>
      <c r="TFA752"/>
      <c r="TFB752"/>
      <c r="TFC752"/>
      <c r="TFD752"/>
      <c r="TFE752"/>
      <c r="TFF752"/>
      <c r="TFG752"/>
      <c r="TFH752"/>
      <c r="TFI752"/>
      <c r="TFJ752"/>
      <c r="TFK752"/>
      <c r="TFL752"/>
      <c r="TFM752"/>
      <c r="TFN752"/>
      <c r="TFO752"/>
      <c r="TFP752"/>
      <c r="TFQ752"/>
      <c r="TFR752"/>
      <c r="TFS752"/>
      <c r="TFT752"/>
      <c r="TFU752"/>
      <c r="TFV752"/>
      <c r="TFW752"/>
      <c r="TFX752"/>
      <c r="TFY752"/>
      <c r="TFZ752"/>
      <c r="TGA752"/>
      <c r="TGB752"/>
      <c r="TGC752"/>
      <c r="TGD752"/>
      <c r="TGE752"/>
      <c r="TGF752"/>
      <c r="TGG752"/>
      <c r="TGH752"/>
      <c r="TGI752"/>
      <c r="TGJ752"/>
      <c r="TGK752"/>
      <c r="TGL752"/>
      <c r="TGM752"/>
      <c r="TGN752"/>
      <c r="TGO752"/>
      <c r="TGP752"/>
      <c r="TGQ752"/>
      <c r="TGR752"/>
      <c r="TGS752"/>
      <c r="TGT752"/>
      <c r="TGU752"/>
      <c r="TGV752"/>
      <c r="TGW752"/>
      <c r="TGX752"/>
      <c r="TGY752"/>
      <c r="TGZ752"/>
      <c r="THA752"/>
      <c r="THB752"/>
      <c r="THC752"/>
      <c r="THD752"/>
      <c r="THE752"/>
      <c r="THF752"/>
      <c r="THG752"/>
      <c r="THH752"/>
      <c r="THI752"/>
      <c r="THJ752"/>
      <c r="THK752"/>
      <c r="THL752"/>
      <c r="THM752"/>
      <c r="THN752"/>
      <c r="THO752"/>
      <c r="THP752"/>
      <c r="THQ752"/>
      <c r="THR752"/>
      <c r="THS752"/>
      <c r="THT752"/>
      <c r="THU752"/>
      <c r="THV752"/>
      <c r="THW752"/>
      <c r="THX752"/>
      <c r="THY752"/>
      <c r="THZ752"/>
      <c r="TIA752"/>
      <c r="TIB752"/>
      <c r="TIC752"/>
      <c r="TID752"/>
      <c r="TIE752"/>
      <c r="TIF752"/>
      <c r="TIG752"/>
      <c r="TIH752"/>
      <c r="TII752"/>
      <c r="TIJ752"/>
      <c r="TIK752"/>
      <c r="TIL752"/>
      <c r="TIM752"/>
      <c r="TIN752"/>
      <c r="TIO752"/>
      <c r="TIP752"/>
      <c r="TIQ752"/>
      <c r="TIR752"/>
      <c r="TIS752"/>
      <c r="TIT752"/>
      <c r="TIU752"/>
      <c r="TIV752"/>
      <c r="TIW752"/>
      <c r="TIX752"/>
      <c r="TIY752"/>
      <c r="TIZ752"/>
      <c r="TJA752"/>
      <c r="TJB752"/>
      <c r="TJC752"/>
      <c r="TJD752"/>
      <c r="TJE752"/>
      <c r="TJF752"/>
      <c r="TJG752"/>
      <c r="TJH752"/>
      <c r="TJI752"/>
      <c r="TJJ752"/>
      <c r="TJK752"/>
      <c r="TJL752"/>
      <c r="TJM752"/>
      <c r="TJN752"/>
      <c r="TJO752"/>
      <c r="TJP752"/>
      <c r="TJQ752"/>
      <c r="TJR752"/>
      <c r="TJS752"/>
      <c r="TJT752"/>
      <c r="TJU752"/>
      <c r="TJV752"/>
      <c r="TJW752"/>
      <c r="TJX752"/>
      <c r="TJY752"/>
      <c r="TJZ752"/>
      <c r="TKA752"/>
      <c r="TKB752"/>
      <c r="TKC752"/>
      <c r="TKD752"/>
      <c r="TKE752"/>
      <c r="TKF752"/>
      <c r="TKG752"/>
      <c r="TKH752"/>
      <c r="TKI752"/>
      <c r="TKJ752"/>
      <c r="TKK752"/>
      <c r="TKL752"/>
      <c r="TKM752"/>
      <c r="TKN752"/>
      <c r="TKO752"/>
      <c r="TKP752"/>
      <c r="TKQ752"/>
      <c r="TKR752"/>
      <c r="TKS752"/>
      <c r="TKT752"/>
      <c r="TKU752"/>
      <c r="TKV752"/>
      <c r="TKW752"/>
      <c r="TKX752"/>
      <c r="TKY752"/>
      <c r="TKZ752"/>
      <c r="TLA752"/>
      <c r="TLB752"/>
      <c r="TLC752"/>
      <c r="TLD752"/>
      <c r="TLE752"/>
      <c r="TLF752"/>
      <c r="TLG752"/>
      <c r="TLH752"/>
      <c r="TLI752"/>
      <c r="TLJ752"/>
      <c r="TLK752"/>
      <c r="TLL752"/>
      <c r="TLM752"/>
      <c r="TLN752"/>
      <c r="TLO752"/>
      <c r="TLP752"/>
      <c r="TLQ752"/>
      <c r="TLR752"/>
      <c r="TLS752"/>
      <c r="TLT752"/>
      <c r="TLU752"/>
      <c r="TLV752"/>
      <c r="TLW752"/>
      <c r="TLX752"/>
      <c r="TLY752"/>
      <c r="TLZ752"/>
      <c r="TMA752"/>
      <c r="TMB752"/>
      <c r="TMC752"/>
      <c r="TMD752"/>
      <c r="TME752"/>
      <c r="TMF752"/>
      <c r="TMG752"/>
      <c r="TMH752"/>
      <c r="TMI752"/>
      <c r="TMJ752"/>
      <c r="TMK752"/>
      <c r="TML752"/>
      <c r="TMM752"/>
      <c r="TMN752"/>
      <c r="TMO752"/>
      <c r="TMP752"/>
      <c r="TMQ752"/>
      <c r="TMR752"/>
      <c r="TMS752"/>
      <c r="TMT752"/>
      <c r="TMU752"/>
      <c r="TMV752"/>
      <c r="TMW752"/>
      <c r="TMX752"/>
      <c r="TMY752"/>
      <c r="TMZ752"/>
      <c r="TNA752"/>
      <c r="TNB752"/>
      <c r="TNC752"/>
      <c r="TND752"/>
      <c r="TNE752"/>
      <c r="TNF752"/>
      <c r="TNG752"/>
      <c r="TNH752"/>
      <c r="TNI752"/>
      <c r="TNJ752"/>
      <c r="TNK752"/>
      <c r="TNL752"/>
      <c r="TNM752"/>
      <c r="TNN752"/>
      <c r="TNO752"/>
      <c r="TNP752"/>
      <c r="TNQ752"/>
      <c r="TNR752"/>
      <c r="TNS752"/>
      <c r="TNT752"/>
      <c r="TNU752"/>
      <c r="TNV752"/>
      <c r="TNW752"/>
      <c r="TNX752"/>
      <c r="TNY752"/>
      <c r="TNZ752"/>
      <c r="TOA752"/>
      <c r="TOB752"/>
      <c r="TOC752"/>
      <c r="TOD752"/>
      <c r="TOE752"/>
      <c r="TOF752"/>
      <c r="TOG752"/>
      <c r="TOH752"/>
      <c r="TOI752"/>
      <c r="TOJ752"/>
      <c r="TOK752"/>
      <c r="TOL752"/>
      <c r="TOM752"/>
      <c r="TON752"/>
      <c r="TOO752"/>
      <c r="TOP752"/>
      <c r="TOQ752"/>
      <c r="TOR752"/>
      <c r="TOS752"/>
      <c r="TOT752"/>
      <c r="TOU752"/>
      <c r="TOV752"/>
      <c r="TOW752"/>
      <c r="TOX752"/>
      <c r="TOY752"/>
      <c r="TOZ752"/>
      <c r="TPA752"/>
      <c r="TPB752"/>
      <c r="TPC752"/>
      <c r="TPD752"/>
      <c r="TPE752"/>
      <c r="TPF752"/>
      <c r="TPG752"/>
      <c r="TPH752"/>
      <c r="TPI752"/>
      <c r="TPJ752"/>
      <c r="TPK752"/>
      <c r="TPL752"/>
      <c r="TPM752"/>
      <c r="TPN752"/>
      <c r="TPO752"/>
      <c r="TPP752"/>
      <c r="TPQ752"/>
      <c r="TPR752"/>
      <c r="TPS752"/>
      <c r="TPT752"/>
      <c r="TPU752"/>
      <c r="TPV752"/>
      <c r="TPW752"/>
      <c r="TPX752"/>
      <c r="TPY752"/>
      <c r="TPZ752"/>
      <c r="TQA752"/>
      <c r="TQB752"/>
      <c r="TQC752"/>
      <c r="TQD752"/>
      <c r="TQE752"/>
      <c r="TQF752"/>
      <c r="TQG752"/>
      <c r="TQH752"/>
      <c r="TQI752"/>
      <c r="TQJ752"/>
      <c r="TQK752"/>
      <c r="TQL752"/>
      <c r="TQM752"/>
      <c r="TQN752"/>
      <c r="TQO752"/>
      <c r="TQP752"/>
      <c r="TQQ752"/>
      <c r="TQR752"/>
      <c r="TQS752"/>
      <c r="TQT752"/>
      <c r="TQU752"/>
      <c r="TQV752"/>
      <c r="TQW752"/>
      <c r="TQX752"/>
      <c r="TQY752"/>
      <c r="TQZ752"/>
      <c r="TRA752"/>
      <c r="TRB752"/>
      <c r="TRC752"/>
      <c r="TRD752"/>
      <c r="TRE752"/>
      <c r="TRF752"/>
      <c r="TRG752"/>
      <c r="TRH752"/>
      <c r="TRI752"/>
      <c r="TRJ752"/>
      <c r="TRK752"/>
      <c r="TRL752"/>
      <c r="TRM752"/>
      <c r="TRN752"/>
      <c r="TRO752"/>
      <c r="TRP752"/>
      <c r="TRQ752"/>
      <c r="TRR752"/>
      <c r="TRS752"/>
      <c r="TRT752"/>
      <c r="TRU752"/>
      <c r="TRV752"/>
      <c r="TRW752"/>
      <c r="TRX752"/>
      <c r="TRY752"/>
      <c r="TRZ752"/>
      <c r="TSA752"/>
      <c r="TSB752"/>
      <c r="TSC752"/>
      <c r="TSD752"/>
      <c r="TSE752"/>
      <c r="TSF752"/>
      <c r="TSG752"/>
      <c r="TSH752"/>
      <c r="TSI752"/>
      <c r="TSJ752"/>
      <c r="TSK752"/>
      <c r="TSL752"/>
      <c r="TSM752"/>
      <c r="TSN752"/>
      <c r="TSO752"/>
      <c r="TSP752"/>
      <c r="TSQ752"/>
      <c r="TSR752"/>
      <c r="TSS752"/>
      <c r="TST752"/>
      <c r="TSU752"/>
      <c r="TSV752"/>
      <c r="TSW752"/>
      <c r="TSX752"/>
      <c r="TSY752"/>
      <c r="TSZ752"/>
      <c r="TTA752"/>
      <c r="TTB752"/>
      <c r="TTC752"/>
      <c r="TTD752"/>
      <c r="TTE752"/>
      <c r="TTF752"/>
      <c r="TTG752"/>
      <c r="TTH752"/>
      <c r="TTI752"/>
      <c r="TTJ752"/>
      <c r="TTK752"/>
      <c r="TTL752"/>
      <c r="TTM752"/>
      <c r="TTN752"/>
      <c r="TTO752"/>
      <c r="TTP752"/>
      <c r="TTQ752"/>
      <c r="TTR752"/>
      <c r="TTS752"/>
      <c r="TTT752"/>
      <c r="TTU752"/>
      <c r="TTV752"/>
      <c r="TTW752"/>
      <c r="TTX752"/>
      <c r="TTY752"/>
      <c r="TTZ752"/>
      <c r="TUA752"/>
      <c r="TUB752"/>
      <c r="TUC752"/>
      <c r="TUD752"/>
      <c r="TUE752"/>
      <c r="TUF752"/>
      <c r="TUG752"/>
      <c r="TUH752"/>
      <c r="TUI752"/>
      <c r="TUJ752"/>
      <c r="TUK752"/>
      <c r="TUL752"/>
      <c r="TUM752"/>
      <c r="TUN752"/>
      <c r="TUO752"/>
      <c r="TUP752"/>
      <c r="TUQ752"/>
      <c r="TUR752"/>
      <c r="TUS752"/>
      <c r="TUT752"/>
      <c r="TUU752"/>
      <c r="TUV752"/>
      <c r="TUW752"/>
      <c r="TUX752"/>
      <c r="TUY752"/>
      <c r="TUZ752"/>
      <c r="TVA752"/>
      <c r="TVB752"/>
      <c r="TVC752"/>
      <c r="TVD752"/>
      <c r="TVE752"/>
      <c r="TVF752"/>
      <c r="TVG752"/>
      <c r="TVH752"/>
      <c r="TVI752"/>
      <c r="TVJ752"/>
      <c r="TVK752"/>
      <c r="TVL752"/>
      <c r="TVM752"/>
      <c r="TVN752"/>
      <c r="TVO752"/>
      <c r="TVP752"/>
      <c r="TVQ752"/>
      <c r="TVR752"/>
      <c r="TVS752"/>
      <c r="TVT752"/>
      <c r="TVU752"/>
      <c r="TVV752"/>
      <c r="TVW752"/>
      <c r="TVX752"/>
      <c r="TVY752"/>
      <c r="TVZ752"/>
      <c r="TWA752"/>
      <c r="TWB752"/>
      <c r="TWC752"/>
      <c r="TWD752"/>
      <c r="TWE752"/>
      <c r="TWF752"/>
      <c r="TWG752"/>
      <c r="TWH752"/>
      <c r="TWI752"/>
      <c r="TWJ752"/>
      <c r="TWK752"/>
      <c r="TWL752"/>
      <c r="TWM752"/>
      <c r="TWN752"/>
      <c r="TWO752"/>
      <c r="TWP752"/>
      <c r="TWQ752"/>
      <c r="TWR752"/>
      <c r="TWS752"/>
      <c r="TWT752"/>
      <c r="TWU752"/>
      <c r="TWV752"/>
      <c r="TWW752"/>
      <c r="TWX752"/>
      <c r="TWY752"/>
      <c r="TWZ752"/>
      <c r="TXA752"/>
      <c r="TXB752"/>
      <c r="TXC752"/>
      <c r="TXD752"/>
      <c r="TXE752"/>
      <c r="TXF752"/>
      <c r="TXG752"/>
      <c r="TXH752"/>
      <c r="TXI752"/>
      <c r="TXJ752"/>
      <c r="TXK752"/>
      <c r="TXL752"/>
      <c r="TXM752"/>
      <c r="TXN752"/>
      <c r="TXO752"/>
      <c r="TXP752"/>
      <c r="TXQ752"/>
      <c r="TXR752"/>
      <c r="TXS752"/>
      <c r="TXT752"/>
      <c r="TXU752"/>
      <c r="TXV752"/>
      <c r="TXW752"/>
      <c r="TXX752"/>
      <c r="TXY752"/>
      <c r="TXZ752"/>
      <c r="TYA752"/>
      <c r="TYB752"/>
      <c r="TYC752"/>
      <c r="TYD752"/>
      <c r="TYE752"/>
      <c r="TYF752"/>
      <c r="TYG752"/>
      <c r="TYH752"/>
      <c r="TYI752"/>
      <c r="TYJ752"/>
      <c r="TYK752"/>
      <c r="TYL752"/>
      <c r="TYM752"/>
      <c r="TYN752"/>
      <c r="TYO752"/>
      <c r="TYP752"/>
      <c r="TYQ752"/>
      <c r="TYR752"/>
      <c r="TYS752"/>
      <c r="TYT752"/>
      <c r="TYU752"/>
      <c r="TYV752"/>
      <c r="TYW752"/>
      <c r="TYX752"/>
      <c r="TYY752"/>
      <c r="TYZ752"/>
      <c r="TZA752"/>
      <c r="TZB752"/>
      <c r="TZC752"/>
      <c r="TZD752"/>
      <c r="TZE752"/>
      <c r="TZF752"/>
      <c r="TZG752"/>
      <c r="TZH752"/>
      <c r="TZI752"/>
      <c r="TZJ752"/>
      <c r="TZK752"/>
      <c r="TZL752"/>
      <c r="TZM752"/>
      <c r="TZN752"/>
      <c r="TZO752"/>
      <c r="TZP752"/>
      <c r="TZQ752"/>
      <c r="TZR752"/>
      <c r="TZS752"/>
      <c r="TZT752"/>
      <c r="TZU752"/>
      <c r="TZV752"/>
      <c r="TZW752"/>
      <c r="TZX752"/>
      <c r="TZY752"/>
      <c r="TZZ752"/>
      <c r="UAA752"/>
      <c r="UAB752"/>
      <c r="UAC752"/>
      <c r="UAD752"/>
      <c r="UAE752"/>
      <c r="UAF752"/>
      <c r="UAG752"/>
      <c r="UAH752"/>
      <c r="UAI752"/>
      <c r="UAJ752"/>
      <c r="UAK752"/>
      <c r="UAL752"/>
      <c r="UAM752"/>
      <c r="UAN752"/>
      <c r="UAO752"/>
      <c r="UAP752"/>
      <c r="UAQ752"/>
      <c r="UAR752"/>
      <c r="UAS752"/>
      <c r="UAT752"/>
      <c r="UAU752"/>
      <c r="UAV752"/>
      <c r="UAW752"/>
      <c r="UAX752"/>
      <c r="UAY752"/>
      <c r="UAZ752"/>
      <c r="UBA752"/>
      <c r="UBB752"/>
      <c r="UBC752"/>
      <c r="UBD752"/>
      <c r="UBE752"/>
      <c r="UBF752"/>
      <c r="UBG752"/>
      <c r="UBH752"/>
      <c r="UBI752"/>
      <c r="UBJ752"/>
      <c r="UBK752"/>
      <c r="UBL752"/>
      <c r="UBM752"/>
      <c r="UBN752"/>
      <c r="UBO752"/>
      <c r="UBP752"/>
      <c r="UBQ752"/>
      <c r="UBR752"/>
      <c r="UBS752"/>
      <c r="UBT752"/>
      <c r="UBU752"/>
      <c r="UBV752"/>
      <c r="UBW752"/>
      <c r="UBX752"/>
      <c r="UBY752"/>
      <c r="UBZ752"/>
      <c r="UCA752"/>
      <c r="UCB752"/>
      <c r="UCC752"/>
      <c r="UCD752"/>
      <c r="UCE752"/>
      <c r="UCF752"/>
      <c r="UCG752"/>
      <c r="UCH752"/>
      <c r="UCI752"/>
      <c r="UCJ752"/>
      <c r="UCK752"/>
      <c r="UCL752"/>
      <c r="UCM752"/>
      <c r="UCN752"/>
      <c r="UCO752"/>
      <c r="UCP752"/>
      <c r="UCQ752"/>
      <c r="UCR752"/>
      <c r="UCS752"/>
      <c r="UCT752"/>
      <c r="UCU752"/>
      <c r="UCV752"/>
      <c r="UCW752"/>
      <c r="UCX752"/>
      <c r="UCY752"/>
      <c r="UCZ752"/>
      <c r="UDA752"/>
      <c r="UDB752"/>
      <c r="UDC752"/>
      <c r="UDD752"/>
      <c r="UDE752"/>
      <c r="UDF752"/>
      <c r="UDG752"/>
      <c r="UDH752"/>
      <c r="UDI752"/>
      <c r="UDJ752"/>
      <c r="UDK752"/>
      <c r="UDL752"/>
      <c r="UDM752"/>
      <c r="UDN752"/>
      <c r="UDO752"/>
      <c r="UDP752"/>
      <c r="UDQ752"/>
      <c r="UDR752"/>
      <c r="UDS752"/>
      <c r="UDT752"/>
      <c r="UDU752"/>
      <c r="UDV752"/>
      <c r="UDW752"/>
      <c r="UDX752"/>
      <c r="UDY752"/>
      <c r="UDZ752"/>
      <c r="UEA752"/>
      <c r="UEB752"/>
      <c r="UEC752"/>
      <c r="UED752"/>
      <c r="UEE752"/>
      <c r="UEF752"/>
      <c r="UEG752"/>
      <c r="UEH752"/>
      <c r="UEI752"/>
      <c r="UEJ752"/>
      <c r="UEK752"/>
      <c r="UEL752"/>
      <c r="UEM752"/>
      <c r="UEN752"/>
      <c r="UEO752"/>
      <c r="UEP752"/>
      <c r="UEQ752"/>
      <c r="UER752"/>
      <c r="UES752"/>
      <c r="UET752"/>
      <c r="UEU752"/>
      <c r="UEV752"/>
      <c r="UEW752"/>
      <c r="UEX752"/>
      <c r="UEY752"/>
      <c r="UEZ752"/>
      <c r="UFA752"/>
      <c r="UFB752"/>
      <c r="UFC752"/>
      <c r="UFD752"/>
      <c r="UFE752"/>
      <c r="UFF752"/>
      <c r="UFG752"/>
      <c r="UFH752"/>
      <c r="UFI752"/>
      <c r="UFJ752"/>
      <c r="UFK752"/>
      <c r="UFL752"/>
      <c r="UFM752"/>
      <c r="UFN752"/>
      <c r="UFO752"/>
      <c r="UFP752"/>
      <c r="UFQ752"/>
      <c r="UFR752"/>
      <c r="UFS752"/>
      <c r="UFT752"/>
      <c r="UFU752"/>
      <c r="UFV752"/>
      <c r="UFW752"/>
      <c r="UFX752"/>
      <c r="UFY752"/>
      <c r="UFZ752"/>
      <c r="UGA752"/>
      <c r="UGB752"/>
      <c r="UGC752"/>
      <c r="UGD752"/>
      <c r="UGE752"/>
      <c r="UGF752"/>
      <c r="UGG752"/>
      <c r="UGH752"/>
      <c r="UGI752"/>
      <c r="UGJ752"/>
      <c r="UGK752"/>
      <c r="UGL752"/>
      <c r="UGM752"/>
      <c r="UGN752"/>
      <c r="UGO752"/>
      <c r="UGP752"/>
      <c r="UGQ752"/>
      <c r="UGR752"/>
      <c r="UGS752"/>
      <c r="UGT752"/>
      <c r="UGU752"/>
      <c r="UGV752"/>
      <c r="UGW752"/>
      <c r="UGX752"/>
      <c r="UGY752"/>
      <c r="UGZ752"/>
      <c r="UHA752"/>
      <c r="UHB752"/>
      <c r="UHC752"/>
      <c r="UHD752"/>
      <c r="UHE752"/>
      <c r="UHF752"/>
      <c r="UHG752"/>
      <c r="UHH752"/>
      <c r="UHI752"/>
      <c r="UHJ752"/>
      <c r="UHK752"/>
      <c r="UHL752"/>
      <c r="UHM752"/>
      <c r="UHN752"/>
      <c r="UHO752"/>
      <c r="UHP752"/>
      <c r="UHQ752"/>
      <c r="UHR752"/>
      <c r="UHS752"/>
      <c r="UHT752"/>
      <c r="UHU752"/>
      <c r="UHV752"/>
      <c r="UHW752"/>
      <c r="UHX752"/>
      <c r="UHY752"/>
      <c r="UHZ752"/>
      <c r="UIA752"/>
      <c r="UIB752"/>
      <c r="UIC752"/>
      <c r="UID752"/>
      <c r="UIE752"/>
      <c r="UIF752"/>
      <c r="UIG752"/>
      <c r="UIH752"/>
      <c r="UII752"/>
      <c r="UIJ752"/>
      <c r="UIK752"/>
      <c r="UIL752"/>
      <c r="UIM752"/>
      <c r="UIN752"/>
      <c r="UIO752"/>
      <c r="UIP752"/>
      <c r="UIQ752"/>
      <c r="UIR752"/>
      <c r="UIS752"/>
      <c r="UIT752"/>
      <c r="UIU752"/>
      <c r="UIV752"/>
      <c r="UIW752"/>
      <c r="UIX752"/>
      <c r="UIY752"/>
      <c r="UIZ752"/>
      <c r="UJA752"/>
      <c r="UJB752"/>
      <c r="UJC752"/>
      <c r="UJD752"/>
      <c r="UJE752"/>
      <c r="UJF752"/>
      <c r="UJG752"/>
      <c r="UJH752"/>
      <c r="UJI752"/>
      <c r="UJJ752"/>
      <c r="UJK752"/>
      <c r="UJL752"/>
      <c r="UJM752"/>
      <c r="UJN752"/>
      <c r="UJO752"/>
      <c r="UJP752"/>
      <c r="UJQ752"/>
      <c r="UJR752"/>
      <c r="UJS752"/>
      <c r="UJT752"/>
      <c r="UJU752"/>
      <c r="UJV752"/>
      <c r="UJW752"/>
      <c r="UJX752"/>
      <c r="UJY752"/>
      <c r="UJZ752"/>
      <c r="UKA752"/>
      <c r="UKB752"/>
      <c r="UKC752"/>
      <c r="UKD752"/>
      <c r="UKE752"/>
      <c r="UKF752"/>
      <c r="UKG752"/>
      <c r="UKH752"/>
      <c r="UKI752"/>
      <c r="UKJ752"/>
      <c r="UKK752"/>
      <c r="UKL752"/>
      <c r="UKM752"/>
      <c r="UKN752"/>
      <c r="UKO752"/>
      <c r="UKP752"/>
      <c r="UKQ752"/>
      <c r="UKR752"/>
      <c r="UKS752"/>
      <c r="UKT752"/>
      <c r="UKU752"/>
      <c r="UKV752"/>
      <c r="UKW752"/>
      <c r="UKX752"/>
      <c r="UKY752"/>
      <c r="UKZ752"/>
      <c r="ULA752"/>
      <c r="ULB752"/>
      <c r="ULC752"/>
      <c r="ULD752"/>
      <c r="ULE752"/>
      <c r="ULF752"/>
      <c r="ULG752"/>
      <c r="ULH752"/>
      <c r="ULI752"/>
      <c r="ULJ752"/>
      <c r="ULK752"/>
      <c r="ULL752"/>
      <c r="ULM752"/>
      <c r="ULN752"/>
      <c r="ULO752"/>
      <c r="ULP752"/>
      <c r="ULQ752"/>
      <c r="ULR752"/>
      <c r="ULS752"/>
      <c r="ULT752"/>
      <c r="ULU752"/>
      <c r="ULV752"/>
      <c r="ULW752"/>
      <c r="ULX752"/>
      <c r="ULY752"/>
      <c r="ULZ752"/>
      <c r="UMA752"/>
      <c r="UMB752"/>
      <c r="UMC752"/>
      <c r="UMD752"/>
      <c r="UME752"/>
      <c r="UMF752"/>
      <c r="UMG752"/>
      <c r="UMH752"/>
      <c r="UMI752"/>
      <c r="UMJ752"/>
      <c r="UMK752"/>
      <c r="UML752"/>
      <c r="UMM752"/>
      <c r="UMN752"/>
      <c r="UMO752"/>
      <c r="UMP752"/>
      <c r="UMQ752"/>
      <c r="UMR752"/>
      <c r="UMS752"/>
      <c r="UMT752"/>
      <c r="UMU752"/>
      <c r="UMV752"/>
      <c r="UMW752"/>
      <c r="UMX752"/>
      <c r="UMY752"/>
      <c r="UMZ752"/>
      <c r="UNA752"/>
      <c r="UNB752"/>
      <c r="UNC752"/>
      <c r="UND752"/>
      <c r="UNE752"/>
      <c r="UNF752"/>
      <c r="UNG752"/>
      <c r="UNH752"/>
      <c r="UNI752"/>
      <c r="UNJ752"/>
      <c r="UNK752"/>
      <c r="UNL752"/>
      <c r="UNM752"/>
      <c r="UNN752"/>
      <c r="UNO752"/>
      <c r="UNP752"/>
      <c r="UNQ752"/>
      <c r="UNR752"/>
      <c r="UNS752"/>
      <c r="UNT752"/>
      <c r="UNU752"/>
      <c r="UNV752"/>
      <c r="UNW752"/>
      <c r="UNX752"/>
      <c r="UNY752"/>
      <c r="UNZ752"/>
      <c r="UOA752"/>
      <c r="UOB752"/>
      <c r="UOC752"/>
      <c r="UOD752"/>
      <c r="UOE752"/>
      <c r="UOF752"/>
      <c r="UOG752"/>
      <c r="UOH752"/>
      <c r="UOI752"/>
      <c r="UOJ752"/>
      <c r="UOK752"/>
      <c r="UOL752"/>
      <c r="UOM752"/>
      <c r="UON752"/>
      <c r="UOO752"/>
      <c r="UOP752"/>
      <c r="UOQ752"/>
      <c r="UOR752"/>
      <c r="UOS752"/>
      <c r="UOT752"/>
      <c r="UOU752"/>
      <c r="UOV752"/>
      <c r="UOW752"/>
      <c r="UOX752"/>
      <c r="UOY752"/>
      <c r="UOZ752"/>
      <c r="UPA752"/>
      <c r="UPB752"/>
      <c r="UPC752"/>
      <c r="UPD752"/>
      <c r="UPE752"/>
      <c r="UPF752"/>
      <c r="UPG752"/>
      <c r="UPH752"/>
      <c r="UPI752"/>
      <c r="UPJ752"/>
      <c r="UPK752"/>
      <c r="UPL752"/>
      <c r="UPM752"/>
      <c r="UPN752"/>
      <c r="UPO752"/>
      <c r="UPP752"/>
      <c r="UPQ752"/>
      <c r="UPR752"/>
      <c r="UPS752"/>
      <c r="UPT752"/>
      <c r="UPU752"/>
      <c r="UPV752"/>
      <c r="UPW752"/>
      <c r="UPX752"/>
      <c r="UPY752"/>
      <c r="UPZ752"/>
      <c r="UQA752"/>
      <c r="UQB752"/>
      <c r="UQC752"/>
      <c r="UQD752"/>
      <c r="UQE752"/>
      <c r="UQF752"/>
      <c r="UQG752"/>
      <c r="UQH752"/>
      <c r="UQI752"/>
      <c r="UQJ752"/>
      <c r="UQK752"/>
      <c r="UQL752"/>
      <c r="UQM752"/>
      <c r="UQN752"/>
      <c r="UQO752"/>
      <c r="UQP752"/>
      <c r="UQQ752"/>
      <c r="UQR752"/>
      <c r="UQS752"/>
      <c r="UQT752"/>
      <c r="UQU752"/>
      <c r="UQV752"/>
      <c r="UQW752"/>
      <c r="UQX752"/>
      <c r="UQY752"/>
      <c r="UQZ752"/>
      <c r="URA752"/>
      <c r="URB752"/>
      <c r="URC752"/>
      <c r="URD752"/>
      <c r="URE752"/>
      <c r="URF752"/>
      <c r="URG752"/>
      <c r="URH752"/>
      <c r="URI752"/>
      <c r="URJ752"/>
      <c r="URK752"/>
      <c r="URL752"/>
      <c r="URM752"/>
      <c r="URN752"/>
      <c r="URO752"/>
      <c r="URP752"/>
      <c r="URQ752"/>
      <c r="URR752"/>
      <c r="URS752"/>
      <c r="URT752"/>
      <c r="URU752"/>
      <c r="URV752"/>
      <c r="URW752"/>
      <c r="URX752"/>
      <c r="URY752"/>
      <c r="URZ752"/>
      <c r="USA752"/>
      <c r="USB752"/>
      <c r="USC752"/>
      <c r="USD752"/>
      <c r="USE752"/>
      <c r="USF752"/>
      <c r="USG752"/>
      <c r="USH752"/>
      <c r="USI752"/>
      <c r="USJ752"/>
      <c r="USK752"/>
      <c r="USL752"/>
      <c r="USM752"/>
      <c r="USN752"/>
      <c r="USO752"/>
      <c r="USP752"/>
      <c r="USQ752"/>
      <c r="USR752"/>
      <c r="USS752"/>
      <c r="UST752"/>
      <c r="USU752"/>
      <c r="USV752"/>
      <c r="USW752"/>
      <c r="USX752"/>
      <c r="USY752"/>
      <c r="USZ752"/>
      <c r="UTA752"/>
      <c r="UTB752"/>
      <c r="UTC752"/>
      <c r="UTD752"/>
      <c r="UTE752"/>
      <c r="UTF752"/>
      <c r="UTG752"/>
      <c r="UTH752"/>
      <c r="UTI752"/>
      <c r="UTJ752"/>
      <c r="UTK752"/>
      <c r="UTL752"/>
      <c r="UTM752"/>
      <c r="UTN752"/>
      <c r="UTO752"/>
      <c r="UTP752"/>
      <c r="UTQ752"/>
      <c r="UTR752"/>
      <c r="UTS752"/>
      <c r="UTT752"/>
      <c r="UTU752"/>
      <c r="UTV752"/>
      <c r="UTW752"/>
      <c r="UTX752"/>
      <c r="UTY752"/>
      <c r="UTZ752"/>
      <c r="UUA752"/>
      <c r="UUB752"/>
      <c r="UUC752"/>
      <c r="UUD752"/>
      <c r="UUE752"/>
      <c r="UUF752"/>
      <c r="UUG752"/>
      <c r="UUH752"/>
      <c r="UUI752"/>
      <c r="UUJ752"/>
      <c r="UUK752"/>
      <c r="UUL752"/>
      <c r="UUM752"/>
      <c r="UUN752"/>
      <c r="UUO752"/>
      <c r="UUP752"/>
      <c r="UUQ752"/>
      <c r="UUR752"/>
      <c r="UUS752"/>
      <c r="UUT752"/>
      <c r="UUU752"/>
      <c r="UUV752"/>
      <c r="UUW752"/>
      <c r="UUX752"/>
      <c r="UUY752"/>
      <c r="UUZ752"/>
      <c r="UVA752"/>
      <c r="UVB752"/>
      <c r="UVC752"/>
      <c r="UVD752"/>
      <c r="UVE752"/>
      <c r="UVF752"/>
      <c r="UVG752"/>
      <c r="UVH752"/>
      <c r="UVI752"/>
      <c r="UVJ752"/>
      <c r="UVK752"/>
      <c r="UVL752"/>
      <c r="UVM752"/>
      <c r="UVN752"/>
      <c r="UVO752"/>
      <c r="UVP752"/>
      <c r="UVQ752"/>
      <c r="UVR752"/>
      <c r="UVS752"/>
      <c r="UVT752"/>
      <c r="UVU752"/>
      <c r="UVV752"/>
      <c r="UVW752"/>
      <c r="UVX752"/>
      <c r="UVY752"/>
      <c r="UVZ752"/>
      <c r="UWA752"/>
      <c r="UWB752"/>
      <c r="UWC752"/>
      <c r="UWD752"/>
      <c r="UWE752"/>
      <c r="UWF752"/>
      <c r="UWG752"/>
      <c r="UWH752"/>
      <c r="UWI752"/>
      <c r="UWJ752"/>
      <c r="UWK752"/>
      <c r="UWL752"/>
      <c r="UWM752"/>
      <c r="UWN752"/>
      <c r="UWO752"/>
      <c r="UWP752"/>
      <c r="UWQ752"/>
      <c r="UWR752"/>
      <c r="UWS752"/>
      <c r="UWT752"/>
      <c r="UWU752"/>
      <c r="UWV752"/>
      <c r="UWW752"/>
      <c r="UWX752"/>
      <c r="UWY752"/>
      <c r="UWZ752"/>
      <c r="UXA752"/>
      <c r="UXB752"/>
      <c r="UXC752"/>
      <c r="UXD752"/>
      <c r="UXE752"/>
      <c r="UXF752"/>
      <c r="UXG752"/>
      <c r="UXH752"/>
      <c r="UXI752"/>
      <c r="UXJ752"/>
      <c r="UXK752"/>
      <c r="UXL752"/>
      <c r="UXM752"/>
      <c r="UXN752"/>
      <c r="UXO752"/>
      <c r="UXP752"/>
      <c r="UXQ752"/>
      <c r="UXR752"/>
      <c r="UXS752"/>
      <c r="UXT752"/>
      <c r="UXU752"/>
      <c r="UXV752"/>
      <c r="UXW752"/>
      <c r="UXX752"/>
      <c r="UXY752"/>
      <c r="UXZ752"/>
      <c r="UYA752"/>
      <c r="UYB752"/>
      <c r="UYC752"/>
      <c r="UYD752"/>
      <c r="UYE752"/>
      <c r="UYF752"/>
      <c r="UYG752"/>
      <c r="UYH752"/>
      <c r="UYI752"/>
      <c r="UYJ752"/>
      <c r="UYK752"/>
      <c r="UYL752"/>
      <c r="UYM752"/>
      <c r="UYN752"/>
      <c r="UYO752"/>
      <c r="UYP752"/>
      <c r="UYQ752"/>
      <c r="UYR752"/>
      <c r="UYS752"/>
      <c r="UYT752"/>
      <c r="UYU752"/>
      <c r="UYV752"/>
      <c r="UYW752"/>
      <c r="UYX752"/>
      <c r="UYY752"/>
      <c r="UYZ752"/>
      <c r="UZA752"/>
      <c r="UZB752"/>
      <c r="UZC752"/>
      <c r="UZD752"/>
      <c r="UZE752"/>
      <c r="UZF752"/>
      <c r="UZG752"/>
      <c r="UZH752"/>
      <c r="UZI752"/>
      <c r="UZJ752"/>
      <c r="UZK752"/>
      <c r="UZL752"/>
      <c r="UZM752"/>
      <c r="UZN752"/>
      <c r="UZO752"/>
      <c r="UZP752"/>
      <c r="UZQ752"/>
      <c r="UZR752"/>
      <c r="UZS752"/>
      <c r="UZT752"/>
      <c r="UZU752"/>
      <c r="UZV752"/>
      <c r="UZW752"/>
      <c r="UZX752"/>
      <c r="UZY752"/>
      <c r="UZZ752"/>
      <c r="VAA752"/>
      <c r="VAB752"/>
      <c r="VAC752"/>
      <c r="VAD752"/>
      <c r="VAE752"/>
      <c r="VAF752"/>
      <c r="VAG752"/>
      <c r="VAH752"/>
      <c r="VAI752"/>
      <c r="VAJ752"/>
      <c r="VAK752"/>
      <c r="VAL752"/>
      <c r="VAM752"/>
      <c r="VAN752"/>
      <c r="VAO752"/>
      <c r="VAP752"/>
      <c r="VAQ752"/>
      <c r="VAR752"/>
      <c r="VAS752"/>
      <c r="VAT752"/>
      <c r="VAU752"/>
      <c r="VAV752"/>
      <c r="VAW752"/>
      <c r="VAX752"/>
      <c r="VAY752"/>
      <c r="VAZ752"/>
      <c r="VBA752"/>
      <c r="VBB752"/>
      <c r="VBC752"/>
      <c r="VBD752"/>
      <c r="VBE752"/>
      <c r="VBF752"/>
      <c r="VBG752"/>
      <c r="VBH752"/>
      <c r="VBI752"/>
      <c r="VBJ752"/>
      <c r="VBK752"/>
      <c r="VBL752"/>
      <c r="VBM752"/>
      <c r="VBN752"/>
      <c r="VBO752"/>
      <c r="VBP752"/>
      <c r="VBQ752"/>
      <c r="VBR752"/>
      <c r="VBS752"/>
      <c r="VBT752"/>
      <c r="VBU752"/>
      <c r="VBV752"/>
      <c r="VBW752"/>
      <c r="VBX752"/>
      <c r="VBY752"/>
      <c r="VBZ752"/>
      <c r="VCA752"/>
      <c r="VCB752"/>
      <c r="VCC752"/>
      <c r="VCD752"/>
      <c r="VCE752"/>
      <c r="VCF752"/>
      <c r="VCG752"/>
      <c r="VCH752"/>
      <c r="VCI752"/>
      <c r="VCJ752"/>
      <c r="VCK752"/>
      <c r="VCL752"/>
      <c r="VCM752"/>
      <c r="VCN752"/>
      <c r="VCO752"/>
      <c r="VCP752"/>
      <c r="VCQ752"/>
      <c r="VCR752"/>
      <c r="VCS752"/>
      <c r="VCT752"/>
      <c r="VCU752"/>
      <c r="VCV752"/>
      <c r="VCW752"/>
      <c r="VCX752"/>
      <c r="VCY752"/>
      <c r="VCZ752"/>
      <c r="VDA752"/>
      <c r="VDB752"/>
      <c r="VDC752"/>
      <c r="VDD752"/>
      <c r="VDE752"/>
      <c r="VDF752"/>
      <c r="VDG752"/>
      <c r="VDH752"/>
      <c r="VDI752"/>
      <c r="VDJ752"/>
      <c r="VDK752"/>
      <c r="VDL752"/>
      <c r="VDM752"/>
      <c r="VDN752"/>
      <c r="VDO752"/>
      <c r="VDP752"/>
      <c r="VDQ752"/>
      <c r="VDR752"/>
      <c r="VDS752"/>
      <c r="VDT752"/>
      <c r="VDU752"/>
      <c r="VDV752"/>
      <c r="VDW752"/>
      <c r="VDX752"/>
      <c r="VDY752"/>
      <c r="VDZ752"/>
      <c r="VEA752"/>
      <c r="VEB752"/>
      <c r="VEC752"/>
      <c r="VED752"/>
      <c r="VEE752"/>
      <c r="VEF752"/>
      <c r="VEG752"/>
      <c r="VEH752"/>
      <c r="VEI752"/>
      <c r="VEJ752"/>
      <c r="VEK752"/>
      <c r="VEL752"/>
      <c r="VEM752"/>
      <c r="VEN752"/>
      <c r="VEO752"/>
      <c r="VEP752"/>
      <c r="VEQ752"/>
      <c r="VER752"/>
      <c r="VES752"/>
      <c r="VET752"/>
      <c r="VEU752"/>
      <c r="VEV752"/>
      <c r="VEW752"/>
      <c r="VEX752"/>
      <c r="VEY752"/>
      <c r="VEZ752"/>
      <c r="VFA752"/>
      <c r="VFB752"/>
      <c r="VFC752"/>
      <c r="VFD752"/>
      <c r="VFE752"/>
      <c r="VFF752"/>
      <c r="VFG752"/>
      <c r="VFH752"/>
      <c r="VFI752"/>
      <c r="VFJ752"/>
      <c r="VFK752"/>
      <c r="VFL752"/>
      <c r="VFM752"/>
      <c r="VFN752"/>
      <c r="VFO752"/>
      <c r="VFP752"/>
      <c r="VFQ752"/>
      <c r="VFR752"/>
      <c r="VFS752"/>
      <c r="VFT752"/>
      <c r="VFU752"/>
      <c r="VFV752"/>
      <c r="VFW752"/>
      <c r="VFX752"/>
      <c r="VFY752"/>
      <c r="VFZ752"/>
      <c r="VGA752"/>
      <c r="VGB752"/>
      <c r="VGC752"/>
      <c r="VGD752"/>
      <c r="VGE752"/>
      <c r="VGF752"/>
      <c r="VGG752"/>
      <c r="VGH752"/>
      <c r="VGI752"/>
      <c r="VGJ752"/>
      <c r="VGK752"/>
      <c r="VGL752"/>
      <c r="VGM752"/>
      <c r="VGN752"/>
      <c r="VGO752"/>
      <c r="VGP752"/>
      <c r="VGQ752"/>
      <c r="VGR752"/>
      <c r="VGS752"/>
      <c r="VGT752"/>
      <c r="VGU752"/>
      <c r="VGV752"/>
      <c r="VGW752"/>
      <c r="VGX752"/>
      <c r="VGY752"/>
      <c r="VGZ752"/>
      <c r="VHA752"/>
      <c r="VHB752"/>
      <c r="VHC752"/>
      <c r="VHD752"/>
      <c r="VHE752"/>
      <c r="VHF752"/>
      <c r="VHG752"/>
      <c r="VHH752"/>
      <c r="VHI752"/>
      <c r="VHJ752"/>
      <c r="VHK752"/>
      <c r="VHL752"/>
      <c r="VHM752"/>
      <c r="VHN752"/>
      <c r="VHO752"/>
      <c r="VHP752"/>
      <c r="VHQ752"/>
      <c r="VHR752"/>
      <c r="VHS752"/>
      <c r="VHT752"/>
      <c r="VHU752"/>
      <c r="VHV752"/>
      <c r="VHW752"/>
      <c r="VHX752"/>
      <c r="VHY752"/>
      <c r="VHZ752"/>
      <c r="VIA752"/>
      <c r="VIB752"/>
      <c r="VIC752"/>
      <c r="VID752"/>
      <c r="VIE752"/>
      <c r="VIF752"/>
      <c r="VIG752"/>
      <c r="VIH752"/>
      <c r="VII752"/>
      <c r="VIJ752"/>
      <c r="VIK752"/>
      <c r="VIL752"/>
      <c r="VIM752"/>
      <c r="VIN752"/>
      <c r="VIO752"/>
      <c r="VIP752"/>
      <c r="VIQ752"/>
      <c r="VIR752"/>
      <c r="VIS752"/>
      <c r="VIT752"/>
      <c r="VIU752"/>
      <c r="VIV752"/>
      <c r="VIW752"/>
      <c r="VIX752"/>
      <c r="VIY752"/>
      <c r="VIZ752"/>
      <c r="VJA752"/>
      <c r="VJB752"/>
      <c r="VJC752"/>
      <c r="VJD752"/>
      <c r="VJE752"/>
      <c r="VJF752"/>
      <c r="VJG752"/>
      <c r="VJH752"/>
      <c r="VJI752"/>
      <c r="VJJ752"/>
      <c r="VJK752"/>
      <c r="VJL752"/>
      <c r="VJM752"/>
      <c r="VJN752"/>
      <c r="VJO752"/>
      <c r="VJP752"/>
      <c r="VJQ752"/>
      <c r="VJR752"/>
      <c r="VJS752"/>
      <c r="VJT752"/>
      <c r="VJU752"/>
      <c r="VJV752"/>
      <c r="VJW752"/>
      <c r="VJX752"/>
      <c r="VJY752"/>
      <c r="VJZ752"/>
      <c r="VKA752"/>
      <c r="VKB752"/>
      <c r="VKC752"/>
      <c r="VKD752"/>
      <c r="VKE752"/>
      <c r="VKF752"/>
      <c r="VKG752"/>
      <c r="VKH752"/>
      <c r="VKI752"/>
      <c r="VKJ752"/>
      <c r="VKK752"/>
      <c r="VKL752"/>
      <c r="VKM752"/>
      <c r="VKN752"/>
      <c r="VKO752"/>
      <c r="VKP752"/>
      <c r="VKQ752"/>
      <c r="VKR752"/>
      <c r="VKS752"/>
      <c r="VKT752"/>
      <c r="VKU752"/>
      <c r="VKV752"/>
      <c r="VKW752"/>
      <c r="VKX752"/>
      <c r="VKY752"/>
      <c r="VKZ752"/>
      <c r="VLA752"/>
      <c r="VLB752"/>
      <c r="VLC752"/>
      <c r="VLD752"/>
      <c r="VLE752"/>
      <c r="VLF752"/>
      <c r="VLG752"/>
      <c r="VLH752"/>
      <c r="VLI752"/>
      <c r="VLJ752"/>
      <c r="VLK752"/>
      <c r="VLL752"/>
      <c r="VLM752"/>
      <c r="VLN752"/>
      <c r="VLO752"/>
      <c r="VLP752"/>
      <c r="VLQ752"/>
      <c r="VLR752"/>
      <c r="VLS752"/>
      <c r="VLT752"/>
      <c r="VLU752"/>
      <c r="VLV752"/>
      <c r="VLW752"/>
      <c r="VLX752"/>
      <c r="VLY752"/>
      <c r="VLZ752"/>
      <c r="VMA752"/>
      <c r="VMB752"/>
      <c r="VMC752"/>
      <c r="VMD752"/>
      <c r="VME752"/>
      <c r="VMF752"/>
      <c r="VMG752"/>
      <c r="VMH752"/>
      <c r="VMI752"/>
      <c r="VMJ752"/>
      <c r="VMK752"/>
      <c r="VML752"/>
      <c r="VMM752"/>
      <c r="VMN752"/>
      <c r="VMO752"/>
      <c r="VMP752"/>
      <c r="VMQ752"/>
      <c r="VMR752"/>
      <c r="VMS752"/>
      <c r="VMT752"/>
      <c r="VMU752"/>
      <c r="VMV752"/>
      <c r="VMW752"/>
      <c r="VMX752"/>
      <c r="VMY752"/>
      <c r="VMZ752"/>
      <c r="VNA752"/>
      <c r="VNB752"/>
      <c r="VNC752"/>
      <c r="VND752"/>
      <c r="VNE752"/>
      <c r="VNF752"/>
      <c r="VNG752"/>
      <c r="VNH752"/>
      <c r="VNI752"/>
      <c r="VNJ752"/>
      <c r="VNK752"/>
      <c r="VNL752"/>
      <c r="VNM752"/>
      <c r="VNN752"/>
      <c r="VNO752"/>
      <c r="VNP752"/>
      <c r="VNQ752"/>
      <c r="VNR752"/>
      <c r="VNS752"/>
      <c r="VNT752"/>
      <c r="VNU752"/>
      <c r="VNV752"/>
      <c r="VNW752"/>
      <c r="VNX752"/>
      <c r="VNY752"/>
      <c r="VNZ752"/>
      <c r="VOA752"/>
      <c r="VOB752"/>
      <c r="VOC752"/>
      <c r="VOD752"/>
      <c r="VOE752"/>
      <c r="VOF752"/>
      <c r="VOG752"/>
      <c r="VOH752"/>
      <c r="VOI752"/>
      <c r="VOJ752"/>
      <c r="VOK752"/>
      <c r="VOL752"/>
      <c r="VOM752"/>
      <c r="VON752"/>
      <c r="VOO752"/>
      <c r="VOP752"/>
      <c r="VOQ752"/>
      <c r="VOR752"/>
      <c r="VOS752"/>
      <c r="VOT752"/>
      <c r="VOU752"/>
      <c r="VOV752"/>
      <c r="VOW752"/>
      <c r="VOX752"/>
      <c r="VOY752"/>
      <c r="VOZ752"/>
      <c r="VPA752"/>
      <c r="VPB752"/>
      <c r="VPC752"/>
      <c r="VPD752"/>
      <c r="VPE752"/>
      <c r="VPF752"/>
      <c r="VPG752"/>
      <c r="VPH752"/>
      <c r="VPI752"/>
      <c r="VPJ752"/>
      <c r="VPK752"/>
      <c r="VPL752"/>
      <c r="VPM752"/>
      <c r="VPN752"/>
      <c r="VPO752"/>
      <c r="VPP752"/>
      <c r="VPQ752"/>
      <c r="VPR752"/>
      <c r="VPS752"/>
      <c r="VPT752"/>
      <c r="VPU752"/>
      <c r="VPV752"/>
      <c r="VPW752"/>
      <c r="VPX752"/>
      <c r="VPY752"/>
      <c r="VPZ752"/>
      <c r="VQA752"/>
      <c r="VQB752"/>
      <c r="VQC752"/>
      <c r="VQD752"/>
      <c r="VQE752"/>
      <c r="VQF752"/>
      <c r="VQG752"/>
      <c r="VQH752"/>
      <c r="VQI752"/>
      <c r="VQJ752"/>
      <c r="VQK752"/>
      <c r="VQL752"/>
      <c r="VQM752"/>
      <c r="VQN752"/>
      <c r="VQO752"/>
      <c r="VQP752"/>
      <c r="VQQ752"/>
      <c r="VQR752"/>
      <c r="VQS752"/>
      <c r="VQT752"/>
      <c r="VQU752"/>
      <c r="VQV752"/>
      <c r="VQW752"/>
      <c r="VQX752"/>
      <c r="VQY752"/>
      <c r="VQZ752"/>
      <c r="VRA752"/>
      <c r="VRB752"/>
      <c r="VRC752"/>
      <c r="VRD752"/>
      <c r="VRE752"/>
      <c r="VRF752"/>
      <c r="VRG752"/>
      <c r="VRH752"/>
      <c r="VRI752"/>
      <c r="VRJ752"/>
      <c r="VRK752"/>
      <c r="VRL752"/>
      <c r="VRM752"/>
      <c r="VRN752"/>
      <c r="VRO752"/>
      <c r="VRP752"/>
      <c r="VRQ752"/>
      <c r="VRR752"/>
      <c r="VRS752"/>
      <c r="VRT752"/>
      <c r="VRU752"/>
      <c r="VRV752"/>
      <c r="VRW752"/>
      <c r="VRX752"/>
      <c r="VRY752"/>
      <c r="VRZ752"/>
      <c r="VSA752"/>
      <c r="VSB752"/>
      <c r="VSC752"/>
      <c r="VSD752"/>
      <c r="VSE752"/>
      <c r="VSF752"/>
      <c r="VSG752"/>
      <c r="VSH752"/>
      <c r="VSI752"/>
      <c r="VSJ752"/>
      <c r="VSK752"/>
      <c r="VSL752"/>
      <c r="VSM752"/>
      <c r="VSN752"/>
      <c r="VSO752"/>
      <c r="VSP752"/>
      <c r="VSQ752"/>
      <c r="VSR752"/>
      <c r="VSS752"/>
      <c r="VST752"/>
      <c r="VSU752"/>
      <c r="VSV752"/>
      <c r="VSW752"/>
      <c r="VSX752"/>
      <c r="VSY752"/>
      <c r="VSZ752"/>
      <c r="VTA752"/>
      <c r="VTB752"/>
      <c r="VTC752"/>
      <c r="VTD752"/>
      <c r="VTE752"/>
      <c r="VTF752"/>
      <c r="VTG752"/>
      <c r="VTH752"/>
      <c r="VTI752"/>
      <c r="VTJ752"/>
      <c r="VTK752"/>
      <c r="VTL752"/>
      <c r="VTM752"/>
      <c r="VTN752"/>
      <c r="VTO752"/>
      <c r="VTP752"/>
      <c r="VTQ752"/>
      <c r="VTR752"/>
      <c r="VTS752"/>
      <c r="VTT752"/>
      <c r="VTU752"/>
      <c r="VTV752"/>
      <c r="VTW752"/>
      <c r="VTX752"/>
      <c r="VTY752"/>
      <c r="VTZ752"/>
      <c r="VUA752"/>
      <c r="VUB752"/>
      <c r="VUC752"/>
      <c r="VUD752"/>
      <c r="VUE752"/>
      <c r="VUF752"/>
      <c r="VUG752"/>
      <c r="VUH752"/>
      <c r="VUI752"/>
      <c r="VUJ752"/>
      <c r="VUK752"/>
      <c r="VUL752"/>
      <c r="VUM752"/>
      <c r="VUN752"/>
      <c r="VUO752"/>
      <c r="VUP752"/>
      <c r="VUQ752"/>
      <c r="VUR752"/>
      <c r="VUS752"/>
      <c r="VUT752"/>
      <c r="VUU752"/>
      <c r="VUV752"/>
      <c r="VUW752"/>
      <c r="VUX752"/>
      <c r="VUY752"/>
      <c r="VUZ752"/>
      <c r="VVA752"/>
      <c r="VVB752"/>
      <c r="VVC752"/>
      <c r="VVD752"/>
      <c r="VVE752"/>
      <c r="VVF752"/>
      <c r="VVG752"/>
      <c r="VVH752"/>
      <c r="VVI752"/>
      <c r="VVJ752"/>
      <c r="VVK752"/>
      <c r="VVL752"/>
      <c r="VVM752"/>
      <c r="VVN752"/>
      <c r="VVO752"/>
      <c r="VVP752"/>
      <c r="VVQ752"/>
      <c r="VVR752"/>
      <c r="VVS752"/>
      <c r="VVT752"/>
      <c r="VVU752"/>
      <c r="VVV752"/>
      <c r="VVW752"/>
      <c r="VVX752"/>
      <c r="VVY752"/>
      <c r="VVZ752"/>
      <c r="VWA752"/>
      <c r="VWB752"/>
      <c r="VWC752"/>
      <c r="VWD752"/>
      <c r="VWE752"/>
      <c r="VWF752"/>
      <c r="VWG752"/>
      <c r="VWH752"/>
      <c r="VWI752"/>
      <c r="VWJ752"/>
      <c r="VWK752"/>
      <c r="VWL752"/>
      <c r="VWM752"/>
      <c r="VWN752"/>
      <c r="VWO752"/>
      <c r="VWP752"/>
      <c r="VWQ752"/>
      <c r="VWR752"/>
      <c r="VWS752"/>
      <c r="VWT752"/>
      <c r="VWU752"/>
      <c r="VWV752"/>
      <c r="VWW752"/>
      <c r="VWX752"/>
      <c r="VWY752"/>
      <c r="VWZ752"/>
      <c r="VXA752"/>
      <c r="VXB752"/>
      <c r="VXC752"/>
      <c r="VXD752"/>
      <c r="VXE752"/>
      <c r="VXF752"/>
      <c r="VXG752"/>
      <c r="VXH752"/>
      <c r="VXI752"/>
      <c r="VXJ752"/>
      <c r="VXK752"/>
      <c r="VXL752"/>
      <c r="VXM752"/>
      <c r="VXN752"/>
      <c r="VXO752"/>
      <c r="VXP752"/>
      <c r="VXQ752"/>
      <c r="VXR752"/>
      <c r="VXS752"/>
      <c r="VXT752"/>
      <c r="VXU752"/>
      <c r="VXV752"/>
      <c r="VXW752"/>
      <c r="VXX752"/>
      <c r="VXY752"/>
      <c r="VXZ752"/>
      <c r="VYA752"/>
      <c r="VYB752"/>
      <c r="VYC752"/>
      <c r="VYD752"/>
      <c r="VYE752"/>
      <c r="VYF752"/>
      <c r="VYG752"/>
      <c r="VYH752"/>
      <c r="VYI752"/>
      <c r="VYJ752"/>
      <c r="VYK752"/>
      <c r="VYL752"/>
      <c r="VYM752"/>
      <c r="VYN752"/>
      <c r="VYO752"/>
      <c r="VYP752"/>
      <c r="VYQ752"/>
      <c r="VYR752"/>
      <c r="VYS752"/>
      <c r="VYT752"/>
      <c r="VYU752"/>
      <c r="VYV752"/>
      <c r="VYW752"/>
      <c r="VYX752"/>
      <c r="VYY752"/>
      <c r="VYZ752"/>
      <c r="VZA752"/>
      <c r="VZB752"/>
      <c r="VZC752"/>
      <c r="VZD752"/>
      <c r="VZE752"/>
      <c r="VZF752"/>
      <c r="VZG752"/>
      <c r="VZH752"/>
      <c r="VZI752"/>
      <c r="VZJ752"/>
      <c r="VZK752"/>
      <c r="VZL752"/>
      <c r="VZM752"/>
      <c r="VZN752"/>
      <c r="VZO752"/>
      <c r="VZP752"/>
      <c r="VZQ752"/>
      <c r="VZR752"/>
      <c r="VZS752"/>
      <c r="VZT752"/>
      <c r="VZU752"/>
      <c r="VZV752"/>
      <c r="VZW752"/>
      <c r="VZX752"/>
      <c r="VZY752"/>
      <c r="VZZ752"/>
      <c r="WAA752"/>
      <c r="WAB752"/>
      <c r="WAC752"/>
      <c r="WAD752"/>
      <c r="WAE752"/>
      <c r="WAF752"/>
      <c r="WAG752"/>
      <c r="WAH752"/>
      <c r="WAI752"/>
      <c r="WAJ752"/>
      <c r="WAK752"/>
      <c r="WAL752"/>
      <c r="WAM752"/>
      <c r="WAN752"/>
      <c r="WAO752"/>
      <c r="WAP752"/>
      <c r="WAQ752"/>
      <c r="WAR752"/>
      <c r="WAS752"/>
      <c r="WAT752"/>
      <c r="WAU752"/>
      <c r="WAV752"/>
      <c r="WAW752"/>
      <c r="WAX752"/>
      <c r="WAY752"/>
      <c r="WAZ752"/>
      <c r="WBA752"/>
      <c r="WBB752"/>
      <c r="WBC752"/>
      <c r="WBD752"/>
      <c r="WBE752"/>
      <c r="WBF752"/>
      <c r="WBG752"/>
      <c r="WBH752"/>
      <c r="WBI752"/>
      <c r="WBJ752"/>
      <c r="WBK752"/>
      <c r="WBL752"/>
      <c r="WBM752"/>
      <c r="WBN752"/>
      <c r="WBO752"/>
      <c r="WBP752"/>
      <c r="WBQ752"/>
      <c r="WBR752"/>
      <c r="WBS752"/>
      <c r="WBT752"/>
      <c r="WBU752"/>
      <c r="WBV752"/>
      <c r="WBW752"/>
      <c r="WBX752"/>
      <c r="WBY752"/>
      <c r="WBZ752"/>
      <c r="WCA752"/>
      <c r="WCB752"/>
      <c r="WCC752"/>
      <c r="WCD752"/>
      <c r="WCE752"/>
      <c r="WCF752"/>
      <c r="WCG752"/>
      <c r="WCH752"/>
      <c r="WCI752"/>
      <c r="WCJ752"/>
      <c r="WCK752"/>
      <c r="WCL752"/>
      <c r="WCM752"/>
      <c r="WCN752"/>
      <c r="WCO752"/>
      <c r="WCP752"/>
      <c r="WCQ752"/>
      <c r="WCR752"/>
      <c r="WCS752"/>
      <c r="WCT752"/>
      <c r="WCU752"/>
      <c r="WCV752"/>
      <c r="WCW752"/>
      <c r="WCX752"/>
      <c r="WCY752"/>
      <c r="WCZ752"/>
      <c r="WDA752"/>
      <c r="WDB752"/>
      <c r="WDC752"/>
      <c r="WDD752"/>
      <c r="WDE752"/>
      <c r="WDF752"/>
      <c r="WDG752"/>
      <c r="WDH752"/>
      <c r="WDI752"/>
      <c r="WDJ752"/>
      <c r="WDK752"/>
      <c r="WDL752"/>
      <c r="WDM752"/>
      <c r="WDN752"/>
      <c r="WDO752"/>
      <c r="WDP752"/>
      <c r="WDQ752"/>
      <c r="WDR752"/>
      <c r="WDS752"/>
      <c r="WDT752"/>
      <c r="WDU752"/>
      <c r="WDV752"/>
      <c r="WDW752"/>
      <c r="WDX752"/>
      <c r="WDY752"/>
      <c r="WDZ752"/>
      <c r="WEA752"/>
      <c r="WEB752"/>
      <c r="WEC752"/>
      <c r="WED752"/>
      <c r="WEE752"/>
      <c r="WEF752"/>
      <c r="WEG752"/>
      <c r="WEH752"/>
      <c r="WEI752"/>
      <c r="WEJ752"/>
      <c r="WEK752"/>
      <c r="WEL752"/>
      <c r="WEM752"/>
      <c r="WEN752"/>
      <c r="WEO752"/>
      <c r="WEP752"/>
      <c r="WEQ752"/>
      <c r="WER752"/>
      <c r="WES752"/>
      <c r="WET752"/>
      <c r="WEU752"/>
      <c r="WEV752"/>
      <c r="WEW752"/>
      <c r="WEX752"/>
      <c r="WEY752"/>
      <c r="WEZ752"/>
      <c r="WFA752"/>
      <c r="WFB752"/>
      <c r="WFC752"/>
      <c r="WFD752"/>
      <c r="WFE752"/>
      <c r="WFF752"/>
      <c r="WFG752"/>
      <c r="WFH752"/>
      <c r="WFI752"/>
      <c r="WFJ752"/>
      <c r="WFK752"/>
      <c r="WFL752"/>
      <c r="WFM752"/>
      <c r="WFN752"/>
      <c r="WFO752"/>
      <c r="WFP752"/>
      <c r="WFQ752"/>
      <c r="WFR752"/>
      <c r="WFS752"/>
      <c r="WFT752"/>
      <c r="WFU752"/>
      <c r="WFV752"/>
      <c r="WFW752"/>
      <c r="WFX752"/>
      <c r="WFY752"/>
      <c r="WFZ752"/>
      <c r="WGA752"/>
      <c r="WGB752"/>
      <c r="WGC752"/>
      <c r="WGD752"/>
      <c r="WGE752"/>
      <c r="WGF752"/>
      <c r="WGG752"/>
      <c r="WGH752"/>
      <c r="WGI752"/>
      <c r="WGJ752"/>
      <c r="WGK752"/>
      <c r="WGL752"/>
      <c r="WGM752"/>
      <c r="WGN752"/>
      <c r="WGO752"/>
      <c r="WGP752"/>
      <c r="WGQ752"/>
      <c r="WGR752"/>
      <c r="WGS752"/>
      <c r="WGT752"/>
      <c r="WGU752"/>
      <c r="WGV752"/>
      <c r="WGW752"/>
      <c r="WGX752"/>
      <c r="WGY752"/>
      <c r="WGZ752"/>
      <c r="WHA752"/>
      <c r="WHB752"/>
      <c r="WHC752"/>
      <c r="WHD752"/>
      <c r="WHE752"/>
      <c r="WHF752"/>
      <c r="WHG752"/>
      <c r="WHH752"/>
      <c r="WHI752"/>
      <c r="WHJ752"/>
      <c r="WHK752"/>
      <c r="WHL752"/>
      <c r="WHM752"/>
      <c r="WHN752"/>
      <c r="WHO752"/>
      <c r="WHP752"/>
      <c r="WHQ752"/>
      <c r="WHR752"/>
      <c r="WHS752"/>
      <c r="WHT752"/>
      <c r="WHU752"/>
      <c r="WHV752"/>
      <c r="WHW752"/>
      <c r="WHX752"/>
      <c r="WHY752"/>
      <c r="WHZ752"/>
      <c r="WIA752"/>
      <c r="WIB752"/>
      <c r="WIC752"/>
      <c r="WID752"/>
      <c r="WIE752"/>
      <c r="WIF752"/>
      <c r="WIG752"/>
      <c r="WIH752"/>
      <c r="WII752"/>
      <c r="WIJ752"/>
      <c r="WIK752"/>
      <c r="WIL752"/>
      <c r="WIM752"/>
      <c r="WIN752"/>
      <c r="WIO752"/>
      <c r="WIP752"/>
      <c r="WIQ752"/>
      <c r="WIR752"/>
      <c r="WIS752"/>
      <c r="WIT752"/>
      <c r="WIU752"/>
      <c r="WIV752"/>
      <c r="WIW752"/>
      <c r="WIX752"/>
      <c r="WIY752"/>
      <c r="WIZ752"/>
      <c r="WJA752"/>
      <c r="WJB752"/>
      <c r="WJC752"/>
      <c r="WJD752"/>
      <c r="WJE752"/>
      <c r="WJF752"/>
      <c r="WJG752"/>
      <c r="WJH752"/>
      <c r="WJI752"/>
      <c r="WJJ752"/>
      <c r="WJK752"/>
      <c r="WJL752"/>
      <c r="WJM752"/>
      <c r="WJN752"/>
      <c r="WJO752"/>
      <c r="WJP752"/>
      <c r="WJQ752"/>
      <c r="WJR752"/>
      <c r="WJS752"/>
      <c r="WJT752"/>
      <c r="WJU752"/>
      <c r="WJV752"/>
      <c r="WJW752"/>
      <c r="WJX752"/>
      <c r="WJY752"/>
      <c r="WJZ752"/>
      <c r="WKA752"/>
      <c r="WKB752"/>
      <c r="WKC752"/>
      <c r="WKD752"/>
      <c r="WKE752"/>
      <c r="WKF752"/>
      <c r="WKG752"/>
      <c r="WKH752"/>
      <c r="WKI752"/>
      <c r="WKJ752"/>
      <c r="WKK752"/>
      <c r="WKL752"/>
      <c r="WKM752"/>
      <c r="WKN752"/>
      <c r="WKO752"/>
      <c r="WKP752"/>
      <c r="WKQ752"/>
      <c r="WKR752"/>
      <c r="WKS752"/>
      <c r="WKT752"/>
      <c r="WKU752"/>
      <c r="WKV752"/>
      <c r="WKW752"/>
      <c r="WKX752"/>
      <c r="WKY752"/>
      <c r="WKZ752"/>
      <c r="WLA752"/>
      <c r="WLB752"/>
      <c r="WLC752"/>
      <c r="WLD752"/>
      <c r="WLE752"/>
      <c r="WLF752"/>
      <c r="WLG752"/>
      <c r="WLH752"/>
      <c r="WLI752"/>
      <c r="WLJ752"/>
      <c r="WLK752"/>
      <c r="WLL752"/>
      <c r="WLM752"/>
      <c r="WLN752"/>
      <c r="WLO752"/>
      <c r="WLP752"/>
      <c r="WLQ752"/>
      <c r="WLR752"/>
      <c r="WLS752"/>
      <c r="WLT752"/>
      <c r="WLU752"/>
      <c r="WLV752"/>
      <c r="WLW752"/>
      <c r="WLX752"/>
      <c r="WLY752"/>
      <c r="WLZ752"/>
      <c r="WMA752"/>
      <c r="WMB752"/>
      <c r="WMC752"/>
      <c r="WMD752"/>
      <c r="WME752"/>
      <c r="WMF752"/>
      <c r="WMG752"/>
      <c r="WMH752"/>
      <c r="WMI752"/>
      <c r="WMJ752"/>
      <c r="WMK752"/>
      <c r="WML752"/>
      <c r="WMM752"/>
      <c r="WMN752"/>
      <c r="WMO752"/>
      <c r="WMP752"/>
      <c r="WMQ752"/>
      <c r="WMR752"/>
      <c r="WMS752"/>
      <c r="WMT752"/>
      <c r="WMU752"/>
      <c r="WMV752"/>
      <c r="WMW752"/>
      <c r="WMX752"/>
      <c r="WMY752"/>
      <c r="WMZ752"/>
      <c r="WNA752"/>
      <c r="WNB752"/>
      <c r="WNC752"/>
      <c r="WND752"/>
      <c r="WNE752"/>
      <c r="WNF752"/>
      <c r="WNG752"/>
      <c r="WNH752"/>
      <c r="WNI752"/>
      <c r="WNJ752"/>
      <c r="WNK752"/>
      <c r="WNL752"/>
      <c r="WNM752"/>
      <c r="WNN752"/>
      <c r="WNO752"/>
      <c r="WNP752"/>
      <c r="WNQ752"/>
      <c r="WNR752"/>
      <c r="WNS752"/>
      <c r="WNT752"/>
      <c r="WNU752"/>
      <c r="WNV752"/>
      <c r="WNW752"/>
      <c r="WNX752"/>
      <c r="WNY752"/>
      <c r="WNZ752"/>
      <c r="WOA752"/>
      <c r="WOB752"/>
      <c r="WOC752"/>
      <c r="WOD752"/>
      <c r="WOE752"/>
      <c r="WOF752"/>
      <c r="WOG752"/>
      <c r="WOH752"/>
      <c r="WOI752"/>
      <c r="WOJ752"/>
      <c r="WOK752"/>
      <c r="WOL752"/>
      <c r="WOM752"/>
      <c r="WON752"/>
      <c r="WOO752"/>
      <c r="WOP752"/>
      <c r="WOQ752"/>
      <c r="WOR752"/>
      <c r="WOS752"/>
      <c r="WOT752"/>
      <c r="WOU752"/>
      <c r="WOV752"/>
      <c r="WOW752"/>
      <c r="WOX752"/>
      <c r="WOY752"/>
      <c r="WOZ752"/>
      <c r="WPA752"/>
      <c r="WPB752"/>
      <c r="WPC752"/>
      <c r="WPD752"/>
      <c r="WPE752"/>
      <c r="WPF752"/>
      <c r="WPG752"/>
      <c r="WPH752"/>
      <c r="WPI752"/>
      <c r="WPJ752"/>
      <c r="WPK752"/>
      <c r="WPL752"/>
      <c r="WPM752"/>
      <c r="WPN752"/>
      <c r="WPO752"/>
      <c r="WPP752"/>
      <c r="WPQ752"/>
      <c r="WPR752"/>
      <c r="WPS752"/>
      <c r="WPT752"/>
      <c r="WPU752"/>
      <c r="WPV752"/>
      <c r="WPW752"/>
      <c r="WPX752"/>
      <c r="WPY752"/>
      <c r="WPZ752"/>
      <c r="WQA752"/>
      <c r="WQB752"/>
      <c r="WQC752"/>
      <c r="WQD752"/>
      <c r="WQE752"/>
      <c r="WQF752"/>
      <c r="WQG752"/>
      <c r="WQH752"/>
      <c r="WQI752"/>
      <c r="WQJ752"/>
      <c r="WQK752"/>
      <c r="WQL752"/>
      <c r="WQM752"/>
      <c r="WQN752"/>
      <c r="WQO752"/>
      <c r="WQP752"/>
      <c r="WQQ752"/>
      <c r="WQR752"/>
      <c r="WQS752"/>
      <c r="WQT752"/>
      <c r="WQU752"/>
      <c r="WQV752"/>
      <c r="WQW752"/>
      <c r="WQX752"/>
      <c r="WQY752"/>
      <c r="WQZ752"/>
      <c r="WRA752"/>
      <c r="WRB752"/>
      <c r="WRC752"/>
      <c r="WRD752"/>
      <c r="WRE752"/>
      <c r="WRF752"/>
      <c r="WRG752"/>
      <c r="WRH752"/>
      <c r="WRI752"/>
      <c r="WRJ752"/>
      <c r="WRK752"/>
      <c r="WRL752"/>
      <c r="WRM752"/>
      <c r="WRN752"/>
      <c r="WRO752"/>
      <c r="WRP752"/>
      <c r="WRQ752"/>
      <c r="WRR752"/>
      <c r="WRS752"/>
      <c r="WRT752"/>
      <c r="WRU752"/>
      <c r="WRV752"/>
      <c r="WRW752"/>
      <c r="WRX752"/>
      <c r="WRY752"/>
      <c r="WRZ752"/>
      <c r="WSA752"/>
      <c r="WSB752"/>
      <c r="WSC752"/>
      <c r="WSD752"/>
      <c r="WSE752"/>
      <c r="WSF752"/>
      <c r="WSG752"/>
      <c r="WSH752"/>
      <c r="WSI752"/>
      <c r="WSJ752"/>
      <c r="WSK752"/>
      <c r="WSL752"/>
      <c r="WSM752"/>
      <c r="WSN752"/>
      <c r="WSO752"/>
      <c r="WSP752"/>
      <c r="WSQ752"/>
      <c r="WSR752"/>
      <c r="WSS752"/>
      <c r="WST752"/>
      <c r="WSU752"/>
      <c r="WSV752"/>
      <c r="WSW752"/>
      <c r="WSX752"/>
      <c r="WSY752"/>
      <c r="WSZ752"/>
      <c r="WTA752"/>
      <c r="WTB752"/>
      <c r="WTC752"/>
      <c r="WTD752"/>
      <c r="WTE752"/>
      <c r="WTF752"/>
      <c r="WTG752"/>
      <c r="WTH752"/>
      <c r="WTI752"/>
      <c r="WTJ752"/>
      <c r="WTK752"/>
      <c r="WTL752"/>
      <c r="WTM752"/>
      <c r="WTN752"/>
      <c r="WTO752"/>
      <c r="WTP752"/>
      <c r="WTQ752"/>
      <c r="WTR752"/>
      <c r="WTS752"/>
      <c r="WTT752"/>
      <c r="WTU752"/>
      <c r="WTV752"/>
      <c r="WTW752"/>
      <c r="WTX752"/>
      <c r="WTY752"/>
      <c r="WTZ752"/>
      <c r="WUA752"/>
      <c r="WUB752"/>
      <c r="WUC752"/>
      <c r="WUD752"/>
      <c r="WUE752"/>
      <c r="WUF752"/>
      <c r="WUG752"/>
      <c r="WUH752"/>
      <c r="WUI752"/>
      <c r="WUJ752"/>
      <c r="WUK752"/>
      <c r="WUL752"/>
      <c r="WUM752"/>
      <c r="WUN752"/>
      <c r="WUO752"/>
      <c r="WUP752"/>
      <c r="WUQ752"/>
      <c r="WUR752"/>
      <c r="WUS752"/>
      <c r="WUT752"/>
      <c r="WUU752"/>
      <c r="WUV752"/>
      <c r="WUW752"/>
      <c r="WUX752"/>
      <c r="WUY752"/>
      <c r="WUZ752"/>
      <c r="WVA752"/>
      <c r="WVB752"/>
      <c r="WVC752"/>
      <c r="WVD752"/>
      <c r="WVE752"/>
      <c r="WVF752"/>
      <c r="WVG752"/>
      <c r="WVH752"/>
      <c r="WVI752"/>
      <c r="WVJ752"/>
      <c r="WVK752"/>
      <c r="WVL752"/>
      <c r="WVM752"/>
      <c r="WVN752"/>
      <c r="WVO752"/>
      <c r="WVP752"/>
      <c r="WVQ752"/>
      <c r="WVR752"/>
      <c r="WVS752"/>
      <c r="WVT752"/>
      <c r="WVU752"/>
      <c r="WVV752"/>
      <c r="WVW752"/>
      <c r="WVX752"/>
      <c r="WVY752"/>
      <c r="WVZ752"/>
      <c r="WWA752"/>
      <c r="WWB752"/>
      <c r="WWC752"/>
      <c r="WWD752"/>
      <c r="WWE752"/>
      <c r="WWF752"/>
      <c r="WWG752"/>
      <c r="WWH752"/>
      <c r="WWI752"/>
      <c r="WWJ752"/>
      <c r="WWK752"/>
      <c r="WWL752"/>
      <c r="WWM752"/>
      <c r="WWN752"/>
      <c r="WWO752"/>
      <c r="WWP752"/>
      <c r="WWQ752"/>
      <c r="WWR752"/>
      <c r="WWS752"/>
      <c r="WWT752"/>
      <c r="WWU752"/>
      <c r="WWV752"/>
      <c r="WWW752"/>
      <c r="WWX752"/>
      <c r="WWY752"/>
      <c r="WWZ752"/>
      <c r="WXA752"/>
      <c r="WXB752"/>
      <c r="WXC752"/>
      <c r="WXD752"/>
      <c r="WXE752"/>
      <c r="WXF752"/>
      <c r="WXG752"/>
      <c r="WXH752"/>
      <c r="WXI752"/>
      <c r="WXJ752"/>
      <c r="WXK752"/>
      <c r="WXL752"/>
      <c r="WXM752"/>
      <c r="WXN752"/>
      <c r="WXO752"/>
      <c r="WXP752"/>
      <c r="WXQ752"/>
      <c r="WXR752"/>
      <c r="WXS752"/>
      <c r="WXT752"/>
      <c r="WXU752"/>
      <c r="WXV752"/>
      <c r="WXW752"/>
      <c r="WXX752"/>
      <c r="WXY752"/>
      <c r="WXZ752"/>
      <c r="WYA752"/>
      <c r="WYB752"/>
      <c r="WYC752"/>
      <c r="WYD752"/>
      <c r="WYE752"/>
      <c r="WYF752"/>
      <c r="WYG752"/>
      <c r="WYH752"/>
      <c r="WYI752"/>
      <c r="WYJ752"/>
      <c r="WYK752"/>
      <c r="WYL752"/>
      <c r="WYM752"/>
      <c r="WYN752"/>
      <c r="WYO752"/>
      <c r="WYP752"/>
      <c r="WYQ752"/>
      <c r="WYR752"/>
      <c r="WYS752"/>
      <c r="WYT752"/>
      <c r="WYU752"/>
      <c r="WYV752"/>
      <c r="WYW752"/>
      <c r="WYX752"/>
      <c r="WYY752"/>
      <c r="WYZ752"/>
      <c r="WZA752"/>
      <c r="WZB752"/>
      <c r="WZC752"/>
      <c r="WZD752"/>
      <c r="WZE752"/>
      <c r="WZF752"/>
      <c r="WZG752"/>
      <c r="WZH752"/>
      <c r="WZI752"/>
      <c r="WZJ752"/>
      <c r="WZK752"/>
      <c r="WZL752"/>
      <c r="WZM752"/>
      <c r="WZN752"/>
      <c r="WZO752"/>
      <c r="WZP752"/>
      <c r="WZQ752"/>
      <c r="WZR752"/>
      <c r="WZS752"/>
      <c r="WZT752"/>
      <c r="WZU752"/>
      <c r="WZV752"/>
      <c r="WZW752"/>
      <c r="WZX752"/>
      <c r="WZY752"/>
      <c r="WZZ752"/>
      <c r="XAA752"/>
      <c r="XAB752"/>
      <c r="XAC752"/>
      <c r="XAD752"/>
      <c r="XAE752"/>
      <c r="XAF752"/>
      <c r="XAG752"/>
      <c r="XAH752"/>
      <c r="XAI752"/>
      <c r="XAJ752"/>
      <c r="XAK752"/>
      <c r="XAL752"/>
      <c r="XAM752"/>
      <c r="XAN752"/>
      <c r="XAO752"/>
      <c r="XAP752"/>
      <c r="XAQ752"/>
      <c r="XAR752"/>
      <c r="XAS752"/>
      <c r="XAT752"/>
      <c r="XAU752"/>
      <c r="XAV752"/>
      <c r="XAW752"/>
      <c r="XAX752"/>
      <c r="XAY752"/>
      <c r="XAZ752"/>
      <c r="XBA752"/>
      <c r="XBB752"/>
      <c r="XBC752"/>
      <c r="XBD752"/>
      <c r="XBE752"/>
      <c r="XBF752"/>
      <c r="XBG752"/>
      <c r="XBH752"/>
      <c r="XBI752"/>
      <c r="XBJ752"/>
      <c r="XBK752"/>
      <c r="XBL752"/>
      <c r="XBM752"/>
      <c r="XBN752"/>
      <c r="XBO752"/>
      <c r="XBP752"/>
      <c r="XBQ752"/>
      <c r="XBR752"/>
      <c r="XBS752"/>
      <c r="XBT752"/>
      <c r="XBU752"/>
      <c r="XBV752"/>
      <c r="XBW752"/>
      <c r="XBX752"/>
      <c r="XBY752"/>
      <c r="XBZ752"/>
      <c r="XCA752"/>
      <c r="XCB752"/>
      <c r="XCC752"/>
      <c r="XCD752"/>
      <c r="XCE752"/>
      <c r="XCF752"/>
      <c r="XCG752"/>
      <c r="XCH752"/>
      <c r="XCI752"/>
      <c r="XCJ752"/>
      <c r="XCK752"/>
      <c r="XCL752"/>
      <c r="XCM752"/>
      <c r="XCN752"/>
      <c r="XCO752"/>
      <c r="XCP752"/>
      <c r="XCQ752"/>
      <c r="XCR752"/>
      <c r="XCS752"/>
      <c r="XCT752"/>
      <c r="XCU752"/>
      <c r="XCV752"/>
      <c r="XCW752"/>
      <c r="XCX752"/>
      <c r="XCY752"/>
      <c r="XCZ752"/>
      <c r="XDA752"/>
      <c r="XDB752"/>
      <c r="XDC752"/>
      <c r="XDD752"/>
      <c r="XDE752"/>
      <c r="XDF752"/>
      <c r="XDG752"/>
      <c r="XDH752"/>
      <c r="XDI752"/>
      <c r="XDJ752"/>
      <c r="XDK752"/>
      <c r="XDL752"/>
      <c r="XDM752"/>
      <c r="XDN752"/>
      <c r="XDO752"/>
      <c r="XDP752"/>
      <c r="XDQ752"/>
      <c r="XDR752"/>
      <c r="XDS752"/>
      <c r="XDT752"/>
      <c r="XDU752"/>
      <c r="XDV752"/>
      <c r="XDW752"/>
      <c r="XDX752"/>
      <c r="XDY752"/>
      <c r="XDZ752"/>
      <c r="XEA752"/>
      <c r="XEB752"/>
      <c r="XEC752"/>
      <c r="XED752"/>
      <c r="XEE752"/>
      <c r="XEF752"/>
      <c r="XEG752"/>
      <c r="XEH752"/>
      <c r="XEI752"/>
      <c r="XEJ752"/>
      <c r="XEK752"/>
      <c r="XEL752"/>
      <c r="XEM752"/>
      <c r="XEN752"/>
      <c r="XEO752"/>
      <c r="XEP752"/>
      <c r="XEQ752"/>
      <c r="XER752"/>
      <c r="XES752"/>
      <c r="XET752"/>
      <c r="XEU752"/>
      <c r="XEV752"/>
    </row>
    <row r="753" spans="1:16376" ht="24.75" customHeight="1" x14ac:dyDescent="0.25">
      <c r="A753" s="6">
        <v>745</v>
      </c>
      <c r="B753" t="s">
        <v>1382</v>
      </c>
      <c r="C753" s="6" t="s">
        <v>844</v>
      </c>
      <c r="D753" s="6" t="s">
        <v>120</v>
      </c>
      <c r="E753" s="6" t="s">
        <v>36</v>
      </c>
      <c r="F753" s="6" t="s">
        <v>37</v>
      </c>
      <c r="G753" s="7">
        <v>15000</v>
      </c>
      <c r="H753" s="7">
        <v>0</v>
      </c>
      <c r="I753" s="7">
        <v>15000</v>
      </c>
      <c r="J753" s="7">
        <v>430.5</v>
      </c>
      <c r="K753" s="7">
        <v>0</v>
      </c>
      <c r="L753" s="7">
        <v>456</v>
      </c>
      <c r="M753" s="7">
        <v>25</v>
      </c>
      <c r="N753" s="7">
        <f t="shared" si="35"/>
        <v>911.5</v>
      </c>
      <c r="O753" s="7">
        <f t="shared" si="36"/>
        <v>14088.5</v>
      </c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  <c r="IM753"/>
      <c r="IN753"/>
      <c r="IO753"/>
      <c r="IP753"/>
      <c r="IQ753"/>
      <c r="IR753"/>
      <c r="IS753"/>
      <c r="IT753"/>
      <c r="IU753"/>
      <c r="IV753"/>
      <c r="IW753"/>
      <c r="IX753"/>
      <c r="IY753"/>
      <c r="IZ753"/>
      <c r="JA753"/>
      <c r="JB753"/>
      <c r="JC753"/>
      <c r="JD753"/>
      <c r="JE753"/>
      <c r="JF753"/>
      <c r="JG753"/>
      <c r="JH753"/>
      <c r="JI753"/>
      <c r="JJ753"/>
      <c r="JK753"/>
      <c r="JL753"/>
      <c r="JM753"/>
      <c r="JN753"/>
      <c r="JO753"/>
      <c r="JP753"/>
      <c r="JQ753"/>
      <c r="JR753"/>
      <c r="JS753"/>
      <c r="JT753"/>
      <c r="JU753"/>
      <c r="JV753"/>
      <c r="JW753"/>
      <c r="JX753"/>
      <c r="JY753"/>
      <c r="JZ753"/>
      <c r="KA753"/>
      <c r="KB753"/>
      <c r="KC753"/>
      <c r="KD753"/>
      <c r="KE753"/>
      <c r="KF753"/>
      <c r="KG753"/>
      <c r="KH753"/>
      <c r="KI753"/>
      <c r="KJ753"/>
      <c r="KK753"/>
      <c r="KL753"/>
      <c r="KM753"/>
      <c r="KN753"/>
      <c r="KO753"/>
      <c r="KP753"/>
      <c r="KQ753"/>
      <c r="KR753"/>
      <c r="KS753"/>
      <c r="KT753"/>
      <c r="KU753"/>
      <c r="KV753"/>
      <c r="KW753"/>
      <c r="KX753"/>
      <c r="KY753"/>
      <c r="KZ753"/>
      <c r="LA753"/>
      <c r="LB753"/>
      <c r="LC753"/>
      <c r="LD753"/>
      <c r="LE753"/>
      <c r="LF753"/>
      <c r="LG753"/>
      <c r="LH753"/>
      <c r="LI753"/>
      <c r="LJ753"/>
      <c r="LK753"/>
      <c r="LL753"/>
      <c r="LM753"/>
      <c r="LN753"/>
      <c r="LO753"/>
      <c r="LP753"/>
      <c r="LQ753"/>
      <c r="LR753"/>
      <c r="LS753"/>
      <c r="LT753"/>
      <c r="LU753"/>
      <c r="LV753"/>
      <c r="LW753"/>
      <c r="LX753"/>
      <c r="LY753"/>
      <c r="LZ753"/>
      <c r="MA753"/>
      <c r="MB753"/>
      <c r="MC753"/>
      <c r="MD753"/>
      <c r="ME753"/>
      <c r="MF753"/>
      <c r="MG753"/>
      <c r="MH753"/>
      <c r="MI753"/>
      <c r="MJ753"/>
      <c r="MK753"/>
      <c r="ML753"/>
      <c r="MM753"/>
      <c r="MN753"/>
      <c r="MO753"/>
      <c r="MP753"/>
      <c r="MQ753"/>
      <c r="MR753"/>
      <c r="MS753"/>
      <c r="MT753"/>
      <c r="MU753"/>
      <c r="MV753"/>
      <c r="MW753"/>
      <c r="MX753"/>
      <c r="MY753"/>
      <c r="MZ753"/>
      <c r="NA753"/>
      <c r="NB753"/>
      <c r="NC753"/>
      <c r="ND753"/>
      <c r="NE753"/>
      <c r="NF753"/>
      <c r="NG753"/>
      <c r="NH753"/>
      <c r="NI753"/>
      <c r="NJ753"/>
      <c r="NK753"/>
      <c r="NL753"/>
      <c r="NM753"/>
      <c r="NN753"/>
      <c r="NO753"/>
      <c r="NP753"/>
      <c r="NQ753"/>
      <c r="NR753"/>
      <c r="NS753"/>
      <c r="NT753"/>
      <c r="NU753"/>
      <c r="NV753"/>
      <c r="NW753"/>
      <c r="NX753"/>
      <c r="NY753"/>
      <c r="NZ753"/>
      <c r="OA753"/>
      <c r="OB753"/>
      <c r="OC753"/>
      <c r="OD753"/>
      <c r="OE753"/>
      <c r="OF753"/>
      <c r="OG753"/>
      <c r="OH753"/>
      <c r="OI753"/>
      <c r="OJ753"/>
      <c r="OK753"/>
      <c r="OL753"/>
      <c r="OM753"/>
      <c r="ON753"/>
      <c r="OO753"/>
      <c r="OP753"/>
      <c r="OQ753"/>
      <c r="OR753"/>
      <c r="OS753"/>
      <c r="OT753"/>
      <c r="OU753"/>
      <c r="OV753"/>
      <c r="OW753"/>
      <c r="OX753"/>
      <c r="OY753"/>
      <c r="OZ753"/>
      <c r="PA753"/>
      <c r="PB753"/>
      <c r="PC753"/>
      <c r="PD753"/>
      <c r="PE753"/>
      <c r="PF753"/>
      <c r="PG753"/>
      <c r="PH753"/>
      <c r="PI753"/>
      <c r="PJ753"/>
      <c r="PK753"/>
      <c r="PL753"/>
      <c r="PM753"/>
      <c r="PN753"/>
      <c r="PO753"/>
      <c r="PP753"/>
      <c r="PQ753"/>
      <c r="PR753"/>
      <c r="PS753"/>
      <c r="PT753"/>
      <c r="PU753"/>
      <c r="PV753"/>
      <c r="PW753"/>
      <c r="PX753"/>
      <c r="PY753"/>
      <c r="PZ753"/>
      <c r="QA753"/>
      <c r="QB753"/>
      <c r="QC753"/>
      <c r="QD753"/>
      <c r="QE753"/>
      <c r="QF753"/>
      <c r="QG753"/>
      <c r="QH753"/>
      <c r="QI753"/>
      <c r="QJ753"/>
      <c r="QK753"/>
      <c r="QL753"/>
      <c r="QM753"/>
      <c r="QN753"/>
      <c r="QO753"/>
      <c r="QP753"/>
      <c r="QQ753"/>
      <c r="QR753"/>
      <c r="QS753"/>
      <c r="QT753"/>
      <c r="QU753"/>
      <c r="QV753"/>
      <c r="QW753"/>
      <c r="QX753"/>
      <c r="QY753"/>
      <c r="QZ753"/>
      <c r="RA753"/>
      <c r="RB753"/>
      <c r="RC753"/>
      <c r="RD753"/>
      <c r="RE753"/>
      <c r="RF753"/>
      <c r="RG753"/>
      <c r="RH753"/>
      <c r="RI753"/>
      <c r="RJ753"/>
      <c r="RK753"/>
      <c r="RL753"/>
      <c r="RM753"/>
      <c r="RN753"/>
      <c r="RO753"/>
      <c r="RP753"/>
      <c r="RQ753"/>
      <c r="RR753"/>
      <c r="RS753"/>
      <c r="RT753"/>
      <c r="RU753"/>
      <c r="RV753"/>
      <c r="RW753"/>
      <c r="RX753"/>
      <c r="RY753"/>
      <c r="RZ753"/>
      <c r="SA753"/>
      <c r="SB753"/>
      <c r="SC753"/>
      <c r="SD753"/>
      <c r="SE753"/>
      <c r="SF753"/>
      <c r="SG753"/>
      <c r="SH753"/>
      <c r="SI753"/>
      <c r="SJ753"/>
      <c r="SK753"/>
      <c r="SL753"/>
      <c r="SM753"/>
      <c r="SN753"/>
      <c r="SO753"/>
      <c r="SP753"/>
      <c r="SQ753"/>
      <c r="SR753"/>
      <c r="SS753"/>
      <c r="ST753"/>
      <c r="SU753"/>
      <c r="SV753"/>
      <c r="SW753"/>
      <c r="SX753"/>
      <c r="SY753"/>
      <c r="SZ753"/>
      <c r="TA753"/>
      <c r="TB753"/>
      <c r="TC753"/>
      <c r="TD753"/>
      <c r="TE753"/>
      <c r="TF753"/>
      <c r="TG753"/>
      <c r="TH753"/>
      <c r="TI753"/>
      <c r="TJ753"/>
      <c r="TK753"/>
      <c r="TL753"/>
      <c r="TM753"/>
      <c r="TN753"/>
      <c r="TO753"/>
      <c r="TP753"/>
      <c r="TQ753"/>
      <c r="TR753"/>
      <c r="TS753"/>
      <c r="TT753"/>
      <c r="TU753"/>
      <c r="TV753"/>
      <c r="TW753"/>
      <c r="TX753"/>
      <c r="TY753"/>
      <c r="TZ753"/>
      <c r="UA753"/>
      <c r="UB753"/>
      <c r="UC753"/>
      <c r="UD753"/>
      <c r="UE753"/>
      <c r="UF753"/>
      <c r="UG753"/>
      <c r="UH753"/>
      <c r="UI753"/>
      <c r="UJ753"/>
      <c r="UK753"/>
      <c r="UL753"/>
      <c r="UM753"/>
      <c r="UN753"/>
      <c r="UO753"/>
      <c r="UP753"/>
      <c r="UQ753"/>
      <c r="UR753"/>
      <c r="US753"/>
      <c r="UT753"/>
      <c r="UU753"/>
      <c r="UV753"/>
      <c r="UW753"/>
      <c r="UX753"/>
      <c r="UY753"/>
      <c r="UZ753"/>
      <c r="VA753"/>
      <c r="VB753"/>
      <c r="VC753"/>
      <c r="VD753"/>
      <c r="VE753"/>
      <c r="VF753"/>
      <c r="VG753"/>
      <c r="VH753"/>
      <c r="VI753"/>
      <c r="VJ753"/>
      <c r="VK753"/>
      <c r="VL753"/>
      <c r="VM753"/>
      <c r="VN753"/>
      <c r="VO753"/>
      <c r="VP753"/>
      <c r="VQ753"/>
      <c r="VR753"/>
      <c r="VS753"/>
      <c r="VT753"/>
      <c r="VU753"/>
      <c r="VV753"/>
      <c r="VW753"/>
      <c r="VX753"/>
      <c r="VY753"/>
      <c r="VZ753"/>
      <c r="WA753"/>
      <c r="WB753"/>
      <c r="WC753"/>
      <c r="WD753"/>
      <c r="WE753"/>
      <c r="WF753"/>
      <c r="WG753"/>
      <c r="WH753"/>
      <c r="WI753"/>
      <c r="WJ753"/>
      <c r="WK753"/>
      <c r="WL753"/>
      <c r="WM753"/>
      <c r="WN753"/>
      <c r="WO753"/>
      <c r="WP753"/>
      <c r="WQ753"/>
      <c r="WR753"/>
      <c r="WS753"/>
      <c r="WT753"/>
      <c r="WU753"/>
      <c r="WV753"/>
      <c r="WW753"/>
      <c r="WX753"/>
      <c r="WY753"/>
      <c r="WZ753"/>
      <c r="XA753"/>
      <c r="XB753"/>
      <c r="XC753"/>
      <c r="XD753"/>
      <c r="XE753"/>
      <c r="XF753"/>
      <c r="XG753"/>
      <c r="XH753"/>
      <c r="XI753"/>
      <c r="XJ753"/>
      <c r="XK753"/>
      <c r="XL753"/>
      <c r="XM753"/>
      <c r="XN753"/>
      <c r="XO753"/>
      <c r="XP753"/>
      <c r="XQ753"/>
      <c r="XR753"/>
      <c r="XS753"/>
      <c r="XT753"/>
      <c r="XU753"/>
      <c r="XV753"/>
      <c r="XW753"/>
      <c r="XX753"/>
      <c r="XY753"/>
      <c r="XZ753"/>
      <c r="YA753"/>
      <c r="YB753"/>
      <c r="YC753"/>
      <c r="YD753"/>
      <c r="YE753"/>
      <c r="YF753"/>
      <c r="YG753"/>
      <c r="YH753"/>
      <c r="YI753"/>
      <c r="YJ753"/>
      <c r="YK753"/>
      <c r="YL753"/>
      <c r="YM753"/>
      <c r="YN753"/>
      <c r="YO753"/>
      <c r="YP753"/>
      <c r="YQ753"/>
      <c r="YR753"/>
      <c r="YS753"/>
      <c r="YT753"/>
      <c r="YU753"/>
      <c r="YV753"/>
      <c r="YW753"/>
      <c r="YX753"/>
      <c r="YY753"/>
      <c r="YZ753"/>
      <c r="ZA753"/>
      <c r="ZB753"/>
      <c r="ZC753"/>
      <c r="ZD753"/>
      <c r="ZE753"/>
      <c r="ZF753"/>
      <c r="ZG753"/>
      <c r="ZH753"/>
      <c r="ZI753"/>
      <c r="ZJ753"/>
      <c r="ZK753"/>
      <c r="ZL753"/>
      <c r="ZM753"/>
      <c r="ZN753"/>
      <c r="ZO753"/>
      <c r="ZP753"/>
      <c r="ZQ753"/>
      <c r="ZR753"/>
      <c r="ZS753"/>
      <c r="ZT753"/>
      <c r="ZU753"/>
      <c r="ZV753"/>
      <c r="ZW753"/>
      <c r="ZX753"/>
      <c r="ZY753"/>
      <c r="ZZ753"/>
      <c r="AAA753"/>
      <c r="AAB753"/>
      <c r="AAC753"/>
      <c r="AAD753"/>
      <c r="AAE753"/>
      <c r="AAF753"/>
      <c r="AAG753"/>
      <c r="AAH753"/>
      <c r="AAI753"/>
      <c r="AAJ753"/>
      <c r="AAK753"/>
      <c r="AAL753"/>
      <c r="AAM753"/>
      <c r="AAN753"/>
      <c r="AAO753"/>
      <c r="AAP753"/>
      <c r="AAQ753"/>
      <c r="AAR753"/>
      <c r="AAS753"/>
      <c r="AAT753"/>
      <c r="AAU753"/>
      <c r="AAV753"/>
      <c r="AAW753"/>
      <c r="AAX753"/>
      <c r="AAY753"/>
      <c r="AAZ753"/>
      <c r="ABA753"/>
      <c r="ABB753"/>
      <c r="ABC753"/>
      <c r="ABD753"/>
      <c r="ABE753"/>
      <c r="ABF753"/>
      <c r="ABG753"/>
      <c r="ABH753"/>
      <c r="ABI753"/>
      <c r="ABJ753"/>
      <c r="ABK753"/>
      <c r="ABL753"/>
      <c r="ABM753"/>
      <c r="ABN753"/>
      <c r="ABO753"/>
      <c r="ABP753"/>
      <c r="ABQ753"/>
      <c r="ABR753"/>
      <c r="ABS753"/>
      <c r="ABT753"/>
      <c r="ABU753"/>
      <c r="ABV753"/>
      <c r="ABW753"/>
      <c r="ABX753"/>
      <c r="ABY753"/>
      <c r="ABZ753"/>
      <c r="ACA753"/>
      <c r="ACB753"/>
      <c r="ACC753"/>
      <c r="ACD753"/>
      <c r="ACE753"/>
      <c r="ACF753"/>
      <c r="ACG753"/>
      <c r="ACH753"/>
      <c r="ACI753"/>
      <c r="ACJ753"/>
      <c r="ACK753"/>
      <c r="ACL753"/>
      <c r="ACM753"/>
      <c r="ACN753"/>
      <c r="ACO753"/>
      <c r="ACP753"/>
      <c r="ACQ753"/>
      <c r="ACR753"/>
      <c r="ACS753"/>
      <c r="ACT753"/>
      <c r="ACU753"/>
      <c r="ACV753"/>
      <c r="ACW753"/>
      <c r="ACX753"/>
      <c r="ACY753"/>
      <c r="ACZ753"/>
      <c r="ADA753"/>
      <c r="ADB753"/>
      <c r="ADC753"/>
      <c r="ADD753"/>
      <c r="ADE753"/>
      <c r="ADF753"/>
      <c r="ADG753"/>
      <c r="ADH753"/>
      <c r="ADI753"/>
      <c r="ADJ753"/>
      <c r="ADK753"/>
      <c r="ADL753"/>
      <c r="ADM753"/>
      <c r="ADN753"/>
      <c r="ADO753"/>
      <c r="ADP753"/>
      <c r="ADQ753"/>
      <c r="ADR753"/>
      <c r="ADS753"/>
      <c r="ADT753"/>
      <c r="ADU753"/>
      <c r="ADV753"/>
      <c r="ADW753"/>
      <c r="ADX753"/>
      <c r="ADY753"/>
      <c r="ADZ753"/>
      <c r="AEA753"/>
      <c r="AEB753"/>
      <c r="AEC753"/>
      <c r="AED753"/>
      <c r="AEE753"/>
      <c r="AEF753"/>
      <c r="AEG753"/>
      <c r="AEH753"/>
      <c r="AEI753"/>
      <c r="AEJ753"/>
      <c r="AEK753"/>
      <c r="AEL753"/>
      <c r="AEM753"/>
      <c r="AEN753"/>
      <c r="AEO753"/>
      <c r="AEP753"/>
      <c r="AEQ753"/>
      <c r="AER753"/>
      <c r="AES753"/>
      <c r="AET753"/>
      <c r="AEU753"/>
      <c r="AEV753"/>
      <c r="AEW753"/>
      <c r="AEX753"/>
      <c r="AEY753"/>
      <c r="AEZ753"/>
      <c r="AFA753"/>
      <c r="AFB753"/>
      <c r="AFC753"/>
      <c r="AFD753"/>
      <c r="AFE753"/>
      <c r="AFF753"/>
      <c r="AFG753"/>
      <c r="AFH753"/>
      <c r="AFI753"/>
      <c r="AFJ753"/>
      <c r="AFK753"/>
      <c r="AFL753"/>
      <c r="AFM753"/>
      <c r="AFN753"/>
      <c r="AFO753"/>
      <c r="AFP753"/>
      <c r="AFQ753"/>
      <c r="AFR753"/>
      <c r="AFS753"/>
      <c r="AFT753"/>
      <c r="AFU753"/>
      <c r="AFV753"/>
      <c r="AFW753"/>
      <c r="AFX753"/>
      <c r="AFY753"/>
      <c r="AFZ753"/>
      <c r="AGA753"/>
      <c r="AGB753"/>
      <c r="AGC753"/>
      <c r="AGD753"/>
      <c r="AGE753"/>
      <c r="AGF753"/>
      <c r="AGG753"/>
      <c r="AGH753"/>
      <c r="AGI753"/>
      <c r="AGJ753"/>
      <c r="AGK753"/>
      <c r="AGL753"/>
      <c r="AGM753"/>
      <c r="AGN753"/>
      <c r="AGO753"/>
      <c r="AGP753"/>
      <c r="AGQ753"/>
      <c r="AGR753"/>
      <c r="AGS753"/>
      <c r="AGT753"/>
      <c r="AGU753"/>
      <c r="AGV753"/>
      <c r="AGW753"/>
      <c r="AGX753"/>
      <c r="AGY753"/>
      <c r="AGZ753"/>
      <c r="AHA753"/>
      <c r="AHB753"/>
      <c r="AHC753"/>
      <c r="AHD753"/>
      <c r="AHE753"/>
      <c r="AHF753"/>
      <c r="AHG753"/>
      <c r="AHH753"/>
      <c r="AHI753"/>
      <c r="AHJ753"/>
      <c r="AHK753"/>
      <c r="AHL753"/>
      <c r="AHM753"/>
      <c r="AHN753"/>
      <c r="AHO753"/>
      <c r="AHP753"/>
      <c r="AHQ753"/>
      <c r="AHR753"/>
      <c r="AHS753"/>
      <c r="AHT753"/>
      <c r="AHU753"/>
      <c r="AHV753"/>
      <c r="AHW753"/>
      <c r="AHX753"/>
      <c r="AHY753"/>
      <c r="AHZ753"/>
      <c r="AIA753"/>
      <c r="AIB753"/>
      <c r="AIC753"/>
      <c r="AID753"/>
      <c r="AIE753"/>
      <c r="AIF753"/>
      <c r="AIG753"/>
      <c r="AIH753"/>
      <c r="AII753"/>
      <c r="AIJ753"/>
      <c r="AIK753"/>
      <c r="AIL753"/>
      <c r="AIM753"/>
      <c r="AIN753"/>
      <c r="AIO753"/>
      <c r="AIP753"/>
      <c r="AIQ753"/>
      <c r="AIR753"/>
      <c r="AIS753"/>
      <c r="AIT753"/>
      <c r="AIU753"/>
      <c r="AIV753"/>
      <c r="AIW753"/>
      <c r="AIX753"/>
      <c r="AIY753"/>
      <c r="AIZ753"/>
      <c r="AJA753"/>
      <c r="AJB753"/>
      <c r="AJC753"/>
      <c r="AJD753"/>
      <c r="AJE753"/>
      <c r="AJF753"/>
      <c r="AJG753"/>
      <c r="AJH753"/>
      <c r="AJI753"/>
      <c r="AJJ753"/>
      <c r="AJK753"/>
      <c r="AJL753"/>
      <c r="AJM753"/>
      <c r="AJN753"/>
      <c r="AJO753"/>
      <c r="AJP753"/>
      <c r="AJQ753"/>
      <c r="AJR753"/>
      <c r="AJS753"/>
      <c r="AJT753"/>
      <c r="AJU753"/>
      <c r="AJV753"/>
      <c r="AJW753"/>
      <c r="AJX753"/>
      <c r="AJY753"/>
      <c r="AJZ753"/>
      <c r="AKA753"/>
      <c r="AKB753"/>
      <c r="AKC753"/>
      <c r="AKD753"/>
      <c r="AKE753"/>
      <c r="AKF753"/>
      <c r="AKG753"/>
      <c r="AKH753"/>
      <c r="AKI753"/>
      <c r="AKJ753"/>
      <c r="AKK753"/>
      <c r="AKL753"/>
      <c r="AKM753"/>
      <c r="AKN753"/>
      <c r="AKO753"/>
      <c r="AKP753"/>
      <c r="AKQ753"/>
      <c r="AKR753"/>
      <c r="AKS753"/>
      <c r="AKT753"/>
      <c r="AKU753"/>
      <c r="AKV753"/>
      <c r="AKW753"/>
      <c r="AKX753"/>
      <c r="AKY753"/>
      <c r="AKZ753"/>
      <c r="ALA753"/>
      <c r="ALB753"/>
      <c r="ALC753"/>
      <c r="ALD753"/>
      <c r="ALE753"/>
      <c r="ALF753"/>
      <c r="ALG753"/>
      <c r="ALH753"/>
      <c r="ALI753"/>
      <c r="ALJ753"/>
      <c r="ALK753"/>
      <c r="ALL753"/>
      <c r="ALM753"/>
      <c r="ALN753"/>
      <c r="ALO753"/>
      <c r="ALP753"/>
      <c r="ALQ753"/>
      <c r="ALR753"/>
      <c r="ALS753"/>
      <c r="ALT753"/>
      <c r="ALU753"/>
      <c r="ALV753"/>
      <c r="ALW753"/>
      <c r="ALX753"/>
      <c r="ALY753"/>
      <c r="ALZ753"/>
      <c r="AMA753"/>
      <c r="AMB753"/>
      <c r="AMC753"/>
      <c r="AMD753"/>
      <c r="AME753"/>
      <c r="AMF753"/>
      <c r="AMG753"/>
      <c r="AMH753"/>
      <c r="AMI753"/>
      <c r="AMJ753"/>
      <c r="AMK753"/>
      <c r="AML753"/>
      <c r="AMM753"/>
      <c r="AMN753"/>
      <c r="AMO753"/>
      <c r="AMP753"/>
      <c r="AMQ753"/>
      <c r="AMR753"/>
      <c r="AMS753"/>
      <c r="AMT753"/>
      <c r="AMU753"/>
      <c r="AMV753"/>
      <c r="AMW753"/>
      <c r="AMX753"/>
      <c r="AMY753"/>
      <c r="AMZ753"/>
      <c r="ANA753"/>
      <c r="ANB753"/>
      <c r="ANC753"/>
      <c r="AND753"/>
      <c r="ANE753"/>
      <c r="ANF753"/>
      <c r="ANG753"/>
      <c r="ANH753"/>
      <c r="ANI753"/>
      <c r="ANJ753"/>
      <c r="ANK753"/>
      <c r="ANL753"/>
      <c r="ANM753"/>
      <c r="ANN753"/>
      <c r="ANO753"/>
      <c r="ANP753"/>
      <c r="ANQ753"/>
      <c r="ANR753"/>
      <c r="ANS753"/>
      <c r="ANT753"/>
      <c r="ANU753"/>
      <c r="ANV753"/>
      <c r="ANW753"/>
      <c r="ANX753"/>
      <c r="ANY753"/>
      <c r="ANZ753"/>
      <c r="AOA753"/>
      <c r="AOB753"/>
      <c r="AOC753"/>
      <c r="AOD753"/>
      <c r="AOE753"/>
      <c r="AOF753"/>
      <c r="AOG753"/>
      <c r="AOH753"/>
      <c r="AOI753"/>
      <c r="AOJ753"/>
      <c r="AOK753"/>
      <c r="AOL753"/>
      <c r="AOM753"/>
      <c r="AON753"/>
      <c r="AOO753"/>
      <c r="AOP753"/>
      <c r="AOQ753"/>
      <c r="AOR753"/>
      <c r="AOS753"/>
      <c r="AOT753"/>
      <c r="AOU753"/>
      <c r="AOV753"/>
      <c r="AOW753"/>
      <c r="AOX753"/>
      <c r="AOY753"/>
      <c r="AOZ753"/>
      <c r="APA753"/>
      <c r="APB753"/>
      <c r="APC753"/>
      <c r="APD753"/>
      <c r="APE753"/>
      <c r="APF753"/>
      <c r="APG753"/>
      <c r="APH753"/>
      <c r="API753"/>
      <c r="APJ753"/>
      <c r="APK753"/>
      <c r="APL753"/>
      <c r="APM753"/>
      <c r="APN753"/>
      <c r="APO753"/>
      <c r="APP753"/>
      <c r="APQ753"/>
      <c r="APR753"/>
      <c r="APS753"/>
      <c r="APT753"/>
      <c r="APU753"/>
      <c r="APV753"/>
      <c r="APW753"/>
      <c r="APX753"/>
      <c r="APY753"/>
      <c r="APZ753"/>
      <c r="AQA753"/>
      <c r="AQB753"/>
      <c r="AQC753"/>
      <c r="AQD753"/>
      <c r="AQE753"/>
      <c r="AQF753"/>
      <c r="AQG753"/>
      <c r="AQH753"/>
      <c r="AQI753"/>
      <c r="AQJ753"/>
      <c r="AQK753"/>
      <c r="AQL753"/>
      <c r="AQM753"/>
      <c r="AQN753"/>
      <c r="AQO753"/>
      <c r="AQP753"/>
      <c r="AQQ753"/>
      <c r="AQR753"/>
      <c r="AQS753"/>
      <c r="AQT753"/>
      <c r="AQU753"/>
      <c r="AQV753"/>
      <c r="AQW753"/>
      <c r="AQX753"/>
      <c r="AQY753"/>
      <c r="AQZ753"/>
      <c r="ARA753"/>
      <c r="ARB753"/>
      <c r="ARC753"/>
      <c r="ARD753"/>
      <c r="ARE753"/>
      <c r="ARF753"/>
      <c r="ARG753"/>
      <c r="ARH753"/>
      <c r="ARI753"/>
      <c r="ARJ753"/>
      <c r="ARK753"/>
      <c r="ARL753"/>
      <c r="ARM753"/>
      <c r="ARN753"/>
      <c r="ARO753"/>
      <c r="ARP753"/>
      <c r="ARQ753"/>
      <c r="ARR753"/>
      <c r="ARS753"/>
      <c r="ART753"/>
      <c r="ARU753"/>
      <c r="ARV753"/>
      <c r="ARW753"/>
      <c r="ARX753"/>
      <c r="ARY753"/>
      <c r="ARZ753"/>
      <c r="ASA753"/>
      <c r="ASB753"/>
      <c r="ASC753"/>
      <c r="ASD753"/>
      <c r="ASE753"/>
      <c r="ASF753"/>
      <c r="ASG753"/>
      <c r="ASH753"/>
      <c r="ASI753"/>
      <c r="ASJ753"/>
      <c r="ASK753"/>
      <c r="ASL753"/>
      <c r="ASM753"/>
      <c r="ASN753"/>
      <c r="ASO753"/>
      <c r="ASP753"/>
      <c r="ASQ753"/>
      <c r="ASR753"/>
      <c r="ASS753"/>
      <c r="AST753"/>
      <c r="ASU753"/>
      <c r="ASV753"/>
      <c r="ASW753"/>
      <c r="ASX753"/>
      <c r="ASY753"/>
      <c r="ASZ753"/>
      <c r="ATA753"/>
      <c r="ATB753"/>
      <c r="ATC753"/>
      <c r="ATD753"/>
      <c r="ATE753"/>
      <c r="ATF753"/>
      <c r="ATG753"/>
      <c r="ATH753"/>
      <c r="ATI753"/>
      <c r="ATJ753"/>
      <c r="ATK753"/>
      <c r="ATL753"/>
      <c r="ATM753"/>
      <c r="ATN753"/>
      <c r="ATO753"/>
      <c r="ATP753"/>
      <c r="ATQ753"/>
      <c r="ATR753"/>
      <c r="ATS753"/>
      <c r="ATT753"/>
      <c r="ATU753"/>
      <c r="ATV753"/>
      <c r="ATW753"/>
      <c r="ATX753"/>
      <c r="ATY753"/>
      <c r="ATZ753"/>
      <c r="AUA753"/>
      <c r="AUB753"/>
      <c r="AUC753"/>
      <c r="AUD753"/>
      <c r="AUE753"/>
      <c r="AUF753"/>
      <c r="AUG753"/>
      <c r="AUH753"/>
      <c r="AUI753"/>
      <c r="AUJ753"/>
      <c r="AUK753"/>
      <c r="AUL753"/>
      <c r="AUM753"/>
      <c r="AUN753"/>
      <c r="AUO753"/>
      <c r="AUP753"/>
      <c r="AUQ753"/>
      <c r="AUR753"/>
      <c r="AUS753"/>
      <c r="AUT753"/>
      <c r="AUU753"/>
      <c r="AUV753"/>
      <c r="AUW753"/>
      <c r="AUX753"/>
      <c r="AUY753"/>
      <c r="AUZ753"/>
      <c r="AVA753"/>
      <c r="AVB753"/>
      <c r="AVC753"/>
      <c r="AVD753"/>
      <c r="AVE753"/>
      <c r="AVF753"/>
      <c r="AVG753"/>
      <c r="AVH753"/>
      <c r="AVI753"/>
      <c r="AVJ753"/>
      <c r="AVK753"/>
      <c r="AVL753"/>
      <c r="AVM753"/>
      <c r="AVN753"/>
      <c r="AVO753"/>
      <c r="AVP753"/>
      <c r="AVQ753"/>
      <c r="AVR753"/>
      <c r="AVS753"/>
      <c r="AVT753"/>
      <c r="AVU753"/>
      <c r="AVV753"/>
      <c r="AVW753"/>
      <c r="AVX753"/>
      <c r="AVY753"/>
      <c r="AVZ753"/>
      <c r="AWA753"/>
      <c r="AWB753"/>
      <c r="AWC753"/>
      <c r="AWD753"/>
      <c r="AWE753"/>
      <c r="AWF753"/>
      <c r="AWG753"/>
      <c r="AWH753"/>
      <c r="AWI753"/>
      <c r="AWJ753"/>
      <c r="AWK753"/>
      <c r="AWL753"/>
      <c r="AWM753"/>
      <c r="AWN753"/>
      <c r="AWO753"/>
      <c r="AWP753"/>
      <c r="AWQ753"/>
      <c r="AWR753"/>
      <c r="AWS753"/>
      <c r="AWT753"/>
      <c r="AWU753"/>
      <c r="AWV753"/>
      <c r="AWW753"/>
      <c r="AWX753"/>
      <c r="AWY753"/>
      <c r="AWZ753"/>
      <c r="AXA753"/>
      <c r="AXB753"/>
      <c r="AXC753"/>
      <c r="AXD753"/>
      <c r="AXE753"/>
      <c r="AXF753"/>
      <c r="AXG753"/>
      <c r="AXH753"/>
      <c r="AXI753"/>
      <c r="AXJ753"/>
      <c r="AXK753"/>
      <c r="AXL753"/>
      <c r="AXM753"/>
      <c r="AXN753"/>
      <c r="AXO753"/>
      <c r="AXP753"/>
      <c r="AXQ753"/>
      <c r="AXR753"/>
      <c r="AXS753"/>
      <c r="AXT753"/>
      <c r="AXU753"/>
      <c r="AXV753"/>
      <c r="AXW753"/>
      <c r="AXX753"/>
      <c r="AXY753"/>
      <c r="AXZ753"/>
      <c r="AYA753"/>
      <c r="AYB753"/>
      <c r="AYC753"/>
      <c r="AYD753"/>
      <c r="AYE753"/>
      <c r="AYF753"/>
      <c r="AYG753"/>
      <c r="AYH753"/>
      <c r="AYI753"/>
      <c r="AYJ753"/>
      <c r="AYK753"/>
      <c r="AYL753"/>
      <c r="AYM753"/>
      <c r="AYN753"/>
      <c r="AYO753"/>
      <c r="AYP753"/>
      <c r="AYQ753"/>
      <c r="AYR753"/>
      <c r="AYS753"/>
      <c r="AYT753"/>
      <c r="AYU753"/>
      <c r="AYV753"/>
      <c r="AYW753"/>
      <c r="AYX753"/>
      <c r="AYY753"/>
      <c r="AYZ753"/>
      <c r="AZA753"/>
      <c r="AZB753"/>
      <c r="AZC753"/>
      <c r="AZD753"/>
      <c r="AZE753"/>
      <c r="AZF753"/>
      <c r="AZG753"/>
      <c r="AZH753"/>
      <c r="AZI753"/>
      <c r="AZJ753"/>
      <c r="AZK753"/>
      <c r="AZL753"/>
      <c r="AZM753"/>
      <c r="AZN753"/>
      <c r="AZO753"/>
      <c r="AZP753"/>
      <c r="AZQ753"/>
      <c r="AZR753"/>
      <c r="AZS753"/>
      <c r="AZT753"/>
      <c r="AZU753"/>
      <c r="AZV753"/>
      <c r="AZW753"/>
      <c r="AZX753"/>
      <c r="AZY753"/>
      <c r="AZZ753"/>
      <c r="BAA753"/>
      <c r="BAB753"/>
      <c r="BAC753"/>
      <c r="BAD753"/>
      <c r="BAE753"/>
      <c r="BAF753"/>
      <c r="BAG753"/>
      <c r="BAH753"/>
      <c r="BAI753"/>
      <c r="BAJ753"/>
      <c r="BAK753"/>
      <c r="BAL753"/>
      <c r="BAM753"/>
      <c r="BAN753"/>
      <c r="BAO753"/>
      <c r="BAP753"/>
      <c r="BAQ753"/>
      <c r="BAR753"/>
      <c r="BAS753"/>
      <c r="BAT753"/>
      <c r="BAU753"/>
      <c r="BAV753"/>
      <c r="BAW753"/>
      <c r="BAX753"/>
      <c r="BAY753"/>
      <c r="BAZ753"/>
      <c r="BBA753"/>
      <c r="BBB753"/>
      <c r="BBC753"/>
      <c r="BBD753"/>
      <c r="BBE753"/>
      <c r="BBF753"/>
      <c r="BBG753"/>
      <c r="BBH753"/>
      <c r="BBI753"/>
      <c r="BBJ753"/>
      <c r="BBK753"/>
      <c r="BBL753"/>
      <c r="BBM753"/>
      <c r="BBN753"/>
      <c r="BBO753"/>
      <c r="BBP753"/>
      <c r="BBQ753"/>
      <c r="BBR753"/>
      <c r="BBS753"/>
      <c r="BBT753"/>
      <c r="BBU753"/>
      <c r="BBV753"/>
      <c r="BBW753"/>
      <c r="BBX753"/>
      <c r="BBY753"/>
      <c r="BBZ753"/>
      <c r="BCA753"/>
      <c r="BCB753"/>
      <c r="BCC753"/>
      <c r="BCD753"/>
      <c r="BCE753"/>
      <c r="BCF753"/>
      <c r="BCG753"/>
      <c r="BCH753"/>
      <c r="BCI753"/>
      <c r="BCJ753"/>
      <c r="BCK753"/>
      <c r="BCL753"/>
      <c r="BCM753"/>
      <c r="BCN753"/>
      <c r="BCO753"/>
      <c r="BCP753"/>
      <c r="BCQ753"/>
      <c r="BCR753"/>
      <c r="BCS753"/>
      <c r="BCT753"/>
      <c r="BCU753"/>
      <c r="BCV753"/>
      <c r="BCW753"/>
      <c r="BCX753"/>
      <c r="BCY753"/>
      <c r="BCZ753"/>
      <c r="BDA753"/>
      <c r="BDB753"/>
      <c r="BDC753"/>
      <c r="BDD753"/>
      <c r="BDE753"/>
      <c r="BDF753"/>
      <c r="BDG753"/>
      <c r="BDH753"/>
      <c r="BDI753"/>
      <c r="BDJ753"/>
      <c r="BDK753"/>
      <c r="BDL753"/>
      <c r="BDM753"/>
      <c r="BDN753"/>
      <c r="BDO753"/>
      <c r="BDP753"/>
      <c r="BDQ753"/>
      <c r="BDR753"/>
      <c r="BDS753"/>
      <c r="BDT753"/>
      <c r="BDU753"/>
      <c r="BDV753"/>
      <c r="BDW753"/>
      <c r="BDX753"/>
      <c r="BDY753"/>
      <c r="BDZ753"/>
      <c r="BEA753"/>
      <c r="BEB753"/>
      <c r="BEC753"/>
      <c r="BED753"/>
      <c r="BEE753"/>
      <c r="BEF753"/>
      <c r="BEG753"/>
      <c r="BEH753"/>
      <c r="BEI753"/>
      <c r="BEJ753"/>
      <c r="BEK753"/>
      <c r="BEL753"/>
      <c r="BEM753"/>
      <c r="BEN753"/>
      <c r="BEO753"/>
      <c r="BEP753"/>
      <c r="BEQ753"/>
      <c r="BER753"/>
      <c r="BES753"/>
      <c r="BET753"/>
      <c r="BEU753"/>
      <c r="BEV753"/>
      <c r="BEW753"/>
      <c r="BEX753"/>
      <c r="BEY753"/>
      <c r="BEZ753"/>
      <c r="BFA753"/>
      <c r="BFB753"/>
      <c r="BFC753"/>
      <c r="BFD753"/>
      <c r="BFE753"/>
      <c r="BFF753"/>
      <c r="BFG753"/>
      <c r="BFH753"/>
      <c r="BFI753"/>
      <c r="BFJ753"/>
      <c r="BFK753"/>
      <c r="BFL753"/>
      <c r="BFM753"/>
      <c r="BFN753"/>
      <c r="BFO753"/>
      <c r="BFP753"/>
      <c r="BFQ753"/>
      <c r="BFR753"/>
      <c r="BFS753"/>
      <c r="BFT753"/>
      <c r="BFU753"/>
      <c r="BFV753"/>
      <c r="BFW753"/>
      <c r="BFX753"/>
      <c r="BFY753"/>
      <c r="BFZ753"/>
      <c r="BGA753"/>
      <c r="BGB753"/>
      <c r="BGC753"/>
      <c r="BGD753"/>
      <c r="BGE753"/>
      <c r="BGF753"/>
      <c r="BGG753"/>
      <c r="BGH753"/>
      <c r="BGI753"/>
      <c r="BGJ753"/>
      <c r="BGK753"/>
      <c r="BGL753"/>
      <c r="BGM753"/>
      <c r="BGN753"/>
      <c r="BGO753"/>
      <c r="BGP753"/>
      <c r="BGQ753"/>
      <c r="BGR753"/>
      <c r="BGS753"/>
      <c r="BGT753"/>
      <c r="BGU753"/>
      <c r="BGV753"/>
      <c r="BGW753"/>
      <c r="BGX753"/>
      <c r="BGY753"/>
      <c r="BGZ753"/>
      <c r="BHA753"/>
      <c r="BHB753"/>
      <c r="BHC753"/>
      <c r="BHD753"/>
      <c r="BHE753"/>
      <c r="BHF753"/>
      <c r="BHG753"/>
      <c r="BHH753"/>
      <c r="BHI753"/>
      <c r="BHJ753"/>
      <c r="BHK753"/>
      <c r="BHL753"/>
      <c r="BHM753"/>
      <c r="BHN753"/>
      <c r="BHO753"/>
      <c r="BHP753"/>
      <c r="BHQ753"/>
      <c r="BHR753"/>
      <c r="BHS753"/>
      <c r="BHT753"/>
      <c r="BHU753"/>
      <c r="BHV753"/>
      <c r="BHW753"/>
      <c r="BHX753"/>
      <c r="BHY753"/>
      <c r="BHZ753"/>
      <c r="BIA753"/>
      <c r="BIB753"/>
      <c r="BIC753"/>
      <c r="BID753"/>
      <c r="BIE753"/>
      <c r="BIF753"/>
      <c r="BIG753"/>
      <c r="BIH753"/>
      <c r="BII753"/>
      <c r="BIJ753"/>
      <c r="BIK753"/>
      <c r="BIL753"/>
      <c r="BIM753"/>
      <c r="BIN753"/>
      <c r="BIO753"/>
      <c r="BIP753"/>
      <c r="BIQ753"/>
      <c r="BIR753"/>
      <c r="BIS753"/>
      <c r="BIT753"/>
      <c r="BIU753"/>
      <c r="BIV753"/>
      <c r="BIW753"/>
      <c r="BIX753"/>
      <c r="BIY753"/>
      <c r="BIZ753"/>
      <c r="BJA753"/>
      <c r="BJB753"/>
      <c r="BJC753"/>
      <c r="BJD753"/>
      <c r="BJE753"/>
      <c r="BJF753"/>
      <c r="BJG753"/>
      <c r="BJH753"/>
      <c r="BJI753"/>
      <c r="BJJ753"/>
      <c r="BJK753"/>
      <c r="BJL753"/>
      <c r="BJM753"/>
      <c r="BJN753"/>
      <c r="BJO753"/>
      <c r="BJP753"/>
      <c r="BJQ753"/>
      <c r="BJR753"/>
      <c r="BJS753"/>
      <c r="BJT753"/>
      <c r="BJU753"/>
      <c r="BJV753"/>
      <c r="BJW753"/>
      <c r="BJX753"/>
      <c r="BJY753"/>
      <c r="BJZ753"/>
      <c r="BKA753"/>
      <c r="BKB753"/>
      <c r="BKC753"/>
      <c r="BKD753"/>
      <c r="BKE753"/>
      <c r="BKF753"/>
      <c r="BKG753"/>
      <c r="BKH753"/>
      <c r="BKI753"/>
      <c r="BKJ753"/>
      <c r="BKK753"/>
      <c r="BKL753"/>
      <c r="BKM753"/>
      <c r="BKN753"/>
      <c r="BKO753"/>
      <c r="BKP753"/>
      <c r="BKQ753"/>
      <c r="BKR753"/>
      <c r="BKS753"/>
      <c r="BKT753"/>
      <c r="BKU753"/>
      <c r="BKV753"/>
      <c r="BKW753"/>
      <c r="BKX753"/>
      <c r="BKY753"/>
      <c r="BKZ753"/>
      <c r="BLA753"/>
      <c r="BLB753"/>
      <c r="BLC753"/>
      <c r="BLD753"/>
      <c r="BLE753"/>
      <c r="BLF753"/>
      <c r="BLG753"/>
      <c r="BLH753"/>
      <c r="BLI753"/>
      <c r="BLJ753"/>
      <c r="BLK753"/>
      <c r="BLL753"/>
      <c r="BLM753"/>
      <c r="BLN753"/>
      <c r="BLO753"/>
      <c r="BLP753"/>
      <c r="BLQ753"/>
      <c r="BLR753"/>
      <c r="BLS753"/>
      <c r="BLT753"/>
      <c r="BLU753"/>
      <c r="BLV753"/>
      <c r="BLW753"/>
      <c r="BLX753"/>
      <c r="BLY753"/>
      <c r="BLZ753"/>
      <c r="BMA753"/>
      <c r="BMB753"/>
      <c r="BMC753"/>
      <c r="BMD753"/>
      <c r="BME753"/>
      <c r="BMF753"/>
      <c r="BMG753"/>
      <c r="BMH753"/>
      <c r="BMI753"/>
      <c r="BMJ753"/>
      <c r="BMK753"/>
      <c r="BML753"/>
      <c r="BMM753"/>
      <c r="BMN753"/>
      <c r="BMO753"/>
      <c r="BMP753"/>
      <c r="BMQ753"/>
      <c r="BMR753"/>
      <c r="BMS753"/>
      <c r="BMT753"/>
      <c r="BMU753"/>
      <c r="BMV753"/>
      <c r="BMW753"/>
      <c r="BMX753"/>
      <c r="BMY753"/>
      <c r="BMZ753"/>
      <c r="BNA753"/>
      <c r="BNB753"/>
      <c r="BNC753"/>
      <c r="BND753"/>
      <c r="BNE753"/>
      <c r="BNF753"/>
      <c r="BNG753"/>
      <c r="BNH753"/>
      <c r="BNI753"/>
      <c r="BNJ753"/>
      <c r="BNK753"/>
      <c r="BNL753"/>
      <c r="BNM753"/>
      <c r="BNN753"/>
      <c r="BNO753"/>
      <c r="BNP753"/>
      <c r="BNQ753"/>
      <c r="BNR753"/>
      <c r="BNS753"/>
      <c r="BNT753"/>
      <c r="BNU753"/>
      <c r="BNV753"/>
      <c r="BNW753"/>
      <c r="BNX753"/>
      <c r="BNY753"/>
      <c r="BNZ753"/>
      <c r="BOA753"/>
      <c r="BOB753"/>
      <c r="BOC753"/>
      <c r="BOD753"/>
      <c r="BOE753"/>
      <c r="BOF753"/>
      <c r="BOG753"/>
      <c r="BOH753"/>
      <c r="BOI753"/>
      <c r="BOJ753"/>
      <c r="BOK753"/>
      <c r="BOL753"/>
      <c r="BOM753"/>
      <c r="BON753"/>
      <c r="BOO753"/>
      <c r="BOP753"/>
      <c r="BOQ753"/>
      <c r="BOR753"/>
      <c r="BOS753"/>
      <c r="BOT753"/>
      <c r="BOU753"/>
      <c r="BOV753"/>
      <c r="BOW753"/>
      <c r="BOX753"/>
      <c r="BOY753"/>
      <c r="BOZ753"/>
      <c r="BPA753"/>
      <c r="BPB753"/>
      <c r="BPC753"/>
      <c r="BPD753"/>
      <c r="BPE753"/>
      <c r="BPF753"/>
      <c r="BPG753"/>
      <c r="BPH753"/>
      <c r="BPI753"/>
      <c r="BPJ753"/>
      <c r="BPK753"/>
      <c r="BPL753"/>
      <c r="BPM753"/>
      <c r="BPN753"/>
      <c r="BPO753"/>
      <c r="BPP753"/>
      <c r="BPQ753"/>
      <c r="BPR753"/>
      <c r="BPS753"/>
      <c r="BPT753"/>
      <c r="BPU753"/>
      <c r="BPV753"/>
      <c r="BPW753"/>
      <c r="BPX753"/>
      <c r="BPY753"/>
      <c r="BPZ753"/>
      <c r="BQA753"/>
      <c r="BQB753"/>
      <c r="BQC753"/>
      <c r="BQD753"/>
      <c r="BQE753"/>
      <c r="BQF753"/>
      <c r="BQG753"/>
      <c r="BQH753"/>
      <c r="BQI753"/>
      <c r="BQJ753"/>
      <c r="BQK753"/>
      <c r="BQL753"/>
      <c r="BQM753"/>
      <c r="BQN753"/>
      <c r="BQO753"/>
      <c r="BQP753"/>
      <c r="BQQ753"/>
      <c r="BQR753"/>
      <c r="BQS753"/>
      <c r="BQT753"/>
      <c r="BQU753"/>
      <c r="BQV753"/>
      <c r="BQW753"/>
      <c r="BQX753"/>
      <c r="BQY753"/>
      <c r="BQZ753"/>
      <c r="BRA753"/>
      <c r="BRB753"/>
      <c r="BRC753"/>
      <c r="BRD753"/>
      <c r="BRE753"/>
      <c r="BRF753"/>
      <c r="BRG753"/>
      <c r="BRH753"/>
      <c r="BRI753"/>
      <c r="BRJ753"/>
      <c r="BRK753"/>
      <c r="BRL753"/>
      <c r="BRM753"/>
      <c r="BRN753"/>
      <c r="BRO753"/>
      <c r="BRP753"/>
      <c r="BRQ753"/>
      <c r="BRR753"/>
      <c r="BRS753"/>
      <c r="BRT753"/>
      <c r="BRU753"/>
      <c r="BRV753"/>
      <c r="BRW753"/>
      <c r="BRX753"/>
      <c r="BRY753"/>
      <c r="BRZ753"/>
      <c r="BSA753"/>
      <c r="BSB753"/>
      <c r="BSC753"/>
      <c r="BSD753"/>
      <c r="BSE753"/>
      <c r="BSF753"/>
      <c r="BSG753"/>
      <c r="BSH753"/>
      <c r="BSI753"/>
      <c r="BSJ753"/>
      <c r="BSK753"/>
      <c r="BSL753"/>
      <c r="BSM753"/>
      <c r="BSN753"/>
      <c r="BSO753"/>
      <c r="BSP753"/>
      <c r="BSQ753"/>
      <c r="BSR753"/>
      <c r="BSS753"/>
      <c r="BST753"/>
      <c r="BSU753"/>
      <c r="BSV753"/>
      <c r="BSW753"/>
      <c r="BSX753"/>
      <c r="BSY753"/>
      <c r="BSZ753"/>
      <c r="BTA753"/>
      <c r="BTB753"/>
      <c r="BTC753"/>
      <c r="BTD753"/>
      <c r="BTE753"/>
      <c r="BTF753"/>
      <c r="BTG753"/>
      <c r="BTH753"/>
      <c r="BTI753"/>
      <c r="BTJ753"/>
      <c r="BTK753"/>
      <c r="BTL753"/>
      <c r="BTM753"/>
      <c r="BTN753"/>
      <c r="BTO753"/>
      <c r="BTP753"/>
      <c r="BTQ753"/>
      <c r="BTR753"/>
      <c r="BTS753"/>
      <c r="BTT753"/>
      <c r="BTU753"/>
      <c r="BTV753"/>
      <c r="BTW753"/>
      <c r="BTX753"/>
      <c r="BTY753"/>
      <c r="BTZ753"/>
      <c r="BUA753"/>
      <c r="BUB753"/>
      <c r="BUC753"/>
      <c r="BUD753"/>
      <c r="BUE753"/>
      <c r="BUF753"/>
      <c r="BUG753"/>
      <c r="BUH753"/>
      <c r="BUI753"/>
      <c r="BUJ753"/>
      <c r="BUK753"/>
      <c r="BUL753"/>
      <c r="BUM753"/>
      <c r="BUN753"/>
      <c r="BUO753"/>
      <c r="BUP753"/>
      <c r="BUQ753"/>
      <c r="BUR753"/>
      <c r="BUS753"/>
      <c r="BUT753"/>
      <c r="BUU753"/>
      <c r="BUV753"/>
      <c r="BUW753"/>
      <c r="BUX753"/>
      <c r="BUY753"/>
      <c r="BUZ753"/>
      <c r="BVA753"/>
      <c r="BVB753"/>
      <c r="BVC753"/>
      <c r="BVD753"/>
      <c r="BVE753"/>
      <c r="BVF753"/>
      <c r="BVG753"/>
      <c r="BVH753"/>
      <c r="BVI753"/>
      <c r="BVJ753"/>
      <c r="BVK753"/>
      <c r="BVL753"/>
      <c r="BVM753"/>
      <c r="BVN753"/>
      <c r="BVO753"/>
      <c r="BVP753"/>
      <c r="BVQ753"/>
      <c r="BVR753"/>
      <c r="BVS753"/>
      <c r="BVT753"/>
      <c r="BVU753"/>
      <c r="BVV753"/>
      <c r="BVW753"/>
      <c r="BVX753"/>
      <c r="BVY753"/>
      <c r="BVZ753"/>
      <c r="BWA753"/>
      <c r="BWB753"/>
      <c r="BWC753"/>
      <c r="BWD753"/>
      <c r="BWE753"/>
      <c r="BWF753"/>
      <c r="BWG753"/>
      <c r="BWH753"/>
      <c r="BWI753"/>
      <c r="BWJ753"/>
      <c r="BWK753"/>
      <c r="BWL753"/>
      <c r="BWM753"/>
      <c r="BWN753"/>
      <c r="BWO753"/>
      <c r="BWP753"/>
      <c r="BWQ753"/>
      <c r="BWR753"/>
      <c r="BWS753"/>
      <c r="BWT753"/>
      <c r="BWU753"/>
      <c r="BWV753"/>
      <c r="BWW753"/>
      <c r="BWX753"/>
      <c r="BWY753"/>
      <c r="BWZ753"/>
      <c r="BXA753"/>
      <c r="BXB753"/>
      <c r="BXC753"/>
      <c r="BXD753"/>
      <c r="BXE753"/>
      <c r="BXF753"/>
      <c r="BXG753"/>
      <c r="BXH753"/>
      <c r="BXI753"/>
      <c r="BXJ753"/>
      <c r="BXK753"/>
      <c r="BXL753"/>
      <c r="BXM753"/>
      <c r="BXN753"/>
      <c r="BXO753"/>
      <c r="BXP753"/>
      <c r="BXQ753"/>
      <c r="BXR753"/>
      <c r="BXS753"/>
      <c r="BXT753"/>
      <c r="BXU753"/>
      <c r="BXV753"/>
      <c r="BXW753"/>
      <c r="BXX753"/>
      <c r="BXY753"/>
      <c r="BXZ753"/>
      <c r="BYA753"/>
      <c r="BYB753"/>
      <c r="BYC753"/>
      <c r="BYD753"/>
      <c r="BYE753"/>
      <c r="BYF753"/>
      <c r="BYG753"/>
      <c r="BYH753"/>
      <c r="BYI753"/>
      <c r="BYJ753"/>
      <c r="BYK753"/>
      <c r="BYL753"/>
      <c r="BYM753"/>
      <c r="BYN753"/>
      <c r="BYO753"/>
      <c r="BYP753"/>
      <c r="BYQ753"/>
      <c r="BYR753"/>
      <c r="BYS753"/>
      <c r="BYT753"/>
      <c r="BYU753"/>
      <c r="BYV753"/>
      <c r="BYW753"/>
      <c r="BYX753"/>
      <c r="BYY753"/>
      <c r="BYZ753"/>
      <c r="BZA753"/>
      <c r="BZB753"/>
      <c r="BZC753"/>
      <c r="BZD753"/>
      <c r="BZE753"/>
      <c r="BZF753"/>
      <c r="BZG753"/>
      <c r="BZH753"/>
      <c r="BZI753"/>
      <c r="BZJ753"/>
      <c r="BZK753"/>
      <c r="BZL753"/>
      <c r="BZM753"/>
      <c r="BZN753"/>
      <c r="BZO753"/>
      <c r="BZP753"/>
      <c r="BZQ753"/>
      <c r="BZR753"/>
      <c r="BZS753"/>
      <c r="BZT753"/>
      <c r="BZU753"/>
      <c r="BZV753"/>
      <c r="BZW753"/>
      <c r="BZX753"/>
      <c r="BZY753"/>
      <c r="BZZ753"/>
      <c r="CAA753"/>
      <c r="CAB753"/>
      <c r="CAC753"/>
      <c r="CAD753"/>
      <c r="CAE753"/>
      <c r="CAF753"/>
      <c r="CAG753"/>
      <c r="CAH753"/>
      <c r="CAI753"/>
      <c r="CAJ753"/>
      <c r="CAK753"/>
      <c r="CAL753"/>
      <c r="CAM753"/>
      <c r="CAN753"/>
      <c r="CAO753"/>
      <c r="CAP753"/>
      <c r="CAQ753"/>
      <c r="CAR753"/>
      <c r="CAS753"/>
      <c r="CAT753"/>
      <c r="CAU753"/>
      <c r="CAV753"/>
      <c r="CAW753"/>
      <c r="CAX753"/>
      <c r="CAY753"/>
      <c r="CAZ753"/>
      <c r="CBA753"/>
      <c r="CBB753"/>
      <c r="CBC753"/>
      <c r="CBD753"/>
      <c r="CBE753"/>
      <c r="CBF753"/>
      <c r="CBG753"/>
      <c r="CBH753"/>
      <c r="CBI753"/>
      <c r="CBJ753"/>
      <c r="CBK753"/>
      <c r="CBL753"/>
      <c r="CBM753"/>
      <c r="CBN753"/>
      <c r="CBO753"/>
      <c r="CBP753"/>
      <c r="CBQ753"/>
      <c r="CBR753"/>
      <c r="CBS753"/>
      <c r="CBT753"/>
      <c r="CBU753"/>
      <c r="CBV753"/>
      <c r="CBW753"/>
      <c r="CBX753"/>
      <c r="CBY753"/>
      <c r="CBZ753"/>
      <c r="CCA753"/>
      <c r="CCB753"/>
      <c r="CCC753"/>
      <c r="CCD753"/>
      <c r="CCE753"/>
      <c r="CCF753"/>
      <c r="CCG753"/>
      <c r="CCH753"/>
      <c r="CCI753"/>
      <c r="CCJ753"/>
      <c r="CCK753"/>
      <c r="CCL753"/>
      <c r="CCM753"/>
      <c r="CCN753"/>
      <c r="CCO753"/>
      <c r="CCP753"/>
      <c r="CCQ753"/>
      <c r="CCR753"/>
      <c r="CCS753"/>
      <c r="CCT753"/>
      <c r="CCU753"/>
      <c r="CCV753"/>
      <c r="CCW753"/>
      <c r="CCX753"/>
      <c r="CCY753"/>
      <c r="CCZ753"/>
      <c r="CDA753"/>
      <c r="CDB753"/>
      <c r="CDC753"/>
      <c r="CDD753"/>
      <c r="CDE753"/>
      <c r="CDF753"/>
      <c r="CDG753"/>
      <c r="CDH753"/>
      <c r="CDI753"/>
      <c r="CDJ753"/>
      <c r="CDK753"/>
      <c r="CDL753"/>
      <c r="CDM753"/>
      <c r="CDN753"/>
      <c r="CDO753"/>
      <c r="CDP753"/>
      <c r="CDQ753"/>
      <c r="CDR753"/>
      <c r="CDS753"/>
      <c r="CDT753"/>
      <c r="CDU753"/>
      <c r="CDV753"/>
      <c r="CDW753"/>
      <c r="CDX753"/>
      <c r="CDY753"/>
      <c r="CDZ753"/>
      <c r="CEA753"/>
      <c r="CEB753"/>
      <c r="CEC753"/>
      <c r="CED753"/>
      <c r="CEE753"/>
      <c r="CEF753"/>
      <c r="CEG753"/>
      <c r="CEH753"/>
      <c r="CEI753"/>
      <c r="CEJ753"/>
      <c r="CEK753"/>
      <c r="CEL753"/>
      <c r="CEM753"/>
      <c r="CEN753"/>
      <c r="CEO753"/>
      <c r="CEP753"/>
      <c r="CEQ753"/>
      <c r="CER753"/>
      <c r="CES753"/>
      <c r="CET753"/>
      <c r="CEU753"/>
      <c r="CEV753"/>
      <c r="CEW753"/>
      <c r="CEX753"/>
      <c r="CEY753"/>
      <c r="CEZ753"/>
      <c r="CFA753"/>
      <c r="CFB753"/>
      <c r="CFC753"/>
      <c r="CFD753"/>
      <c r="CFE753"/>
      <c r="CFF753"/>
      <c r="CFG753"/>
      <c r="CFH753"/>
      <c r="CFI753"/>
      <c r="CFJ753"/>
      <c r="CFK753"/>
      <c r="CFL753"/>
      <c r="CFM753"/>
      <c r="CFN753"/>
      <c r="CFO753"/>
      <c r="CFP753"/>
      <c r="CFQ753"/>
      <c r="CFR753"/>
      <c r="CFS753"/>
      <c r="CFT753"/>
      <c r="CFU753"/>
      <c r="CFV753"/>
      <c r="CFW753"/>
      <c r="CFX753"/>
      <c r="CFY753"/>
      <c r="CFZ753"/>
      <c r="CGA753"/>
      <c r="CGB753"/>
      <c r="CGC753"/>
      <c r="CGD753"/>
      <c r="CGE753"/>
      <c r="CGF753"/>
      <c r="CGG753"/>
      <c r="CGH753"/>
      <c r="CGI753"/>
      <c r="CGJ753"/>
      <c r="CGK753"/>
      <c r="CGL753"/>
      <c r="CGM753"/>
      <c r="CGN753"/>
      <c r="CGO753"/>
      <c r="CGP753"/>
      <c r="CGQ753"/>
      <c r="CGR753"/>
      <c r="CGS753"/>
      <c r="CGT753"/>
      <c r="CGU753"/>
      <c r="CGV753"/>
      <c r="CGW753"/>
      <c r="CGX753"/>
      <c r="CGY753"/>
      <c r="CGZ753"/>
      <c r="CHA753"/>
      <c r="CHB753"/>
      <c r="CHC753"/>
      <c r="CHD753"/>
      <c r="CHE753"/>
      <c r="CHF753"/>
      <c r="CHG753"/>
      <c r="CHH753"/>
      <c r="CHI753"/>
      <c r="CHJ753"/>
      <c r="CHK753"/>
      <c r="CHL753"/>
      <c r="CHM753"/>
      <c r="CHN753"/>
      <c r="CHO753"/>
      <c r="CHP753"/>
      <c r="CHQ753"/>
      <c r="CHR753"/>
      <c r="CHS753"/>
      <c r="CHT753"/>
      <c r="CHU753"/>
      <c r="CHV753"/>
      <c r="CHW753"/>
      <c r="CHX753"/>
      <c r="CHY753"/>
      <c r="CHZ753"/>
      <c r="CIA753"/>
      <c r="CIB753"/>
      <c r="CIC753"/>
      <c r="CID753"/>
      <c r="CIE753"/>
      <c r="CIF753"/>
      <c r="CIG753"/>
      <c r="CIH753"/>
      <c r="CII753"/>
      <c r="CIJ753"/>
      <c r="CIK753"/>
      <c r="CIL753"/>
      <c r="CIM753"/>
      <c r="CIN753"/>
      <c r="CIO753"/>
      <c r="CIP753"/>
      <c r="CIQ753"/>
      <c r="CIR753"/>
      <c r="CIS753"/>
      <c r="CIT753"/>
      <c r="CIU753"/>
      <c r="CIV753"/>
      <c r="CIW753"/>
      <c r="CIX753"/>
      <c r="CIY753"/>
      <c r="CIZ753"/>
      <c r="CJA753"/>
      <c r="CJB753"/>
      <c r="CJC753"/>
      <c r="CJD753"/>
      <c r="CJE753"/>
      <c r="CJF753"/>
      <c r="CJG753"/>
      <c r="CJH753"/>
      <c r="CJI753"/>
      <c r="CJJ753"/>
      <c r="CJK753"/>
      <c r="CJL753"/>
      <c r="CJM753"/>
      <c r="CJN753"/>
      <c r="CJO753"/>
      <c r="CJP753"/>
      <c r="CJQ753"/>
      <c r="CJR753"/>
      <c r="CJS753"/>
      <c r="CJT753"/>
      <c r="CJU753"/>
      <c r="CJV753"/>
      <c r="CJW753"/>
      <c r="CJX753"/>
      <c r="CJY753"/>
      <c r="CJZ753"/>
      <c r="CKA753"/>
      <c r="CKB753"/>
      <c r="CKC753"/>
      <c r="CKD753"/>
      <c r="CKE753"/>
      <c r="CKF753"/>
      <c r="CKG753"/>
      <c r="CKH753"/>
      <c r="CKI753"/>
      <c r="CKJ753"/>
      <c r="CKK753"/>
      <c r="CKL753"/>
      <c r="CKM753"/>
      <c r="CKN753"/>
      <c r="CKO753"/>
      <c r="CKP753"/>
      <c r="CKQ753"/>
      <c r="CKR753"/>
      <c r="CKS753"/>
      <c r="CKT753"/>
      <c r="CKU753"/>
      <c r="CKV753"/>
      <c r="CKW753"/>
      <c r="CKX753"/>
      <c r="CKY753"/>
      <c r="CKZ753"/>
      <c r="CLA753"/>
      <c r="CLB753"/>
      <c r="CLC753"/>
      <c r="CLD753"/>
      <c r="CLE753"/>
      <c r="CLF753"/>
      <c r="CLG753"/>
      <c r="CLH753"/>
      <c r="CLI753"/>
      <c r="CLJ753"/>
      <c r="CLK753"/>
      <c r="CLL753"/>
      <c r="CLM753"/>
      <c r="CLN753"/>
      <c r="CLO753"/>
      <c r="CLP753"/>
      <c r="CLQ753"/>
      <c r="CLR753"/>
      <c r="CLS753"/>
      <c r="CLT753"/>
      <c r="CLU753"/>
      <c r="CLV753"/>
      <c r="CLW753"/>
      <c r="CLX753"/>
      <c r="CLY753"/>
      <c r="CLZ753"/>
      <c r="CMA753"/>
      <c r="CMB753"/>
      <c r="CMC753"/>
      <c r="CMD753"/>
      <c r="CME753"/>
      <c r="CMF753"/>
      <c r="CMG753"/>
      <c r="CMH753"/>
      <c r="CMI753"/>
      <c r="CMJ753"/>
      <c r="CMK753"/>
      <c r="CML753"/>
      <c r="CMM753"/>
      <c r="CMN753"/>
      <c r="CMO753"/>
      <c r="CMP753"/>
      <c r="CMQ753"/>
      <c r="CMR753"/>
      <c r="CMS753"/>
      <c r="CMT753"/>
      <c r="CMU753"/>
      <c r="CMV753"/>
      <c r="CMW753"/>
      <c r="CMX753"/>
      <c r="CMY753"/>
      <c r="CMZ753"/>
      <c r="CNA753"/>
      <c r="CNB753"/>
      <c r="CNC753"/>
      <c r="CND753"/>
      <c r="CNE753"/>
      <c r="CNF753"/>
      <c r="CNG753"/>
      <c r="CNH753"/>
      <c r="CNI753"/>
      <c r="CNJ753"/>
      <c r="CNK753"/>
      <c r="CNL753"/>
      <c r="CNM753"/>
      <c r="CNN753"/>
      <c r="CNO753"/>
      <c r="CNP753"/>
      <c r="CNQ753"/>
      <c r="CNR753"/>
      <c r="CNS753"/>
      <c r="CNT753"/>
      <c r="CNU753"/>
      <c r="CNV753"/>
      <c r="CNW753"/>
      <c r="CNX753"/>
      <c r="CNY753"/>
      <c r="CNZ753"/>
      <c r="COA753"/>
      <c r="COB753"/>
      <c r="COC753"/>
      <c r="COD753"/>
      <c r="COE753"/>
      <c r="COF753"/>
      <c r="COG753"/>
      <c r="COH753"/>
      <c r="COI753"/>
      <c r="COJ753"/>
      <c r="COK753"/>
      <c r="COL753"/>
      <c r="COM753"/>
      <c r="CON753"/>
      <c r="COO753"/>
      <c r="COP753"/>
      <c r="COQ753"/>
      <c r="COR753"/>
      <c r="COS753"/>
      <c r="COT753"/>
      <c r="COU753"/>
      <c r="COV753"/>
      <c r="COW753"/>
      <c r="COX753"/>
      <c r="COY753"/>
      <c r="COZ753"/>
      <c r="CPA753"/>
      <c r="CPB753"/>
      <c r="CPC753"/>
      <c r="CPD753"/>
      <c r="CPE753"/>
      <c r="CPF753"/>
      <c r="CPG753"/>
      <c r="CPH753"/>
      <c r="CPI753"/>
      <c r="CPJ753"/>
      <c r="CPK753"/>
      <c r="CPL753"/>
      <c r="CPM753"/>
      <c r="CPN753"/>
      <c r="CPO753"/>
      <c r="CPP753"/>
      <c r="CPQ753"/>
      <c r="CPR753"/>
      <c r="CPS753"/>
      <c r="CPT753"/>
      <c r="CPU753"/>
      <c r="CPV753"/>
      <c r="CPW753"/>
      <c r="CPX753"/>
      <c r="CPY753"/>
      <c r="CPZ753"/>
      <c r="CQA753"/>
      <c r="CQB753"/>
      <c r="CQC753"/>
      <c r="CQD753"/>
      <c r="CQE753"/>
      <c r="CQF753"/>
      <c r="CQG753"/>
      <c r="CQH753"/>
      <c r="CQI753"/>
      <c r="CQJ753"/>
      <c r="CQK753"/>
      <c r="CQL753"/>
      <c r="CQM753"/>
      <c r="CQN753"/>
      <c r="CQO753"/>
      <c r="CQP753"/>
      <c r="CQQ753"/>
      <c r="CQR753"/>
      <c r="CQS753"/>
      <c r="CQT753"/>
      <c r="CQU753"/>
      <c r="CQV753"/>
      <c r="CQW753"/>
      <c r="CQX753"/>
      <c r="CQY753"/>
      <c r="CQZ753"/>
      <c r="CRA753"/>
      <c r="CRB753"/>
      <c r="CRC753"/>
      <c r="CRD753"/>
      <c r="CRE753"/>
      <c r="CRF753"/>
      <c r="CRG753"/>
      <c r="CRH753"/>
      <c r="CRI753"/>
      <c r="CRJ753"/>
      <c r="CRK753"/>
      <c r="CRL753"/>
      <c r="CRM753"/>
      <c r="CRN753"/>
      <c r="CRO753"/>
      <c r="CRP753"/>
      <c r="CRQ753"/>
      <c r="CRR753"/>
      <c r="CRS753"/>
      <c r="CRT753"/>
      <c r="CRU753"/>
      <c r="CRV753"/>
      <c r="CRW753"/>
      <c r="CRX753"/>
      <c r="CRY753"/>
      <c r="CRZ753"/>
      <c r="CSA753"/>
      <c r="CSB753"/>
      <c r="CSC753"/>
      <c r="CSD753"/>
      <c r="CSE753"/>
      <c r="CSF753"/>
      <c r="CSG753"/>
      <c r="CSH753"/>
      <c r="CSI753"/>
      <c r="CSJ753"/>
      <c r="CSK753"/>
      <c r="CSL753"/>
      <c r="CSM753"/>
      <c r="CSN753"/>
      <c r="CSO753"/>
      <c r="CSP753"/>
      <c r="CSQ753"/>
      <c r="CSR753"/>
      <c r="CSS753"/>
      <c r="CST753"/>
      <c r="CSU753"/>
      <c r="CSV753"/>
      <c r="CSW753"/>
      <c r="CSX753"/>
      <c r="CSY753"/>
      <c r="CSZ753"/>
      <c r="CTA753"/>
      <c r="CTB753"/>
      <c r="CTC753"/>
      <c r="CTD753"/>
      <c r="CTE753"/>
      <c r="CTF753"/>
      <c r="CTG753"/>
      <c r="CTH753"/>
      <c r="CTI753"/>
      <c r="CTJ753"/>
      <c r="CTK753"/>
      <c r="CTL753"/>
      <c r="CTM753"/>
      <c r="CTN753"/>
      <c r="CTO753"/>
      <c r="CTP753"/>
      <c r="CTQ753"/>
      <c r="CTR753"/>
      <c r="CTS753"/>
      <c r="CTT753"/>
      <c r="CTU753"/>
      <c r="CTV753"/>
      <c r="CTW753"/>
      <c r="CTX753"/>
      <c r="CTY753"/>
      <c r="CTZ753"/>
      <c r="CUA753"/>
      <c r="CUB753"/>
      <c r="CUC753"/>
      <c r="CUD753"/>
      <c r="CUE753"/>
      <c r="CUF753"/>
      <c r="CUG753"/>
      <c r="CUH753"/>
      <c r="CUI753"/>
      <c r="CUJ753"/>
      <c r="CUK753"/>
      <c r="CUL753"/>
      <c r="CUM753"/>
      <c r="CUN753"/>
      <c r="CUO753"/>
      <c r="CUP753"/>
      <c r="CUQ753"/>
      <c r="CUR753"/>
      <c r="CUS753"/>
      <c r="CUT753"/>
      <c r="CUU753"/>
      <c r="CUV753"/>
      <c r="CUW753"/>
      <c r="CUX753"/>
      <c r="CUY753"/>
      <c r="CUZ753"/>
      <c r="CVA753"/>
      <c r="CVB753"/>
      <c r="CVC753"/>
      <c r="CVD753"/>
      <c r="CVE753"/>
      <c r="CVF753"/>
      <c r="CVG753"/>
      <c r="CVH753"/>
      <c r="CVI753"/>
      <c r="CVJ753"/>
      <c r="CVK753"/>
      <c r="CVL753"/>
      <c r="CVM753"/>
      <c r="CVN753"/>
      <c r="CVO753"/>
      <c r="CVP753"/>
      <c r="CVQ753"/>
      <c r="CVR753"/>
      <c r="CVS753"/>
      <c r="CVT753"/>
      <c r="CVU753"/>
      <c r="CVV753"/>
      <c r="CVW753"/>
      <c r="CVX753"/>
      <c r="CVY753"/>
      <c r="CVZ753"/>
      <c r="CWA753"/>
      <c r="CWB753"/>
      <c r="CWC753"/>
      <c r="CWD753"/>
      <c r="CWE753"/>
      <c r="CWF753"/>
      <c r="CWG753"/>
      <c r="CWH753"/>
      <c r="CWI753"/>
      <c r="CWJ753"/>
      <c r="CWK753"/>
      <c r="CWL753"/>
      <c r="CWM753"/>
      <c r="CWN753"/>
      <c r="CWO753"/>
      <c r="CWP753"/>
      <c r="CWQ753"/>
      <c r="CWR753"/>
      <c r="CWS753"/>
      <c r="CWT753"/>
      <c r="CWU753"/>
      <c r="CWV753"/>
      <c r="CWW753"/>
      <c r="CWX753"/>
      <c r="CWY753"/>
      <c r="CWZ753"/>
      <c r="CXA753"/>
      <c r="CXB753"/>
      <c r="CXC753"/>
      <c r="CXD753"/>
      <c r="CXE753"/>
      <c r="CXF753"/>
      <c r="CXG753"/>
      <c r="CXH753"/>
      <c r="CXI753"/>
      <c r="CXJ753"/>
      <c r="CXK753"/>
      <c r="CXL753"/>
      <c r="CXM753"/>
      <c r="CXN753"/>
      <c r="CXO753"/>
      <c r="CXP753"/>
      <c r="CXQ753"/>
      <c r="CXR753"/>
      <c r="CXS753"/>
      <c r="CXT753"/>
      <c r="CXU753"/>
      <c r="CXV753"/>
      <c r="CXW753"/>
      <c r="CXX753"/>
      <c r="CXY753"/>
      <c r="CXZ753"/>
      <c r="CYA753"/>
      <c r="CYB753"/>
      <c r="CYC753"/>
      <c r="CYD753"/>
      <c r="CYE753"/>
      <c r="CYF753"/>
      <c r="CYG753"/>
      <c r="CYH753"/>
      <c r="CYI753"/>
      <c r="CYJ753"/>
      <c r="CYK753"/>
      <c r="CYL753"/>
      <c r="CYM753"/>
      <c r="CYN753"/>
      <c r="CYO753"/>
      <c r="CYP753"/>
      <c r="CYQ753"/>
      <c r="CYR753"/>
      <c r="CYS753"/>
      <c r="CYT753"/>
      <c r="CYU753"/>
      <c r="CYV753"/>
      <c r="CYW753"/>
      <c r="CYX753"/>
      <c r="CYY753"/>
      <c r="CYZ753"/>
      <c r="CZA753"/>
      <c r="CZB753"/>
      <c r="CZC753"/>
      <c r="CZD753"/>
      <c r="CZE753"/>
      <c r="CZF753"/>
      <c r="CZG753"/>
      <c r="CZH753"/>
      <c r="CZI753"/>
      <c r="CZJ753"/>
      <c r="CZK753"/>
      <c r="CZL753"/>
      <c r="CZM753"/>
      <c r="CZN753"/>
      <c r="CZO753"/>
      <c r="CZP753"/>
      <c r="CZQ753"/>
      <c r="CZR753"/>
      <c r="CZS753"/>
      <c r="CZT753"/>
      <c r="CZU753"/>
      <c r="CZV753"/>
      <c r="CZW753"/>
      <c r="CZX753"/>
      <c r="CZY753"/>
      <c r="CZZ753"/>
      <c r="DAA753"/>
      <c r="DAB753"/>
      <c r="DAC753"/>
      <c r="DAD753"/>
      <c r="DAE753"/>
      <c r="DAF753"/>
      <c r="DAG753"/>
      <c r="DAH753"/>
      <c r="DAI753"/>
      <c r="DAJ753"/>
      <c r="DAK753"/>
      <c r="DAL753"/>
      <c r="DAM753"/>
      <c r="DAN753"/>
      <c r="DAO753"/>
      <c r="DAP753"/>
      <c r="DAQ753"/>
      <c r="DAR753"/>
      <c r="DAS753"/>
      <c r="DAT753"/>
      <c r="DAU753"/>
      <c r="DAV753"/>
      <c r="DAW753"/>
      <c r="DAX753"/>
      <c r="DAY753"/>
      <c r="DAZ753"/>
      <c r="DBA753"/>
      <c r="DBB753"/>
      <c r="DBC753"/>
      <c r="DBD753"/>
      <c r="DBE753"/>
      <c r="DBF753"/>
      <c r="DBG753"/>
      <c r="DBH753"/>
      <c r="DBI753"/>
      <c r="DBJ753"/>
      <c r="DBK753"/>
      <c r="DBL753"/>
      <c r="DBM753"/>
      <c r="DBN753"/>
      <c r="DBO753"/>
      <c r="DBP753"/>
      <c r="DBQ753"/>
      <c r="DBR753"/>
      <c r="DBS753"/>
      <c r="DBT753"/>
      <c r="DBU753"/>
      <c r="DBV753"/>
      <c r="DBW753"/>
      <c r="DBX753"/>
      <c r="DBY753"/>
      <c r="DBZ753"/>
      <c r="DCA753"/>
      <c r="DCB753"/>
      <c r="DCC753"/>
      <c r="DCD753"/>
      <c r="DCE753"/>
      <c r="DCF753"/>
      <c r="DCG753"/>
      <c r="DCH753"/>
      <c r="DCI753"/>
      <c r="DCJ753"/>
      <c r="DCK753"/>
      <c r="DCL753"/>
      <c r="DCM753"/>
      <c r="DCN753"/>
      <c r="DCO753"/>
      <c r="DCP753"/>
      <c r="DCQ753"/>
      <c r="DCR753"/>
      <c r="DCS753"/>
      <c r="DCT753"/>
      <c r="DCU753"/>
      <c r="DCV753"/>
      <c r="DCW753"/>
      <c r="DCX753"/>
      <c r="DCY753"/>
      <c r="DCZ753"/>
      <c r="DDA753"/>
      <c r="DDB753"/>
      <c r="DDC753"/>
      <c r="DDD753"/>
      <c r="DDE753"/>
      <c r="DDF753"/>
      <c r="DDG753"/>
      <c r="DDH753"/>
      <c r="DDI753"/>
      <c r="DDJ753"/>
      <c r="DDK753"/>
      <c r="DDL753"/>
      <c r="DDM753"/>
      <c r="DDN753"/>
      <c r="DDO753"/>
      <c r="DDP753"/>
      <c r="DDQ753"/>
      <c r="DDR753"/>
      <c r="DDS753"/>
      <c r="DDT753"/>
      <c r="DDU753"/>
      <c r="DDV753"/>
      <c r="DDW753"/>
      <c r="DDX753"/>
      <c r="DDY753"/>
      <c r="DDZ753"/>
      <c r="DEA753"/>
      <c r="DEB753"/>
      <c r="DEC753"/>
      <c r="DED753"/>
      <c r="DEE753"/>
      <c r="DEF753"/>
      <c r="DEG753"/>
      <c r="DEH753"/>
      <c r="DEI753"/>
      <c r="DEJ753"/>
      <c r="DEK753"/>
      <c r="DEL753"/>
      <c r="DEM753"/>
      <c r="DEN753"/>
      <c r="DEO753"/>
      <c r="DEP753"/>
      <c r="DEQ753"/>
      <c r="DER753"/>
      <c r="DES753"/>
      <c r="DET753"/>
      <c r="DEU753"/>
      <c r="DEV753"/>
      <c r="DEW753"/>
      <c r="DEX753"/>
      <c r="DEY753"/>
      <c r="DEZ753"/>
      <c r="DFA753"/>
      <c r="DFB753"/>
      <c r="DFC753"/>
      <c r="DFD753"/>
      <c r="DFE753"/>
      <c r="DFF753"/>
      <c r="DFG753"/>
      <c r="DFH753"/>
      <c r="DFI753"/>
      <c r="DFJ753"/>
      <c r="DFK753"/>
      <c r="DFL753"/>
      <c r="DFM753"/>
      <c r="DFN753"/>
      <c r="DFO753"/>
      <c r="DFP753"/>
      <c r="DFQ753"/>
      <c r="DFR753"/>
      <c r="DFS753"/>
      <c r="DFT753"/>
      <c r="DFU753"/>
      <c r="DFV753"/>
      <c r="DFW753"/>
      <c r="DFX753"/>
      <c r="DFY753"/>
      <c r="DFZ753"/>
      <c r="DGA753"/>
      <c r="DGB753"/>
      <c r="DGC753"/>
      <c r="DGD753"/>
      <c r="DGE753"/>
      <c r="DGF753"/>
      <c r="DGG753"/>
      <c r="DGH753"/>
      <c r="DGI753"/>
      <c r="DGJ753"/>
      <c r="DGK753"/>
      <c r="DGL753"/>
      <c r="DGM753"/>
      <c r="DGN753"/>
      <c r="DGO753"/>
      <c r="DGP753"/>
      <c r="DGQ753"/>
      <c r="DGR753"/>
      <c r="DGS753"/>
      <c r="DGT753"/>
      <c r="DGU753"/>
      <c r="DGV753"/>
      <c r="DGW753"/>
      <c r="DGX753"/>
      <c r="DGY753"/>
      <c r="DGZ753"/>
      <c r="DHA753"/>
      <c r="DHB753"/>
      <c r="DHC753"/>
      <c r="DHD753"/>
      <c r="DHE753"/>
      <c r="DHF753"/>
      <c r="DHG753"/>
      <c r="DHH753"/>
      <c r="DHI753"/>
      <c r="DHJ753"/>
      <c r="DHK753"/>
      <c r="DHL753"/>
      <c r="DHM753"/>
      <c r="DHN753"/>
      <c r="DHO753"/>
      <c r="DHP753"/>
      <c r="DHQ753"/>
      <c r="DHR753"/>
      <c r="DHS753"/>
      <c r="DHT753"/>
      <c r="DHU753"/>
      <c r="DHV753"/>
      <c r="DHW753"/>
      <c r="DHX753"/>
      <c r="DHY753"/>
      <c r="DHZ753"/>
      <c r="DIA753"/>
      <c r="DIB753"/>
      <c r="DIC753"/>
      <c r="DID753"/>
      <c r="DIE753"/>
      <c r="DIF753"/>
      <c r="DIG753"/>
      <c r="DIH753"/>
      <c r="DII753"/>
      <c r="DIJ753"/>
      <c r="DIK753"/>
      <c r="DIL753"/>
      <c r="DIM753"/>
      <c r="DIN753"/>
      <c r="DIO753"/>
      <c r="DIP753"/>
      <c r="DIQ753"/>
      <c r="DIR753"/>
      <c r="DIS753"/>
      <c r="DIT753"/>
      <c r="DIU753"/>
      <c r="DIV753"/>
      <c r="DIW753"/>
      <c r="DIX753"/>
      <c r="DIY753"/>
      <c r="DIZ753"/>
      <c r="DJA753"/>
      <c r="DJB753"/>
      <c r="DJC753"/>
      <c r="DJD753"/>
      <c r="DJE753"/>
      <c r="DJF753"/>
      <c r="DJG753"/>
      <c r="DJH753"/>
      <c r="DJI753"/>
      <c r="DJJ753"/>
      <c r="DJK753"/>
      <c r="DJL753"/>
      <c r="DJM753"/>
      <c r="DJN753"/>
      <c r="DJO753"/>
      <c r="DJP753"/>
      <c r="DJQ753"/>
      <c r="DJR753"/>
      <c r="DJS753"/>
      <c r="DJT753"/>
      <c r="DJU753"/>
      <c r="DJV753"/>
      <c r="DJW753"/>
      <c r="DJX753"/>
      <c r="DJY753"/>
      <c r="DJZ753"/>
      <c r="DKA753"/>
      <c r="DKB753"/>
      <c r="DKC753"/>
      <c r="DKD753"/>
      <c r="DKE753"/>
      <c r="DKF753"/>
      <c r="DKG753"/>
      <c r="DKH753"/>
      <c r="DKI753"/>
      <c r="DKJ753"/>
      <c r="DKK753"/>
      <c r="DKL753"/>
      <c r="DKM753"/>
      <c r="DKN753"/>
      <c r="DKO753"/>
      <c r="DKP753"/>
      <c r="DKQ753"/>
      <c r="DKR753"/>
      <c r="DKS753"/>
      <c r="DKT753"/>
      <c r="DKU753"/>
      <c r="DKV753"/>
      <c r="DKW753"/>
      <c r="DKX753"/>
      <c r="DKY753"/>
      <c r="DKZ753"/>
      <c r="DLA753"/>
      <c r="DLB753"/>
      <c r="DLC753"/>
      <c r="DLD753"/>
      <c r="DLE753"/>
      <c r="DLF753"/>
      <c r="DLG753"/>
      <c r="DLH753"/>
      <c r="DLI753"/>
      <c r="DLJ753"/>
      <c r="DLK753"/>
      <c r="DLL753"/>
      <c r="DLM753"/>
      <c r="DLN753"/>
      <c r="DLO753"/>
      <c r="DLP753"/>
      <c r="DLQ753"/>
      <c r="DLR753"/>
      <c r="DLS753"/>
      <c r="DLT753"/>
      <c r="DLU753"/>
      <c r="DLV753"/>
      <c r="DLW753"/>
      <c r="DLX753"/>
      <c r="DLY753"/>
      <c r="DLZ753"/>
      <c r="DMA753"/>
      <c r="DMB753"/>
      <c r="DMC753"/>
      <c r="DMD753"/>
      <c r="DME753"/>
      <c r="DMF753"/>
      <c r="DMG753"/>
      <c r="DMH753"/>
      <c r="DMI753"/>
      <c r="DMJ753"/>
      <c r="DMK753"/>
      <c r="DML753"/>
      <c r="DMM753"/>
      <c r="DMN753"/>
      <c r="DMO753"/>
      <c r="DMP753"/>
      <c r="DMQ753"/>
      <c r="DMR753"/>
      <c r="DMS753"/>
      <c r="DMT753"/>
      <c r="DMU753"/>
      <c r="DMV753"/>
      <c r="DMW753"/>
      <c r="DMX753"/>
      <c r="DMY753"/>
      <c r="DMZ753"/>
      <c r="DNA753"/>
      <c r="DNB753"/>
      <c r="DNC753"/>
      <c r="DND753"/>
      <c r="DNE753"/>
      <c r="DNF753"/>
      <c r="DNG753"/>
      <c r="DNH753"/>
      <c r="DNI753"/>
      <c r="DNJ753"/>
      <c r="DNK753"/>
      <c r="DNL753"/>
      <c r="DNM753"/>
      <c r="DNN753"/>
      <c r="DNO753"/>
      <c r="DNP753"/>
      <c r="DNQ753"/>
      <c r="DNR753"/>
      <c r="DNS753"/>
      <c r="DNT753"/>
      <c r="DNU753"/>
      <c r="DNV753"/>
      <c r="DNW753"/>
      <c r="DNX753"/>
      <c r="DNY753"/>
      <c r="DNZ753"/>
      <c r="DOA753"/>
      <c r="DOB753"/>
      <c r="DOC753"/>
      <c r="DOD753"/>
      <c r="DOE753"/>
      <c r="DOF753"/>
      <c r="DOG753"/>
      <c r="DOH753"/>
      <c r="DOI753"/>
      <c r="DOJ753"/>
      <c r="DOK753"/>
      <c r="DOL753"/>
      <c r="DOM753"/>
      <c r="DON753"/>
      <c r="DOO753"/>
      <c r="DOP753"/>
      <c r="DOQ753"/>
      <c r="DOR753"/>
      <c r="DOS753"/>
      <c r="DOT753"/>
      <c r="DOU753"/>
      <c r="DOV753"/>
      <c r="DOW753"/>
      <c r="DOX753"/>
      <c r="DOY753"/>
      <c r="DOZ753"/>
      <c r="DPA753"/>
      <c r="DPB753"/>
      <c r="DPC753"/>
      <c r="DPD753"/>
      <c r="DPE753"/>
      <c r="DPF753"/>
      <c r="DPG753"/>
      <c r="DPH753"/>
      <c r="DPI753"/>
      <c r="DPJ753"/>
      <c r="DPK753"/>
      <c r="DPL753"/>
      <c r="DPM753"/>
      <c r="DPN753"/>
      <c r="DPO753"/>
      <c r="DPP753"/>
      <c r="DPQ753"/>
      <c r="DPR753"/>
      <c r="DPS753"/>
      <c r="DPT753"/>
      <c r="DPU753"/>
      <c r="DPV753"/>
      <c r="DPW753"/>
      <c r="DPX753"/>
      <c r="DPY753"/>
      <c r="DPZ753"/>
      <c r="DQA753"/>
      <c r="DQB753"/>
      <c r="DQC753"/>
      <c r="DQD753"/>
      <c r="DQE753"/>
      <c r="DQF753"/>
      <c r="DQG753"/>
      <c r="DQH753"/>
      <c r="DQI753"/>
      <c r="DQJ753"/>
      <c r="DQK753"/>
      <c r="DQL753"/>
      <c r="DQM753"/>
      <c r="DQN753"/>
      <c r="DQO753"/>
      <c r="DQP753"/>
      <c r="DQQ753"/>
      <c r="DQR753"/>
      <c r="DQS753"/>
      <c r="DQT753"/>
      <c r="DQU753"/>
      <c r="DQV753"/>
      <c r="DQW753"/>
      <c r="DQX753"/>
      <c r="DQY753"/>
      <c r="DQZ753"/>
      <c r="DRA753"/>
      <c r="DRB753"/>
      <c r="DRC753"/>
      <c r="DRD753"/>
      <c r="DRE753"/>
      <c r="DRF753"/>
      <c r="DRG753"/>
      <c r="DRH753"/>
      <c r="DRI753"/>
      <c r="DRJ753"/>
      <c r="DRK753"/>
      <c r="DRL753"/>
      <c r="DRM753"/>
      <c r="DRN753"/>
      <c r="DRO753"/>
      <c r="DRP753"/>
      <c r="DRQ753"/>
      <c r="DRR753"/>
      <c r="DRS753"/>
      <c r="DRT753"/>
      <c r="DRU753"/>
      <c r="DRV753"/>
      <c r="DRW753"/>
      <c r="DRX753"/>
      <c r="DRY753"/>
      <c r="DRZ753"/>
      <c r="DSA753"/>
      <c r="DSB753"/>
      <c r="DSC753"/>
      <c r="DSD753"/>
      <c r="DSE753"/>
      <c r="DSF753"/>
      <c r="DSG753"/>
      <c r="DSH753"/>
      <c r="DSI753"/>
      <c r="DSJ753"/>
      <c r="DSK753"/>
      <c r="DSL753"/>
      <c r="DSM753"/>
      <c r="DSN753"/>
      <c r="DSO753"/>
      <c r="DSP753"/>
      <c r="DSQ753"/>
      <c r="DSR753"/>
      <c r="DSS753"/>
      <c r="DST753"/>
      <c r="DSU753"/>
      <c r="DSV753"/>
      <c r="DSW753"/>
      <c r="DSX753"/>
      <c r="DSY753"/>
      <c r="DSZ753"/>
      <c r="DTA753"/>
      <c r="DTB753"/>
      <c r="DTC753"/>
      <c r="DTD753"/>
      <c r="DTE753"/>
      <c r="DTF753"/>
      <c r="DTG753"/>
      <c r="DTH753"/>
      <c r="DTI753"/>
      <c r="DTJ753"/>
      <c r="DTK753"/>
      <c r="DTL753"/>
      <c r="DTM753"/>
      <c r="DTN753"/>
      <c r="DTO753"/>
      <c r="DTP753"/>
      <c r="DTQ753"/>
      <c r="DTR753"/>
      <c r="DTS753"/>
      <c r="DTT753"/>
      <c r="DTU753"/>
      <c r="DTV753"/>
      <c r="DTW753"/>
      <c r="DTX753"/>
      <c r="DTY753"/>
      <c r="DTZ753"/>
      <c r="DUA753"/>
      <c r="DUB753"/>
      <c r="DUC753"/>
      <c r="DUD753"/>
      <c r="DUE753"/>
      <c r="DUF753"/>
      <c r="DUG753"/>
      <c r="DUH753"/>
      <c r="DUI753"/>
      <c r="DUJ753"/>
      <c r="DUK753"/>
      <c r="DUL753"/>
      <c r="DUM753"/>
      <c r="DUN753"/>
      <c r="DUO753"/>
      <c r="DUP753"/>
      <c r="DUQ753"/>
      <c r="DUR753"/>
      <c r="DUS753"/>
      <c r="DUT753"/>
      <c r="DUU753"/>
      <c r="DUV753"/>
      <c r="DUW753"/>
      <c r="DUX753"/>
      <c r="DUY753"/>
      <c r="DUZ753"/>
      <c r="DVA753"/>
      <c r="DVB753"/>
      <c r="DVC753"/>
      <c r="DVD753"/>
      <c r="DVE753"/>
      <c r="DVF753"/>
      <c r="DVG753"/>
      <c r="DVH753"/>
      <c r="DVI753"/>
      <c r="DVJ753"/>
      <c r="DVK753"/>
      <c r="DVL753"/>
      <c r="DVM753"/>
      <c r="DVN753"/>
      <c r="DVO753"/>
      <c r="DVP753"/>
      <c r="DVQ753"/>
      <c r="DVR753"/>
      <c r="DVS753"/>
      <c r="DVT753"/>
      <c r="DVU753"/>
      <c r="DVV753"/>
      <c r="DVW753"/>
      <c r="DVX753"/>
      <c r="DVY753"/>
      <c r="DVZ753"/>
      <c r="DWA753"/>
      <c r="DWB753"/>
      <c r="DWC753"/>
      <c r="DWD753"/>
      <c r="DWE753"/>
      <c r="DWF753"/>
      <c r="DWG753"/>
      <c r="DWH753"/>
      <c r="DWI753"/>
      <c r="DWJ753"/>
      <c r="DWK753"/>
      <c r="DWL753"/>
      <c r="DWM753"/>
      <c r="DWN753"/>
      <c r="DWO753"/>
      <c r="DWP753"/>
      <c r="DWQ753"/>
      <c r="DWR753"/>
      <c r="DWS753"/>
      <c r="DWT753"/>
      <c r="DWU753"/>
      <c r="DWV753"/>
      <c r="DWW753"/>
      <c r="DWX753"/>
      <c r="DWY753"/>
      <c r="DWZ753"/>
      <c r="DXA753"/>
      <c r="DXB753"/>
      <c r="DXC753"/>
      <c r="DXD753"/>
      <c r="DXE753"/>
      <c r="DXF753"/>
      <c r="DXG753"/>
      <c r="DXH753"/>
      <c r="DXI753"/>
      <c r="DXJ753"/>
      <c r="DXK753"/>
      <c r="DXL753"/>
      <c r="DXM753"/>
      <c r="DXN753"/>
      <c r="DXO753"/>
      <c r="DXP753"/>
      <c r="DXQ753"/>
      <c r="DXR753"/>
      <c r="DXS753"/>
      <c r="DXT753"/>
      <c r="DXU753"/>
      <c r="DXV753"/>
      <c r="DXW753"/>
      <c r="DXX753"/>
      <c r="DXY753"/>
      <c r="DXZ753"/>
      <c r="DYA753"/>
      <c r="DYB753"/>
      <c r="DYC753"/>
      <c r="DYD753"/>
      <c r="DYE753"/>
      <c r="DYF753"/>
      <c r="DYG753"/>
      <c r="DYH753"/>
      <c r="DYI753"/>
      <c r="DYJ753"/>
      <c r="DYK753"/>
      <c r="DYL753"/>
      <c r="DYM753"/>
      <c r="DYN753"/>
      <c r="DYO753"/>
      <c r="DYP753"/>
      <c r="DYQ753"/>
      <c r="DYR753"/>
      <c r="DYS753"/>
      <c r="DYT753"/>
      <c r="DYU753"/>
      <c r="DYV753"/>
      <c r="DYW753"/>
      <c r="DYX753"/>
      <c r="DYY753"/>
      <c r="DYZ753"/>
      <c r="DZA753"/>
      <c r="DZB753"/>
      <c r="DZC753"/>
      <c r="DZD753"/>
      <c r="DZE753"/>
      <c r="DZF753"/>
      <c r="DZG753"/>
      <c r="DZH753"/>
      <c r="DZI753"/>
      <c r="DZJ753"/>
      <c r="DZK753"/>
      <c r="DZL753"/>
      <c r="DZM753"/>
      <c r="DZN753"/>
      <c r="DZO753"/>
      <c r="DZP753"/>
      <c r="DZQ753"/>
      <c r="DZR753"/>
      <c r="DZS753"/>
      <c r="DZT753"/>
      <c r="DZU753"/>
      <c r="DZV753"/>
      <c r="DZW753"/>
      <c r="DZX753"/>
      <c r="DZY753"/>
      <c r="DZZ753"/>
      <c r="EAA753"/>
      <c r="EAB753"/>
      <c r="EAC753"/>
      <c r="EAD753"/>
      <c r="EAE753"/>
      <c r="EAF753"/>
      <c r="EAG753"/>
      <c r="EAH753"/>
      <c r="EAI753"/>
      <c r="EAJ753"/>
      <c r="EAK753"/>
      <c r="EAL753"/>
      <c r="EAM753"/>
      <c r="EAN753"/>
      <c r="EAO753"/>
      <c r="EAP753"/>
      <c r="EAQ753"/>
      <c r="EAR753"/>
      <c r="EAS753"/>
      <c r="EAT753"/>
      <c r="EAU753"/>
      <c r="EAV753"/>
      <c r="EAW753"/>
      <c r="EAX753"/>
      <c r="EAY753"/>
      <c r="EAZ753"/>
      <c r="EBA753"/>
      <c r="EBB753"/>
      <c r="EBC753"/>
      <c r="EBD753"/>
      <c r="EBE753"/>
      <c r="EBF753"/>
      <c r="EBG753"/>
      <c r="EBH753"/>
      <c r="EBI753"/>
      <c r="EBJ753"/>
      <c r="EBK753"/>
      <c r="EBL753"/>
      <c r="EBM753"/>
      <c r="EBN753"/>
      <c r="EBO753"/>
      <c r="EBP753"/>
      <c r="EBQ753"/>
      <c r="EBR753"/>
      <c r="EBS753"/>
      <c r="EBT753"/>
      <c r="EBU753"/>
      <c r="EBV753"/>
      <c r="EBW753"/>
      <c r="EBX753"/>
      <c r="EBY753"/>
      <c r="EBZ753"/>
      <c r="ECA753"/>
      <c r="ECB753"/>
      <c r="ECC753"/>
      <c r="ECD753"/>
      <c r="ECE753"/>
      <c r="ECF753"/>
      <c r="ECG753"/>
      <c r="ECH753"/>
      <c r="ECI753"/>
      <c r="ECJ753"/>
      <c r="ECK753"/>
      <c r="ECL753"/>
      <c r="ECM753"/>
      <c r="ECN753"/>
      <c r="ECO753"/>
      <c r="ECP753"/>
      <c r="ECQ753"/>
      <c r="ECR753"/>
      <c r="ECS753"/>
      <c r="ECT753"/>
      <c r="ECU753"/>
      <c r="ECV753"/>
      <c r="ECW753"/>
      <c r="ECX753"/>
      <c r="ECY753"/>
      <c r="ECZ753"/>
      <c r="EDA753"/>
      <c r="EDB753"/>
      <c r="EDC753"/>
      <c r="EDD753"/>
      <c r="EDE753"/>
      <c r="EDF753"/>
      <c r="EDG753"/>
      <c r="EDH753"/>
      <c r="EDI753"/>
      <c r="EDJ753"/>
      <c r="EDK753"/>
      <c r="EDL753"/>
      <c r="EDM753"/>
      <c r="EDN753"/>
      <c r="EDO753"/>
      <c r="EDP753"/>
      <c r="EDQ753"/>
      <c r="EDR753"/>
      <c r="EDS753"/>
      <c r="EDT753"/>
      <c r="EDU753"/>
      <c r="EDV753"/>
      <c r="EDW753"/>
      <c r="EDX753"/>
      <c r="EDY753"/>
      <c r="EDZ753"/>
      <c r="EEA753"/>
      <c r="EEB753"/>
      <c r="EEC753"/>
      <c r="EED753"/>
      <c r="EEE753"/>
      <c r="EEF753"/>
      <c r="EEG753"/>
      <c r="EEH753"/>
      <c r="EEI753"/>
      <c r="EEJ753"/>
      <c r="EEK753"/>
      <c r="EEL753"/>
      <c r="EEM753"/>
      <c r="EEN753"/>
      <c r="EEO753"/>
      <c r="EEP753"/>
      <c r="EEQ753"/>
      <c r="EER753"/>
      <c r="EES753"/>
      <c r="EET753"/>
      <c r="EEU753"/>
      <c r="EEV753"/>
      <c r="EEW753"/>
      <c r="EEX753"/>
      <c r="EEY753"/>
      <c r="EEZ753"/>
      <c r="EFA753"/>
      <c r="EFB753"/>
      <c r="EFC753"/>
      <c r="EFD753"/>
      <c r="EFE753"/>
      <c r="EFF753"/>
      <c r="EFG753"/>
      <c r="EFH753"/>
      <c r="EFI753"/>
      <c r="EFJ753"/>
      <c r="EFK753"/>
      <c r="EFL753"/>
      <c r="EFM753"/>
      <c r="EFN753"/>
      <c r="EFO753"/>
      <c r="EFP753"/>
      <c r="EFQ753"/>
      <c r="EFR753"/>
      <c r="EFS753"/>
      <c r="EFT753"/>
      <c r="EFU753"/>
      <c r="EFV753"/>
      <c r="EFW753"/>
      <c r="EFX753"/>
      <c r="EFY753"/>
      <c r="EFZ753"/>
      <c r="EGA753"/>
      <c r="EGB753"/>
      <c r="EGC753"/>
      <c r="EGD753"/>
      <c r="EGE753"/>
      <c r="EGF753"/>
      <c r="EGG753"/>
      <c r="EGH753"/>
      <c r="EGI753"/>
      <c r="EGJ753"/>
      <c r="EGK753"/>
      <c r="EGL753"/>
      <c r="EGM753"/>
      <c r="EGN753"/>
      <c r="EGO753"/>
      <c r="EGP753"/>
      <c r="EGQ753"/>
      <c r="EGR753"/>
      <c r="EGS753"/>
      <c r="EGT753"/>
      <c r="EGU753"/>
      <c r="EGV753"/>
      <c r="EGW753"/>
      <c r="EGX753"/>
      <c r="EGY753"/>
      <c r="EGZ753"/>
      <c r="EHA753"/>
      <c r="EHB753"/>
      <c r="EHC753"/>
      <c r="EHD753"/>
      <c r="EHE753"/>
      <c r="EHF753"/>
      <c r="EHG753"/>
      <c r="EHH753"/>
      <c r="EHI753"/>
      <c r="EHJ753"/>
      <c r="EHK753"/>
      <c r="EHL753"/>
      <c r="EHM753"/>
      <c r="EHN753"/>
      <c r="EHO753"/>
      <c r="EHP753"/>
      <c r="EHQ753"/>
      <c r="EHR753"/>
      <c r="EHS753"/>
      <c r="EHT753"/>
      <c r="EHU753"/>
      <c r="EHV753"/>
      <c r="EHW753"/>
      <c r="EHX753"/>
      <c r="EHY753"/>
      <c r="EHZ753"/>
      <c r="EIA753"/>
      <c r="EIB753"/>
      <c r="EIC753"/>
      <c r="EID753"/>
      <c r="EIE753"/>
      <c r="EIF753"/>
      <c r="EIG753"/>
      <c r="EIH753"/>
      <c r="EII753"/>
      <c r="EIJ753"/>
      <c r="EIK753"/>
      <c r="EIL753"/>
      <c r="EIM753"/>
      <c r="EIN753"/>
      <c r="EIO753"/>
      <c r="EIP753"/>
      <c r="EIQ753"/>
      <c r="EIR753"/>
      <c r="EIS753"/>
      <c r="EIT753"/>
      <c r="EIU753"/>
      <c r="EIV753"/>
      <c r="EIW753"/>
      <c r="EIX753"/>
      <c r="EIY753"/>
      <c r="EIZ753"/>
      <c r="EJA753"/>
      <c r="EJB753"/>
      <c r="EJC753"/>
      <c r="EJD753"/>
      <c r="EJE753"/>
      <c r="EJF753"/>
      <c r="EJG753"/>
      <c r="EJH753"/>
      <c r="EJI753"/>
      <c r="EJJ753"/>
      <c r="EJK753"/>
      <c r="EJL753"/>
      <c r="EJM753"/>
      <c r="EJN753"/>
      <c r="EJO753"/>
      <c r="EJP753"/>
      <c r="EJQ753"/>
      <c r="EJR753"/>
      <c r="EJS753"/>
      <c r="EJT753"/>
      <c r="EJU753"/>
      <c r="EJV753"/>
      <c r="EJW753"/>
      <c r="EJX753"/>
      <c r="EJY753"/>
      <c r="EJZ753"/>
      <c r="EKA753"/>
      <c r="EKB753"/>
      <c r="EKC753"/>
      <c r="EKD753"/>
      <c r="EKE753"/>
      <c r="EKF753"/>
      <c r="EKG753"/>
      <c r="EKH753"/>
      <c r="EKI753"/>
      <c r="EKJ753"/>
      <c r="EKK753"/>
      <c r="EKL753"/>
      <c r="EKM753"/>
      <c r="EKN753"/>
      <c r="EKO753"/>
      <c r="EKP753"/>
      <c r="EKQ753"/>
      <c r="EKR753"/>
      <c r="EKS753"/>
      <c r="EKT753"/>
      <c r="EKU753"/>
      <c r="EKV753"/>
      <c r="EKW753"/>
      <c r="EKX753"/>
      <c r="EKY753"/>
      <c r="EKZ753"/>
      <c r="ELA753"/>
      <c r="ELB753"/>
      <c r="ELC753"/>
      <c r="ELD753"/>
      <c r="ELE753"/>
      <c r="ELF753"/>
      <c r="ELG753"/>
      <c r="ELH753"/>
      <c r="ELI753"/>
      <c r="ELJ753"/>
      <c r="ELK753"/>
      <c r="ELL753"/>
      <c r="ELM753"/>
      <c r="ELN753"/>
      <c r="ELO753"/>
      <c r="ELP753"/>
      <c r="ELQ753"/>
      <c r="ELR753"/>
      <c r="ELS753"/>
      <c r="ELT753"/>
      <c r="ELU753"/>
      <c r="ELV753"/>
      <c r="ELW753"/>
      <c r="ELX753"/>
      <c r="ELY753"/>
      <c r="ELZ753"/>
      <c r="EMA753"/>
      <c r="EMB753"/>
      <c r="EMC753"/>
      <c r="EMD753"/>
      <c r="EME753"/>
      <c r="EMF753"/>
      <c r="EMG753"/>
      <c r="EMH753"/>
      <c r="EMI753"/>
      <c r="EMJ753"/>
      <c r="EMK753"/>
      <c r="EML753"/>
      <c r="EMM753"/>
      <c r="EMN753"/>
      <c r="EMO753"/>
      <c r="EMP753"/>
      <c r="EMQ753"/>
      <c r="EMR753"/>
      <c r="EMS753"/>
      <c r="EMT753"/>
      <c r="EMU753"/>
      <c r="EMV753"/>
      <c r="EMW753"/>
      <c r="EMX753"/>
      <c r="EMY753"/>
      <c r="EMZ753"/>
      <c r="ENA753"/>
      <c r="ENB753"/>
      <c r="ENC753"/>
      <c r="END753"/>
      <c r="ENE753"/>
      <c r="ENF753"/>
      <c r="ENG753"/>
      <c r="ENH753"/>
      <c r="ENI753"/>
      <c r="ENJ753"/>
      <c r="ENK753"/>
      <c r="ENL753"/>
      <c r="ENM753"/>
      <c r="ENN753"/>
      <c r="ENO753"/>
      <c r="ENP753"/>
      <c r="ENQ753"/>
      <c r="ENR753"/>
      <c r="ENS753"/>
      <c r="ENT753"/>
      <c r="ENU753"/>
      <c r="ENV753"/>
      <c r="ENW753"/>
      <c r="ENX753"/>
      <c r="ENY753"/>
      <c r="ENZ753"/>
      <c r="EOA753"/>
      <c r="EOB753"/>
      <c r="EOC753"/>
      <c r="EOD753"/>
      <c r="EOE753"/>
      <c r="EOF753"/>
      <c r="EOG753"/>
      <c r="EOH753"/>
      <c r="EOI753"/>
      <c r="EOJ753"/>
      <c r="EOK753"/>
      <c r="EOL753"/>
      <c r="EOM753"/>
      <c r="EON753"/>
      <c r="EOO753"/>
      <c r="EOP753"/>
      <c r="EOQ753"/>
      <c r="EOR753"/>
      <c r="EOS753"/>
      <c r="EOT753"/>
      <c r="EOU753"/>
      <c r="EOV753"/>
      <c r="EOW753"/>
      <c r="EOX753"/>
      <c r="EOY753"/>
      <c r="EOZ753"/>
      <c r="EPA753"/>
      <c r="EPB753"/>
      <c r="EPC753"/>
      <c r="EPD753"/>
      <c r="EPE753"/>
      <c r="EPF753"/>
      <c r="EPG753"/>
      <c r="EPH753"/>
      <c r="EPI753"/>
      <c r="EPJ753"/>
      <c r="EPK753"/>
      <c r="EPL753"/>
      <c r="EPM753"/>
      <c r="EPN753"/>
      <c r="EPO753"/>
      <c r="EPP753"/>
      <c r="EPQ753"/>
      <c r="EPR753"/>
      <c r="EPS753"/>
      <c r="EPT753"/>
      <c r="EPU753"/>
      <c r="EPV753"/>
      <c r="EPW753"/>
      <c r="EPX753"/>
      <c r="EPY753"/>
      <c r="EPZ753"/>
      <c r="EQA753"/>
      <c r="EQB753"/>
      <c r="EQC753"/>
      <c r="EQD753"/>
      <c r="EQE753"/>
      <c r="EQF753"/>
      <c r="EQG753"/>
      <c r="EQH753"/>
      <c r="EQI753"/>
      <c r="EQJ753"/>
      <c r="EQK753"/>
      <c r="EQL753"/>
      <c r="EQM753"/>
      <c r="EQN753"/>
      <c r="EQO753"/>
      <c r="EQP753"/>
      <c r="EQQ753"/>
      <c r="EQR753"/>
      <c r="EQS753"/>
      <c r="EQT753"/>
      <c r="EQU753"/>
      <c r="EQV753"/>
      <c r="EQW753"/>
      <c r="EQX753"/>
      <c r="EQY753"/>
      <c r="EQZ753"/>
      <c r="ERA753"/>
      <c r="ERB753"/>
      <c r="ERC753"/>
      <c r="ERD753"/>
      <c r="ERE753"/>
      <c r="ERF753"/>
      <c r="ERG753"/>
      <c r="ERH753"/>
      <c r="ERI753"/>
      <c r="ERJ753"/>
      <c r="ERK753"/>
      <c r="ERL753"/>
      <c r="ERM753"/>
      <c r="ERN753"/>
      <c r="ERO753"/>
      <c r="ERP753"/>
      <c r="ERQ753"/>
      <c r="ERR753"/>
      <c r="ERS753"/>
      <c r="ERT753"/>
      <c r="ERU753"/>
      <c r="ERV753"/>
      <c r="ERW753"/>
      <c r="ERX753"/>
      <c r="ERY753"/>
      <c r="ERZ753"/>
      <c r="ESA753"/>
      <c r="ESB753"/>
      <c r="ESC753"/>
      <c r="ESD753"/>
      <c r="ESE753"/>
      <c r="ESF753"/>
      <c r="ESG753"/>
      <c r="ESH753"/>
      <c r="ESI753"/>
      <c r="ESJ753"/>
      <c r="ESK753"/>
      <c r="ESL753"/>
      <c r="ESM753"/>
      <c r="ESN753"/>
      <c r="ESO753"/>
      <c r="ESP753"/>
      <c r="ESQ753"/>
      <c r="ESR753"/>
      <c r="ESS753"/>
      <c r="EST753"/>
      <c r="ESU753"/>
      <c r="ESV753"/>
      <c r="ESW753"/>
      <c r="ESX753"/>
      <c r="ESY753"/>
      <c r="ESZ753"/>
      <c r="ETA753"/>
      <c r="ETB753"/>
      <c r="ETC753"/>
      <c r="ETD753"/>
      <c r="ETE753"/>
      <c r="ETF753"/>
      <c r="ETG753"/>
      <c r="ETH753"/>
      <c r="ETI753"/>
      <c r="ETJ753"/>
      <c r="ETK753"/>
      <c r="ETL753"/>
      <c r="ETM753"/>
      <c r="ETN753"/>
      <c r="ETO753"/>
      <c r="ETP753"/>
      <c r="ETQ753"/>
      <c r="ETR753"/>
      <c r="ETS753"/>
      <c r="ETT753"/>
      <c r="ETU753"/>
      <c r="ETV753"/>
      <c r="ETW753"/>
      <c r="ETX753"/>
      <c r="ETY753"/>
      <c r="ETZ753"/>
      <c r="EUA753"/>
      <c r="EUB753"/>
      <c r="EUC753"/>
      <c r="EUD753"/>
      <c r="EUE753"/>
      <c r="EUF753"/>
      <c r="EUG753"/>
      <c r="EUH753"/>
      <c r="EUI753"/>
      <c r="EUJ753"/>
      <c r="EUK753"/>
      <c r="EUL753"/>
      <c r="EUM753"/>
      <c r="EUN753"/>
      <c r="EUO753"/>
      <c r="EUP753"/>
      <c r="EUQ753"/>
      <c r="EUR753"/>
      <c r="EUS753"/>
      <c r="EUT753"/>
      <c r="EUU753"/>
      <c r="EUV753"/>
      <c r="EUW753"/>
      <c r="EUX753"/>
      <c r="EUY753"/>
      <c r="EUZ753"/>
      <c r="EVA753"/>
      <c r="EVB753"/>
      <c r="EVC753"/>
      <c r="EVD753"/>
      <c r="EVE753"/>
      <c r="EVF753"/>
      <c r="EVG753"/>
      <c r="EVH753"/>
      <c r="EVI753"/>
      <c r="EVJ753"/>
      <c r="EVK753"/>
      <c r="EVL753"/>
      <c r="EVM753"/>
      <c r="EVN753"/>
      <c r="EVO753"/>
      <c r="EVP753"/>
      <c r="EVQ753"/>
      <c r="EVR753"/>
      <c r="EVS753"/>
      <c r="EVT753"/>
      <c r="EVU753"/>
      <c r="EVV753"/>
      <c r="EVW753"/>
      <c r="EVX753"/>
      <c r="EVY753"/>
      <c r="EVZ753"/>
      <c r="EWA753"/>
      <c r="EWB753"/>
      <c r="EWC753"/>
      <c r="EWD753"/>
      <c r="EWE753"/>
      <c r="EWF753"/>
      <c r="EWG753"/>
      <c r="EWH753"/>
      <c r="EWI753"/>
      <c r="EWJ753"/>
      <c r="EWK753"/>
      <c r="EWL753"/>
      <c r="EWM753"/>
      <c r="EWN753"/>
      <c r="EWO753"/>
      <c r="EWP753"/>
      <c r="EWQ753"/>
      <c r="EWR753"/>
      <c r="EWS753"/>
      <c r="EWT753"/>
      <c r="EWU753"/>
      <c r="EWV753"/>
      <c r="EWW753"/>
      <c r="EWX753"/>
      <c r="EWY753"/>
      <c r="EWZ753"/>
      <c r="EXA753"/>
      <c r="EXB753"/>
      <c r="EXC753"/>
      <c r="EXD753"/>
      <c r="EXE753"/>
      <c r="EXF753"/>
      <c r="EXG753"/>
      <c r="EXH753"/>
      <c r="EXI753"/>
      <c r="EXJ753"/>
      <c r="EXK753"/>
      <c r="EXL753"/>
      <c r="EXM753"/>
      <c r="EXN753"/>
      <c r="EXO753"/>
      <c r="EXP753"/>
      <c r="EXQ753"/>
      <c r="EXR753"/>
      <c r="EXS753"/>
      <c r="EXT753"/>
      <c r="EXU753"/>
      <c r="EXV753"/>
      <c r="EXW753"/>
      <c r="EXX753"/>
      <c r="EXY753"/>
      <c r="EXZ753"/>
      <c r="EYA753"/>
      <c r="EYB753"/>
      <c r="EYC753"/>
      <c r="EYD753"/>
      <c r="EYE753"/>
      <c r="EYF753"/>
      <c r="EYG753"/>
      <c r="EYH753"/>
      <c r="EYI753"/>
      <c r="EYJ753"/>
      <c r="EYK753"/>
      <c r="EYL753"/>
      <c r="EYM753"/>
      <c r="EYN753"/>
      <c r="EYO753"/>
      <c r="EYP753"/>
      <c r="EYQ753"/>
      <c r="EYR753"/>
      <c r="EYS753"/>
      <c r="EYT753"/>
      <c r="EYU753"/>
      <c r="EYV753"/>
      <c r="EYW753"/>
      <c r="EYX753"/>
      <c r="EYY753"/>
      <c r="EYZ753"/>
      <c r="EZA753"/>
      <c r="EZB753"/>
      <c r="EZC753"/>
      <c r="EZD753"/>
      <c r="EZE753"/>
      <c r="EZF753"/>
      <c r="EZG753"/>
      <c r="EZH753"/>
      <c r="EZI753"/>
      <c r="EZJ753"/>
      <c r="EZK753"/>
      <c r="EZL753"/>
      <c r="EZM753"/>
      <c r="EZN753"/>
      <c r="EZO753"/>
      <c r="EZP753"/>
      <c r="EZQ753"/>
      <c r="EZR753"/>
      <c r="EZS753"/>
      <c r="EZT753"/>
      <c r="EZU753"/>
      <c r="EZV753"/>
      <c r="EZW753"/>
      <c r="EZX753"/>
      <c r="EZY753"/>
      <c r="EZZ753"/>
      <c r="FAA753"/>
      <c r="FAB753"/>
      <c r="FAC753"/>
      <c r="FAD753"/>
      <c r="FAE753"/>
      <c r="FAF753"/>
      <c r="FAG753"/>
      <c r="FAH753"/>
      <c r="FAI753"/>
      <c r="FAJ753"/>
      <c r="FAK753"/>
      <c r="FAL753"/>
      <c r="FAM753"/>
      <c r="FAN753"/>
      <c r="FAO753"/>
      <c r="FAP753"/>
      <c r="FAQ753"/>
      <c r="FAR753"/>
      <c r="FAS753"/>
      <c r="FAT753"/>
      <c r="FAU753"/>
      <c r="FAV753"/>
      <c r="FAW753"/>
      <c r="FAX753"/>
      <c r="FAY753"/>
      <c r="FAZ753"/>
      <c r="FBA753"/>
      <c r="FBB753"/>
      <c r="FBC753"/>
      <c r="FBD753"/>
      <c r="FBE753"/>
      <c r="FBF753"/>
      <c r="FBG753"/>
      <c r="FBH753"/>
      <c r="FBI753"/>
      <c r="FBJ753"/>
      <c r="FBK753"/>
      <c r="FBL753"/>
      <c r="FBM753"/>
      <c r="FBN753"/>
      <c r="FBO753"/>
      <c r="FBP753"/>
      <c r="FBQ753"/>
      <c r="FBR753"/>
      <c r="FBS753"/>
      <c r="FBT753"/>
      <c r="FBU753"/>
      <c r="FBV753"/>
      <c r="FBW753"/>
      <c r="FBX753"/>
      <c r="FBY753"/>
      <c r="FBZ753"/>
      <c r="FCA753"/>
      <c r="FCB753"/>
      <c r="FCC753"/>
      <c r="FCD753"/>
      <c r="FCE753"/>
      <c r="FCF753"/>
      <c r="FCG753"/>
      <c r="FCH753"/>
      <c r="FCI753"/>
      <c r="FCJ753"/>
      <c r="FCK753"/>
      <c r="FCL753"/>
      <c r="FCM753"/>
      <c r="FCN753"/>
      <c r="FCO753"/>
      <c r="FCP753"/>
      <c r="FCQ753"/>
      <c r="FCR753"/>
      <c r="FCS753"/>
      <c r="FCT753"/>
      <c r="FCU753"/>
      <c r="FCV753"/>
      <c r="FCW753"/>
      <c r="FCX753"/>
      <c r="FCY753"/>
      <c r="FCZ753"/>
      <c r="FDA753"/>
      <c r="FDB753"/>
      <c r="FDC753"/>
      <c r="FDD753"/>
      <c r="FDE753"/>
      <c r="FDF753"/>
      <c r="FDG753"/>
      <c r="FDH753"/>
      <c r="FDI753"/>
      <c r="FDJ753"/>
      <c r="FDK753"/>
      <c r="FDL753"/>
      <c r="FDM753"/>
      <c r="FDN753"/>
      <c r="FDO753"/>
      <c r="FDP753"/>
      <c r="FDQ753"/>
      <c r="FDR753"/>
      <c r="FDS753"/>
      <c r="FDT753"/>
      <c r="FDU753"/>
      <c r="FDV753"/>
      <c r="FDW753"/>
      <c r="FDX753"/>
      <c r="FDY753"/>
      <c r="FDZ753"/>
      <c r="FEA753"/>
      <c r="FEB753"/>
      <c r="FEC753"/>
      <c r="FED753"/>
      <c r="FEE753"/>
      <c r="FEF753"/>
      <c r="FEG753"/>
      <c r="FEH753"/>
      <c r="FEI753"/>
      <c r="FEJ753"/>
      <c r="FEK753"/>
      <c r="FEL753"/>
      <c r="FEM753"/>
      <c r="FEN753"/>
      <c r="FEO753"/>
      <c r="FEP753"/>
      <c r="FEQ753"/>
      <c r="FER753"/>
      <c r="FES753"/>
      <c r="FET753"/>
      <c r="FEU753"/>
      <c r="FEV753"/>
      <c r="FEW753"/>
      <c r="FEX753"/>
      <c r="FEY753"/>
      <c r="FEZ753"/>
      <c r="FFA753"/>
      <c r="FFB753"/>
      <c r="FFC753"/>
      <c r="FFD753"/>
      <c r="FFE753"/>
      <c r="FFF753"/>
      <c r="FFG753"/>
      <c r="FFH753"/>
      <c r="FFI753"/>
      <c r="FFJ753"/>
      <c r="FFK753"/>
      <c r="FFL753"/>
      <c r="FFM753"/>
      <c r="FFN753"/>
      <c r="FFO753"/>
      <c r="FFP753"/>
      <c r="FFQ753"/>
      <c r="FFR753"/>
      <c r="FFS753"/>
      <c r="FFT753"/>
      <c r="FFU753"/>
      <c r="FFV753"/>
      <c r="FFW753"/>
      <c r="FFX753"/>
      <c r="FFY753"/>
      <c r="FFZ753"/>
      <c r="FGA753"/>
      <c r="FGB753"/>
      <c r="FGC753"/>
      <c r="FGD753"/>
      <c r="FGE753"/>
      <c r="FGF753"/>
      <c r="FGG753"/>
      <c r="FGH753"/>
      <c r="FGI753"/>
      <c r="FGJ753"/>
      <c r="FGK753"/>
      <c r="FGL753"/>
      <c r="FGM753"/>
      <c r="FGN753"/>
      <c r="FGO753"/>
      <c r="FGP753"/>
      <c r="FGQ753"/>
      <c r="FGR753"/>
      <c r="FGS753"/>
      <c r="FGT753"/>
      <c r="FGU753"/>
      <c r="FGV753"/>
      <c r="FGW753"/>
      <c r="FGX753"/>
      <c r="FGY753"/>
      <c r="FGZ753"/>
      <c r="FHA753"/>
      <c r="FHB753"/>
      <c r="FHC753"/>
      <c r="FHD753"/>
      <c r="FHE753"/>
      <c r="FHF753"/>
      <c r="FHG753"/>
      <c r="FHH753"/>
      <c r="FHI753"/>
      <c r="FHJ753"/>
      <c r="FHK753"/>
      <c r="FHL753"/>
      <c r="FHM753"/>
      <c r="FHN753"/>
      <c r="FHO753"/>
      <c r="FHP753"/>
      <c r="FHQ753"/>
      <c r="FHR753"/>
      <c r="FHS753"/>
      <c r="FHT753"/>
      <c r="FHU753"/>
      <c r="FHV753"/>
      <c r="FHW753"/>
      <c r="FHX753"/>
      <c r="FHY753"/>
      <c r="FHZ753"/>
      <c r="FIA753"/>
      <c r="FIB753"/>
      <c r="FIC753"/>
      <c r="FID753"/>
      <c r="FIE753"/>
      <c r="FIF753"/>
      <c r="FIG753"/>
      <c r="FIH753"/>
      <c r="FII753"/>
      <c r="FIJ753"/>
      <c r="FIK753"/>
      <c r="FIL753"/>
      <c r="FIM753"/>
      <c r="FIN753"/>
      <c r="FIO753"/>
      <c r="FIP753"/>
      <c r="FIQ753"/>
      <c r="FIR753"/>
      <c r="FIS753"/>
      <c r="FIT753"/>
      <c r="FIU753"/>
      <c r="FIV753"/>
      <c r="FIW753"/>
      <c r="FIX753"/>
      <c r="FIY753"/>
      <c r="FIZ753"/>
      <c r="FJA753"/>
      <c r="FJB753"/>
      <c r="FJC753"/>
      <c r="FJD753"/>
      <c r="FJE753"/>
      <c r="FJF753"/>
      <c r="FJG753"/>
      <c r="FJH753"/>
      <c r="FJI753"/>
      <c r="FJJ753"/>
      <c r="FJK753"/>
      <c r="FJL753"/>
      <c r="FJM753"/>
      <c r="FJN753"/>
      <c r="FJO753"/>
      <c r="FJP753"/>
      <c r="FJQ753"/>
      <c r="FJR753"/>
      <c r="FJS753"/>
      <c r="FJT753"/>
      <c r="FJU753"/>
      <c r="FJV753"/>
      <c r="FJW753"/>
      <c r="FJX753"/>
      <c r="FJY753"/>
      <c r="FJZ753"/>
      <c r="FKA753"/>
      <c r="FKB753"/>
      <c r="FKC753"/>
      <c r="FKD753"/>
      <c r="FKE753"/>
      <c r="FKF753"/>
      <c r="FKG753"/>
      <c r="FKH753"/>
      <c r="FKI753"/>
      <c r="FKJ753"/>
      <c r="FKK753"/>
      <c r="FKL753"/>
      <c r="FKM753"/>
      <c r="FKN753"/>
      <c r="FKO753"/>
      <c r="FKP753"/>
      <c r="FKQ753"/>
      <c r="FKR753"/>
      <c r="FKS753"/>
      <c r="FKT753"/>
      <c r="FKU753"/>
      <c r="FKV753"/>
      <c r="FKW753"/>
      <c r="FKX753"/>
      <c r="FKY753"/>
      <c r="FKZ753"/>
      <c r="FLA753"/>
      <c r="FLB753"/>
      <c r="FLC753"/>
      <c r="FLD753"/>
      <c r="FLE753"/>
      <c r="FLF753"/>
      <c r="FLG753"/>
      <c r="FLH753"/>
      <c r="FLI753"/>
      <c r="FLJ753"/>
      <c r="FLK753"/>
      <c r="FLL753"/>
      <c r="FLM753"/>
      <c r="FLN753"/>
      <c r="FLO753"/>
      <c r="FLP753"/>
      <c r="FLQ753"/>
      <c r="FLR753"/>
      <c r="FLS753"/>
      <c r="FLT753"/>
      <c r="FLU753"/>
      <c r="FLV753"/>
      <c r="FLW753"/>
      <c r="FLX753"/>
      <c r="FLY753"/>
      <c r="FLZ753"/>
      <c r="FMA753"/>
      <c r="FMB753"/>
      <c r="FMC753"/>
      <c r="FMD753"/>
      <c r="FME753"/>
      <c r="FMF753"/>
      <c r="FMG753"/>
      <c r="FMH753"/>
      <c r="FMI753"/>
      <c r="FMJ753"/>
      <c r="FMK753"/>
      <c r="FML753"/>
      <c r="FMM753"/>
      <c r="FMN753"/>
      <c r="FMO753"/>
      <c r="FMP753"/>
      <c r="FMQ753"/>
      <c r="FMR753"/>
      <c r="FMS753"/>
      <c r="FMT753"/>
      <c r="FMU753"/>
      <c r="FMV753"/>
      <c r="FMW753"/>
      <c r="FMX753"/>
      <c r="FMY753"/>
      <c r="FMZ753"/>
      <c r="FNA753"/>
      <c r="FNB753"/>
      <c r="FNC753"/>
      <c r="FND753"/>
      <c r="FNE753"/>
      <c r="FNF753"/>
      <c r="FNG753"/>
      <c r="FNH753"/>
      <c r="FNI753"/>
      <c r="FNJ753"/>
      <c r="FNK753"/>
      <c r="FNL753"/>
      <c r="FNM753"/>
      <c r="FNN753"/>
      <c r="FNO753"/>
      <c r="FNP753"/>
      <c r="FNQ753"/>
      <c r="FNR753"/>
      <c r="FNS753"/>
      <c r="FNT753"/>
      <c r="FNU753"/>
      <c r="FNV753"/>
      <c r="FNW753"/>
      <c r="FNX753"/>
      <c r="FNY753"/>
      <c r="FNZ753"/>
      <c r="FOA753"/>
      <c r="FOB753"/>
      <c r="FOC753"/>
      <c r="FOD753"/>
      <c r="FOE753"/>
      <c r="FOF753"/>
      <c r="FOG753"/>
      <c r="FOH753"/>
      <c r="FOI753"/>
      <c r="FOJ753"/>
      <c r="FOK753"/>
      <c r="FOL753"/>
      <c r="FOM753"/>
      <c r="FON753"/>
      <c r="FOO753"/>
      <c r="FOP753"/>
      <c r="FOQ753"/>
      <c r="FOR753"/>
      <c r="FOS753"/>
      <c r="FOT753"/>
      <c r="FOU753"/>
      <c r="FOV753"/>
      <c r="FOW753"/>
      <c r="FOX753"/>
      <c r="FOY753"/>
      <c r="FOZ753"/>
      <c r="FPA753"/>
      <c r="FPB753"/>
      <c r="FPC753"/>
      <c r="FPD753"/>
      <c r="FPE753"/>
      <c r="FPF753"/>
      <c r="FPG753"/>
      <c r="FPH753"/>
      <c r="FPI753"/>
      <c r="FPJ753"/>
      <c r="FPK753"/>
      <c r="FPL753"/>
      <c r="FPM753"/>
      <c r="FPN753"/>
      <c r="FPO753"/>
      <c r="FPP753"/>
      <c r="FPQ753"/>
      <c r="FPR753"/>
      <c r="FPS753"/>
      <c r="FPT753"/>
      <c r="FPU753"/>
      <c r="FPV753"/>
      <c r="FPW753"/>
      <c r="FPX753"/>
      <c r="FPY753"/>
      <c r="FPZ753"/>
      <c r="FQA753"/>
      <c r="FQB753"/>
      <c r="FQC753"/>
      <c r="FQD753"/>
      <c r="FQE753"/>
      <c r="FQF753"/>
      <c r="FQG753"/>
      <c r="FQH753"/>
      <c r="FQI753"/>
      <c r="FQJ753"/>
      <c r="FQK753"/>
      <c r="FQL753"/>
      <c r="FQM753"/>
      <c r="FQN753"/>
      <c r="FQO753"/>
      <c r="FQP753"/>
      <c r="FQQ753"/>
      <c r="FQR753"/>
      <c r="FQS753"/>
      <c r="FQT753"/>
      <c r="FQU753"/>
      <c r="FQV753"/>
      <c r="FQW753"/>
      <c r="FQX753"/>
      <c r="FQY753"/>
      <c r="FQZ753"/>
      <c r="FRA753"/>
      <c r="FRB753"/>
      <c r="FRC753"/>
      <c r="FRD753"/>
      <c r="FRE753"/>
      <c r="FRF753"/>
      <c r="FRG753"/>
      <c r="FRH753"/>
      <c r="FRI753"/>
      <c r="FRJ753"/>
      <c r="FRK753"/>
      <c r="FRL753"/>
      <c r="FRM753"/>
      <c r="FRN753"/>
      <c r="FRO753"/>
      <c r="FRP753"/>
      <c r="FRQ753"/>
      <c r="FRR753"/>
      <c r="FRS753"/>
      <c r="FRT753"/>
      <c r="FRU753"/>
      <c r="FRV753"/>
      <c r="FRW753"/>
      <c r="FRX753"/>
      <c r="FRY753"/>
      <c r="FRZ753"/>
      <c r="FSA753"/>
      <c r="FSB753"/>
      <c r="FSC753"/>
      <c r="FSD753"/>
      <c r="FSE753"/>
      <c r="FSF753"/>
      <c r="FSG753"/>
      <c r="FSH753"/>
      <c r="FSI753"/>
      <c r="FSJ753"/>
      <c r="FSK753"/>
      <c r="FSL753"/>
      <c r="FSM753"/>
      <c r="FSN753"/>
      <c r="FSO753"/>
      <c r="FSP753"/>
      <c r="FSQ753"/>
      <c r="FSR753"/>
      <c r="FSS753"/>
      <c r="FST753"/>
      <c r="FSU753"/>
      <c r="FSV753"/>
      <c r="FSW753"/>
      <c r="FSX753"/>
      <c r="FSY753"/>
      <c r="FSZ753"/>
      <c r="FTA753"/>
      <c r="FTB753"/>
      <c r="FTC753"/>
      <c r="FTD753"/>
      <c r="FTE753"/>
      <c r="FTF753"/>
      <c r="FTG753"/>
      <c r="FTH753"/>
      <c r="FTI753"/>
      <c r="FTJ753"/>
      <c r="FTK753"/>
      <c r="FTL753"/>
      <c r="FTM753"/>
      <c r="FTN753"/>
      <c r="FTO753"/>
      <c r="FTP753"/>
      <c r="FTQ753"/>
      <c r="FTR753"/>
      <c r="FTS753"/>
      <c r="FTT753"/>
      <c r="FTU753"/>
      <c r="FTV753"/>
      <c r="FTW753"/>
      <c r="FTX753"/>
      <c r="FTY753"/>
      <c r="FTZ753"/>
      <c r="FUA753"/>
      <c r="FUB753"/>
      <c r="FUC753"/>
      <c r="FUD753"/>
      <c r="FUE753"/>
      <c r="FUF753"/>
      <c r="FUG753"/>
      <c r="FUH753"/>
      <c r="FUI753"/>
      <c r="FUJ753"/>
      <c r="FUK753"/>
      <c r="FUL753"/>
      <c r="FUM753"/>
      <c r="FUN753"/>
      <c r="FUO753"/>
      <c r="FUP753"/>
      <c r="FUQ753"/>
      <c r="FUR753"/>
      <c r="FUS753"/>
      <c r="FUT753"/>
      <c r="FUU753"/>
      <c r="FUV753"/>
      <c r="FUW753"/>
      <c r="FUX753"/>
      <c r="FUY753"/>
      <c r="FUZ753"/>
      <c r="FVA753"/>
      <c r="FVB753"/>
      <c r="FVC753"/>
      <c r="FVD753"/>
      <c r="FVE753"/>
      <c r="FVF753"/>
      <c r="FVG753"/>
      <c r="FVH753"/>
      <c r="FVI753"/>
      <c r="FVJ753"/>
      <c r="FVK753"/>
      <c r="FVL753"/>
      <c r="FVM753"/>
      <c r="FVN753"/>
      <c r="FVO753"/>
      <c r="FVP753"/>
      <c r="FVQ753"/>
      <c r="FVR753"/>
      <c r="FVS753"/>
      <c r="FVT753"/>
      <c r="FVU753"/>
      <c r="FVV753"/>
      <c r="FVW753"/>
      <c r="FVX753"/>
      <c r="FVY753"/>
      <c r="FVZ753"/>
      <c r="FWA753"/>
      <c r="FWB753"/>
      <c r="FWC753"/>
      <c r="FWD753"/>
      <c r="FWE753"/>
      <c r="FWF753"/>
      <c r="FWG753"/>
      <c r="FWH753"/>
      <c r="FWI753"/>
      <c r="FWJ753"/>
      <c r="FWK753"/>
      <c r="FWL753"/>
      <c r="FWM753"/>
      <c r="FWN753"/>
      <c r="FWO753"/>
      <c r="FWP753"/>
      <c r="FWQ753"/>
      <c r="FWR753"/>
      <c r="FWS753"/>
      <c r="FWT753"/>
      <c r="FWU753"/>
      <c r="FWV753"/>
      <c r="FWW753"/>
      <c r="FWX753"/>
      <c r="FWY753"/>
      <c r="FWZ753"/>
      <c r="FXA753"/>
      <c r="FXB753"/>
      <c r="FXC753"/>
      <c r="FXD753"/>
      <c r="FXE753"/>
      <c r="FXF753"/>
      <c r="FXG753"/>
      <c r="FXH753"/>
      <c r="FXI753"/>
      <c r="FXJ753"/>
      <c r="FXK753"/>
      <c r="FXL753"/>
      <c r="FXM753"/>
      <c r="FXN753"/>
      <c r="FXO753"/>
      <c r="FXP753"/>
      <c r="FXQ753"/>
      <c r="FXR753"/>
      <c r="FXS753"/>
      <c r="FXT753"/>
      <c r="FXU753"/>
      <c r="FXV753"/>
      <c r="FXW753"/>
      <c r="FXX753"/>
      <c r="FXY753"/>
      <c r="FXZ753"/>
      <c r="FYA753"/>
      <c r="FYB753"/>
      <c r="FYC753"/>
      <c r="FYD753"/>
      <c r="FYE753"/>
      <c r="FYF753"/>
      <c r="FYG753"/>
      <c r="FYH753"/>
      <c r="FYI753"/>
      <c r="FYJ753"/>
      <c r="FYK753"/>
      <c r="FYL753"/>
      <c r="FYM753"/>
      <c r="FYN753"/>
      <c r="FYO753"/>
      <c r="FYP753"/>
      <c r="FYQ753"/>
      <c r="FYR753"/>
      <c r="FYS753"/>
      <c r="FYT753"/>
      <c r="FYU753"/>
      <c r="FYV753"/>
      <c r="FYW753"/>
      <c r="FYX753"/>
      <c r="FYY753"/>
      <c r="FYZ753"/>
      <c r="FZA753"/>
      <c r="FZB753"/>
      <c r="FZC753"/>
      <c r="FZD753"/>
      <c r="FZE753"/>
      <c r="FZF753"/>
      <c r="FZG753"/>
      <c r="FZH753"/>
      <c r="FZI753"/>
      <c r="FZJ753"/>
      <c r="FZK753"/>
      <c r="FZL753"/>
      <c r="FZM753"/>
      <c r="FZN753"/>
      <c r="FZO753"/>
      <c r="FZP753"/>
      <c r="FZQ753"/>
      <c r="FZR753"/>
      <c r="FZS753"/>
      <c r="FZT753"/>
      <c r="FZU753"/>
      <c r="FZV753"/>
      <c r="FZW753"/>
      <c r="FZX753"/>
      <c r="FZY753"/>
      <c r="FZZ753"/>
      <c r="GAA753"/>
      <c r="GAB753"/>
      <c r="GAC753"/>
      <c r="GAD753"/>
      <c r="GAE753"/>
      <c r="GAF753"/>
      <c r="GAG753"/>
      <c r="GAH753"/>
      <c r="GAI753"/>
      <c r="GAJ753"/>
      <c r="GAK753"/>
      <c r="GAL753"/>
      <c r="GAM753"/>
      <c r="GAN753"/>
      <c r="GAO753"/>
      <c r="GAP753"/>
      <c r="GAQ753"/>
      <c r="GAR753"/>
      <c r="GAS753"/>
      <c r="GAT753"/>
      <c r="GAU753"/>
      <c r="GAV753"/>
      <c r="GAW753"/>
      <c r="GAX753"/>
      <c r="GAY753"/>
      <c r="GAZ753"/>
      <c r="GBA753"/>
      <c r="GBB753"/>
      <c r="GBC753"/>
      <c r="GBD753"/>
      <c r="GBE753"/>
      <c r="GBF753"/>
      <c r="GBG753"/>
      <c r="GBH753"/>
      <c r="GBI753"/>
      <c r="GBJ753"/>
      <c r="GBK753"/>
      <c r="GBL753"/>
      <c r="GBM753"/>
      <c r="GBN753"/>
      <c r="GBO753"/>
      <c r="GBP753"/>
      <c r="GBQ753"/>
      <c r="GBR753"/>
      <c r="GBS753"/>
      <c r="GBT753"/>
      <c r="GBU753"/>
      <c r="GBV753"/>
      <c r="GBW753"/>
      <c r="GBX753"/>
      <c r="GBY753"/>
      <c r="GBZ753"/>
      <c r="GCA753"/>
      <c r="GCB753"/>
      <c r="GCC753"/>
      <c r="GCD753"/>
      <c r="GCE753"/>
      <c r="GCF753"/>
      <c r="GCG753"/>
      <c r="GCH753"/>
      <c r="GCI753"/>
      <c r="GCJ753"/>
      <c r="GCK753"/>
      <c r="GCL753"/>
      <c r="GCM753"/>
      <c r="GCN753"/>
      <c r="GCO753"/>
      <c r="GCP753"/>
      <c r="GCQ753"/>
      <c r="GCR753"/>
      <c r="GCS753"/>
      <c r="GCT753"/>
      <c r="GCU753"/>
      <c r="GCV753"/>
      <c r="GCW753"/>
      <c r="GCX753"/>
      <c r="GCY753"/>
      <c r="GCZ753"/>
      <c r="GDA753"/>
      <c r="GDB753"/>
      <c r="GDC753"/>
      <c r="GDD753"/>
      <c r="GDE753"/>
      <c r="GDF753"/>
      <c r="GDG753"/>
      <c r="GDH753"/>
      <c r="GDI753"/>
      <c r="GDJ753"/>
      <c r="GDK753"/>
      <c r="GDL753"/>
      <c r="GDM753"/>
      <c r="GDN753"/>
      <c r="GDO753"/>
      <c r="GDP753"/>
      <c r="GDQ753"/>
      <c r="GDR753"/>
      <c r="GDS753"/>
      <c r="GDT753"/>
      <c r="GDU753"/>
      <c r="GDV753"/>
      <c r="GDW753"/>
      <c r="GDX753"/>
      <c r="GDY753"/>
      <c r="GDZ753"/>
      <c r="GEA753"/>
      <c r="GEB753"/>
      <c r="GEC753"/>
      <c r="GED753"/>
      <c r="GEE753"/>
      <c r="GEF753"/>
      <c r="GEG753"/>
      <c r="GEH753"/>
      <c r="GEI753"/>
      <c r="GEJ753"/>
      <c r="GEK753"/>
      <c r="GEL753"/>
      <c r="GEM753"/>
      <c r="GEN753"/>
      <c r="GEO753"/>
      <c r="GEP753"/>
      <c r="GEQ753"/>
      <c r="GER753"/>
      <c r="GES753"/>
      <c r="GET753"/>
      <c r="GEU753"/>
      <c r="GEV753"/>
      <c r="GEW753"/>
      <c r="GEX753"/>
      <c r="GEY753"/>
      <c r="GEZ753"/>
      <c r="GFA753"/>
      <c r="GFB753"/>
      <c r="GFC753"/>
      <c r="GFD753"/>
      <c r="GFE753"/>
      <c r="GFF753"/>
      <c r="GFG753"/>
      <c r="GFH753"/>
      <c r="GFI753"/>
      <c r="GFJ753"/>
      <c r="GFK753"/>
      <c r="GFL753"/>
      <c r="GFM753"/>
      <c r="GFN753"/>
      <c r="GFO753"/>
      <c r="GFP753"/>
      <c r="GFQ753"/>
      <c r="GFR753"/>
      <c r="GFS753"/>
      <c r="GFT753"/>
      <c r="GFU753"/>
      <c r="GFV753"/>
      <c r="GFW753"/>
      <c r="GFX753"/>
      <c r="GFY753"/>
      <c r="GFZ753"/>
      <c r="GGA753"/>
      <c r="GGB753"/>
      <c r="GGC753"/>
      <c r="GGD753"/>
      <c r="GGE753"/>
      <c r="GGF753"/>
      <c r="GGG753"/>
      <c r="GGH753"/>
      <c r="GGI753"/>
      <c r="GGJ753"/>
      <c r="GGK753"/>
      <c r="GGL753"/>
      <c r="GGM753"/>
      <c r="GGN753"/>
      <c r="GGO753"/>
      <c r="GGP753"/>
      <c r="GGQ753"/>
      <c r="GGR753"/>
      <c r="GGS753"/>
      <c r="GGT753"/>
      <c r="GGU753"/>
      <c r="GGV753"/>
      <c r="GGW753"/>
      <c r="GGX753"/>
      <c r="GGY753"/>
      <c r="GGZ753"/>
      <c r="GHA753"/>
      <c r="GHB753"/>
      <c r="GHC753"/>
      <c r="GHD753"/>
      <c r="GHE753"/>
      <c r="GHF753"/>
      <c r="GHG753"/>
      <c r="GHH753"/>
      <c r="GHI753"/>
      <c r="GHJ753"/>
      <c r="GHK753"/>
      <c r="GHL753"/>
      <c r="GHM753"/>
      <c r="GHN753"/>
      <c r="GHO753"/>
      <c r="GHP753"/>
      <c r="GHQ753"/>
      <c r="GHR753"/>
      <c r="GHS753"/>
      <c r="GHT753"/>
      <c r="GHU753"/>
      <c r="GHV753"/>
      <c r="GHW753"/>
      <c r="GHX753"/>
      <c r="GHY753"/>
      <c r="GHZ753"/>
      <c r="GIA753"/>
      <c r="GIB753"/>
      <c r="GIC753"/>
      <c r="GID753"/>
      <c r="GIE753"/>
      <c r="GIF753"/>
      <c r="GIG753"/>
      <c r="GIH753"/>
      <c r="GII753"/>
      <c r="GIJ753"/>
      <c r="GIK753"/>
      <c r="GIL753"/>
      <c r="GIM753"/>
      <c r="GIN753"/>
      <c r="GIO753"/>
      <c r="GIP753"/>
      <c r="GIQ753"/>
      <c r="GIR753"/>
      <c r="GIS753"/>
      <c r="GIT753"/>
      <c r="GIU753"/>
      <c r="GIV753"/>
      <c r="GIW753"/>
      <c r="GIX753"/>
      <c r="GIY753"/>
      <c r="GIZ753"/>
      <c r="GJA753"/>
      <c r="GJB753"/>
      <c r="GJC753"/>
      <c r="GJD753"/>
      <c r="GJE753"/>
      <c r="GJF753"/>
      <c r="GJG753"/>
      <c r="GJH753"/>
      <c r="GJI753"/>
      <c r="GJJ753"/>
      <c r="GJK753"/>
      <c r="GJL753"/>
      <c r="GJM753"/>
      <c r="GJN753"/>
      <c r="GJO753"/>
      <c r="GJP753"/>
      <c r="GJQ753"/>
      <c r="GJR753"/>
      <c r="GJS753"/>
      <c r="GJT753"/>
      <c r="GJU753"/>
      <c r="GJV753"/>
      <c r="GJW753"/>
      <c r="GJX753"/>
      <c r="GJY753"/>
      <c r="GJZ753"/>
      <c r="GKA753"/>
      <c r="GKB753"/>
      <c r="GKC753"/>
      <c r="GKD753"/>
      <c r="GKE753"/>
      <c r="GKF753"/>
      <c r="GKG753"/>
      <c r="GKH753"/>
      <c r="GKI753"/>
      <c r="GKJ753"/>
      <c r="GKK753"/>
      <c r="GKL753"/>
      <c r="GKM753"/>
      <c r="GKN753"/>
      <c r="GKO753"/>
      <c r="GKP753"/>
      <c r="GKQ753"/>
      <c r="GKR753"/>
      <c r="GKS753"/>
      <c r="GKT753"/>
      <c r="GKU753"/>
      <c r="GKV753"/>
      <c r="GKW753"/>
      <c r="GKX753"/>
      <c r="GKY753"/>
      <c r="GKZ753"/>
      <c r="GLA753"/>
      <c r="GLB753"/>
      <c r="GLC753"/>
      <c r="GLD753"/>
      <c r="GLE753"/>
      <c r="GLF753"/>
      <c r="GLG753"/>
      <c r="GLH753"/>
      <c r="GLI753"/>
      <c r="GLJ753"/>
      <c r="GLK753"/>
      <c r="GLL753"/>
      <c r="GLM753"/>
      <c r="GLN753"/>
      <c r="GLO753"/>
      <c r="GLP753"/>
      <c r="GLQ753"/>
      <c r="GLR753"/>
      <c r="GLS753"/>
      <c r="GLT753"/>
      <c r="GLU753"/>
      <c r="GLV753"/>
      <c r="GLW753"/>
      <c r="GLX753"/>
      <c r="GLY753"/>
      <c r="GLZ753"/>
      <c r="GMA753"/>
      <c r="GMB753"/>
      <c r="GMC753"/>
      <c r="GMD753"/>
      <c r="GME753"/>
      <c r="GMF753"/>
      <c r="GMG753"/>
      <c r="GMH753"/>
      <c r="GMI753"/>
      <c r="GMJ753"/>
      <c r="GMK753"/>
      <c r="GML753"/>
      <c r="GMM753"/>
      <c r="GMN753"/>
      <c r="GMO753"/>
      <c r="GMP753"/>
      <c r="GMQ753"/>
      <c r="GMR753"/>
      <c r="GMS753"/>
      <c r="GMT753"/>
      <c r="GMU753"/>
      <c r="GMV753"/>
      <c r="GMW753"/>
      <c r="GMX753"/>
      <c r="GMY753"/>
      <c r="GMZ753"/>
      <c r="GNA753"/>
      <c r="GNB753"/>
      <c r="GNC753"/>
      <c r="GND753"/>
      <c r="GNE753"/>
      <c r="GNF753"/>
      <c r="GNG753"/>
      <c r="GNH753"/>
      <c r="GNI753"/>
      <c r="GNJ753"/>
      <c r="GNK753"/>
      <c r="GNL753"/>
      <c r="GNM753"/>
      <c r="GNN753"/>
      <c r="GNO753"/>
      <c r="GNP753"/>
      <c r="GNQ753"/>
      <c r="GNR753"/>
      <c r="GNS753"/>
      <c r="GNT753"/>
      <c r="GNU753"/>
      <c r="GNV753"/>
      <c r="GNW753"/>
      <c r="GNX753"/>
      <c r="GNY753"/>
      <c r="GNZ753"/>
      <c r="GOA753"/>
      <c r="GOB753"/>
      <c r="GOC753"/>
      <c r="GOD753"/>
      <c r="GOE753"/>
      <c r="GOF753"/>
      <c r="GOG753"/>
      <c r="GOH753"/>
      <c r="GOI753"/>
      <c r="GOJ753"/>
      <c r="GOK753"/>
      <c r="GOL753"/>
      <c r="GOM753"/>
      <c r="GON753"/>
      <c r="GOO753"/>
      <c r="GOP753"/>
      <c r="GOQ753"/>
      <c r="GOR753"/>
      <c r="GOS753"/>
      <c r="GOT753"/>
      <c r="GOU753"/>
      <c r="GOV753"/>
      <c r="GOW753"/>
      <c r="GOX753"/>
      <c r="GOY753"/>
      <c r="GOZ753"/>
      <c r="GPA753"/>
      <c r="GPB753"/>
      <c r="GPC753"/>
      <c r="GPD753"/>
      <c r="GPE753"/>
      <c r="GPF753"/>
      <c r="GPG753"/>
      <c r="GPH753"/>
      <c r="GPI753"/>
      <c r="GPJ753"/>
      <c r="GPK753"/>
      <c r="GPL753"/>
      <c r="GPM753"/>
      <c r="GPN753"/>
      <c r="GPO753"/>
      <c r="GPP753"/>
      <c r="GPQ753"/>
      <c r="GPR753"/>
      <c r="GPS753"/>
      <c r="GPT753"/>
      <c r="GPU753"/>
      <c r="GPV753"/>
      <c r="GPW753"/>
      <c r="GPX753"/>
      <c r="GPY753"/>
      <c r="GPZ753"/>
      <c r="GQA753"/>
      <c r="GQB753"/>
      <c r="GQC753"/>
      <c r="GQD753"/>
      <c r="GQE753"/>
      <c r="GQF753"/>
      <c r="GQG753"/>
      <c r="GQH753"/>
      <c r="GQI753"/>
      <c r="GQJ753"/>
      <c r="GQK753"/>
      <c r="GQL753"/>
      <c r="GQM753"/>
      <c r="GQN753"/>
      <c r="GQO753"/>
      <c r="GQP753"/>
      <c r="GQQ753"/>
      <c r="GQR753"/>
      <c r="GQS753"/>
      <c r="GQT753"/>
      <c r="GQU753"/>
      <c r="GQV753"/>
      <c r="GQW753"/>
      <c r="GQX753"/>
      <c r="GQY753"/>
      <c r="GQZ753"/>
      <c r="GRA753"/>
      <c r="GRB753"/>
      <c r="GRC753"/>
      <c r="GRD753"/>
      <c r="GRE753"/>
      <c r="GRF753"/>
      <c r="GRG753"/>
      <c r="GRH753"/>
      <c r="GRI753"/>
      <c r="GRJ753"/>
      <c r="GRK753"/>
      <c r="GRL753"/>
      <c r="GRM753"/>
      <c r="GRN753"/>
      <c r="GRO753"/>
      <c r="GRP753"/>
      <c r="GRQ753"/>
      <c r="GRR753"/>
      <c r="GRS753"/>
      <c r="GRT753"/>
      <c r="GRU753"/>
      <c r="GRV753"/>
      <c r="GRW753"/>
      <c r="GRX753"/>
      <c r="GRY753"/>
      <c r="GRZ753"/>
      <c r="GSA753"/>
      <c r="GSB753"/>
      <c r="GSC753"/>
      <c r="GSD753"/>
      <c r="GSE753"/>
      <c r="GSF753"/>
      <c r="GSG753"/>
      <c r="GSH753"/>
      <c r="GSI753"/>
      <c r="GSJ753"/>
      <c r="GSK753"/>
      <c r="GSL753"/>
      <c r="GSM753"/>
      <c r="GSN753"/>
      <c r="GSO753"/>
      <c r="GSP753"/>
      <c r="GSQ753"/>
      <c r="GSR753"/>
      <c r="GSS753"/>
      <c r="GST753"/>
      <c r="GSU753"/>
      <c r="GSV753"/>
      <c r="GSW753"/>
      <c r="GSX753"/>
      <c r="GSY753"/>
      <c r="GSZ753"/>
      <c r="GTA753"/>
      <c r="GTB753"/>
      <c r="GTC753"/>
      <c r="GTD753"/>
      <c r="GTE753"/>
      <c r="GTF753"/>
      <c r="GTG753"/>
      <c r="GTH753"/>
      <c r="GTI753"/>
      <c r="GTJ753"/>
      <c r="GTK753"/>
      <c r="GTL753"/>
      <c r="GTM753"/>
      <c r="GTN753"/>
      <c r="GTO753"/>
      <c r="GTP753"/>
      <c r="GTQ753"/>
      <c r="GTR753"/>
      <c r="GTS753"/>
      <c r="GTT753"/>
      <c r="GTU753"/>
      <c r="GTV753"/>
      <c r="GTW753"/>
      <c r="GTX753"/>
      <c r="GTY753"/>
      <c r="GTZ753"/>
      <c r="GUA753"/>
      <c r="GUB753"/>
      <c r="GUC753"/>
      <c r="GUD753"/>
      <c r="GUE753"/>
      <c r="GUF753"/>
      <c r="GUG753"/>
      <c r="GUH753"/>
      <c r="GUI753"/>
      <c r="GUJ753"/>
      <c r="GUK753"/>
      <c r="GUL753"/>
      <c r="GUM753"/>
      <c r="GUN753"/>
      <c r="GUO753"/>
      <c r="GUP753"/>
      <c r="GUQ753"/>
      <c r="GUR753"/>
      <c r="GUS753"/>
      <c r="GUT753"/>
      <c r="GUU753"/>
      <c r="GUV753"/>
      <c r="GUW753"/>
      <c r="GUX753"/>
      <c r="GUY753"/>
      <c r="GUZ753"/>
      <c r="GVA753"/>
      <c r="GVB753"/>
      <c r="GVC753"/>
      <c r="GVD753"/>
      <c r="GVE753"/>
      <c r="GVF753"/>
      <c r="GVG753"/>
      <c r="GVH753"/>
      <c r="GVI753"/>
      <c r="GVJ753"/>
      <c r="GVK753"/>
      <c r="GVL753"/>
      <c r="GVM753"/>
      <c r="GVN753"/>
      <c r="GVO753"/>
      <c r="GVP753"/>
      <c r="GVQ753"/>
      <c r="GVR753"/>
      <c r="GVS753"/>
      <c r="GVT753"/>
      <c r="GVU753"/>
      <c r="GVV753"/>
      <c r="GVW753"/>
      <c r="GVX753"/>
      <c r="GVY753"/>
      <c r="GVZ753"/>
      <c r="GWA753"/>
      <c r="GWB753"/>
      <c r="GWC753"/>
      <c r="GWD753"/>
      <c r="GWE753"/>
      <c r="GWF753"/>
      <c r="GWG753"/>
      <c r="GWH753"/>
      <c r="GWI753"/>
      <c r="GWJ753"/>
      <c r="GWK753"/>
      <c r="GWL753"/>
      <c r="GWM753"/>
      <c r="GWN753"/>
      <c r="GWO753"/>
      <c r="GWP753"/>
      <c r="GWQ753"/>
      <c r="GWR753"/>
      <c r="GWS753"/>
      <c r="GWT753"/>
      <c r="GWU753"/>
      <c r="GWV753"/>
      <c r="GWW753"/>
      <c r="GWX753"/>
      <c r="GWY753"/>
      <c r="GWZ753"/>
      <c r="GXA753"/>
      <c r="GXB753"/>
      <c r="GXC753"/>
      <c r="GXD753"/>
      <c r="GXE753"/>
      <c r="GXF753"/>
      <c r="GXG753"/>
      <c r="GXH753"/>
      <c r="GXI753"/>
      <c r="GXJ753"/>
      <c r="GXK753"/>
      <c r="GXL753"/>
      <c r="GXM753"/>
      <c r="GXN753"/>
      <c r="GXO753"/>
      <c r="GXP753"/>
      <c r="GXQ753"/>
      <c r="GXR753"/>
      <c r="GXS753"/>
      <c r="GXT753"/>
      <c r="GXU753"/>
      <c r="GXV753"/>
      <c r="GXW753"/>
      <c r="GXX753"/>
      <c r="GXY753"/>
      <c r="GXZ753"/>
      <c r="GYA753"/>
      <c r="GYB753"/>
      <c r="GYC753"/>
      <c r="GYD753"/>
      <c r="GYE753"/>
      <c r="GYF753"/>
      <c r="GYG753"/>
      <c r="GYH753"/>
      <c r="GYI753"/>
      <c r="GYJ753"/>
      <c r="GYK753"/>
      <c r="GYL753"/>
      <c r="GYM753"/>
      <c r="GYN753"/>
      <c r="GYO753"/>
      <c r="GYP753"/>
      <c r="GYQ753"/>
      <c r="GYR753"/>
      <c r="GYS753"/>
      <c r="GYT753"/>
      <c r="GYU753"/>
      <c r="GYV753"/>
      <c r="GYW753"/>
      <c r="GYX753"/>
      <c r="GYY753"/>
      <c r="GYZ753"/>
      <c r="GZA753"/>
      <c r="GZB753"/>
      <c r="GZC753"/>
      <c r="GZD753"/>
      <c r="GZE753"/>
      <c r="GZF753"/>
      <c r="GZG753"/>
      <c r="GZH753"/>
      <c r="GZI753"/>
      <c r="GZJ753"/>
      <c r="GZK753"/>
      <c r="GZL753"/>
      <c r="GZM753"/>
      <c r="GZN753"/>
      <c r="GZO753"/>
      <c r="GZP753"/>
      <c r="GZQ753"/>
      <c r="GZR753"/>
      <c r="GZS753"/>
      <c r="GZT753"/>
      <c r="GZU753"/>
      <c r="GZV753"/>
      <c r="GZW753"/>
      <c r="GZX753"/>
      <c r="GZY753"/>
      <c r="GZZ753"/>
      <c r="HAA753"/>
      <c r="HAB753"/>
      <c r="HAC753"/>
      <c r="HAD753"/>
      <c r="HAE753"/>
      <c r="HAF753"/>
      <c r="HAG753"/>
      <c r="HAH753"/>
      <c r="HAI753"/>
      <c r="HAJ753"/>
      <c r="HAK753"/>
      <c r="HAL753"/>
      <c r="HAM753"/>
      <c r="HAN753"/>
      <c r="HAO753"/>
      <c r="HAP753"/>
      <c r="HAQ753"/>
      <c r="HAR753"/>
      <c r="HAS753"/>
      <c r="HAT753"/>
      <c r="HAU753"/>
      <c r="HAV753"/>
      <c r="HAW753"/>
      <c r="HAX753"/>
      <c r="HAY753"/>
      <c r="HAZ753"/>
      <c r="HBA753"/>
      <c r="HBB753"/>
      <c r="HBC753"/>
      <c r="HBD753"/>
      <c r="HBE753"/>
      <c r="HBF753"/>
      <c r="HBG753"/>
      <c r="HBH753"/>
      <c r="HBI753"/>
      <c r="HBJ753"/>
      <c r="HBK753"/>
      <c r="HBL753"/>
      <c r="HBM753"/>
      <c r="HBN753"/>
      <c r="HBO753"/>
      <c r="HBP753"/>
      <c r="HBQ753"/>
      <c r="HBR753"/>
      <c r="HBS753"/>
      <c r="HBT753"/>
      <c r="HBU753"/>
      <c r="HBV753"/>
      <c r="HBW753"/>
      <c r="HBX753"/>
      <c r="HBY753"/>
      <c r="HBZ753"/>
      <c r="HCA753"/>
      <c r="HCB753"/>
      <c r="HCC753"/>
      <c r="HCD753"/>
      <c r="HCE753"/>
      <c r="HCF753"/>
      <c r="HCG753"/>
      <c r="HCH753"/>
      <c r="HCI753"/>
      <c r="HCJ753"/>
      <c r="HCK753"/>
      <c r="HCL753"/>
      <c r="HCM753"/>
      <c r="HCN753"/>
      <c r="HCO753"/>
      <c r="HCP753"/>
      <c r="HCQ753"/>
      <c r="HCR753"/>
      <c r="HCS753"/>
      <c r="HCT753"/>
      <c r="HCU753"/>
      <c r="HCV753"/>
      <c r="HCW753"/>
      <c r="HCX753"/>
      <c r="HCY753"/>
      <c r="HCZ753"/>
      <c r="HDA753"/>
      <c r="HDB753"/>
      <c r="HDC753"/>
      <c r="HDD753"/>
      <c r="HDE753"/>
      <c r="HDF753"/>
      <c r="HDG753"/>
      <c r="HDH753"/>
      <c r="HDI753"/>
      <c r="HDJ753"/>
      <c r="HDK753"/>
      <c r="HDL753"/>
      <c r="HDM753"/>
      <c r="HDN753"/>
      <c r="HDO753"/>
      <c r="HDP753"/>
      <c r="HDQ753"/>
      <c r="HDR753"/>
      <c r="HDS753"/>
      <c r="HDT753"/>
      <c r="HDU753"/>
      <c r="HDV753"/>
      <c r="HDW753"/>
      <c r="HDX753"/>
      <c r="HDY753"/>
      <c r="HDZ753"/>
      <c r="HEA753"/>
      <c r="HEB753"/>
      <c r="HEC753"/>
      <c r="HED753"/>
      <c r="HEE753"/>
      <c r="HEF753"/>
      <c r="HEG753"/>
      <c r="HEH753"/>
      <c r="HEI753"/>
      <c r="HEJ753"/>
      <c r="HEK753"/>
      <c r="HEL753"/>
      <c r="HEM753"/>
      <c r="HEN753"/>
      <c r="HEO753"/>
      <c r="HEP753"/>
      <c r="HEQ753"/>
      <c r="HER753"/>
      <c r="HES753"/>
      <c r="HET753"/>
      <c r="HEU753"/>
      <c r="HEV753"/>
      <c r="HEW753"/>
      <c r="HEX753"/>
      <c r="HEY753"/>
      <c r="HEZ753"/>
      <c r="HFA753"/>
      <c r="HFB753"/>
      <c r="HFC753"/>
      <c r="HFD753"/>
      <c r="HFE753"/>
      <c r="HFF753"/>
      <c r="HFG753"/>
      <c r="HFH753"/>
      <c r="HFI753"/>
      <c r="HFJ753"/>
      <c r="HFK753"/>
      <c r="HFL753"/>
      <c r="HFM753"/>
      <c r="HFN753"/>
      <c r="HFO753"/>
      <c r="HFP753"/>
      <c r="HFQ753"/>
      <c r="HFR753"/>
      <c r="HFS753"/>
      <c r="HFT753"/>
      <c r="HFU753"/>
      <c r="HFV753"/>
      <c r="HFW753"/>
      <c r="HFX753"/>
      <c r="HFY753"/>
      <c r="HFZ753"/>
      <c r="HGA753"/>
      <c r="HGB753"/>
      <c r="HGC753"/>
      <c r="HGD753"/>
      <c r="HGE753"/>
      <c r="HGF753"/>
      <c r="HGG753"/>
      <c r="HGH753"/>
      <c r="HGI753"/>
      <c r="HGJ753"/>
      <c r="HGK753"/>
      <c r="HGL753"/>
      <c r="HGM753"/>
      <c r="HGN753"/>
      <c r="HGO753"/>
      <c r="HGP753"/>
      <c r="HGQ753"/>
      <c r="HGR753"/>
      <c r="HGS753"/>
      <c r="HGT753"/>
      <c r="HGU753"/>
      <c r="HGV753"/>
      <c r="HGW753"/>
      <c r="HGX753"/>
      <c r="HGY753"/>
      <c r="HGZ753"/>
      <c r="HHA753"/>
      <c r="HHB753"/>
      <c r="HHC753"/>
      <c r="HHD753"/>
      <c r="HHE753"/>
      <c r="HHF753"/>
      <c r="HHG753"/>
      <c r="HHH753"/>
      <c r="HHI753"/>
      <c r="HHJ753"/>
      <c r="HHK753"/>
      <c r="HHL753"/>
      <c r="HHM753"/>
      <c r="HHN753"/>
      <c r="HHO753"/>
      <c r="HHP753"/>
      <c r="HHQ753"/>
      <c r="HHR753"/>
      <c r="HHS753"/>
      <c r="HHT753"/>
      <c r="HHU753"/>
      <c r="HHV753"/>
      <c r="HHW753"/>
      <c r="HHX753"/>
      <c r="HHY753"/>
      <c r="HHZ753"/>
      <c r="HIA753"/>
      <c r="HIB753"/>
      <c r="HIC753"/>
      <c r="HID753"/>
      <c r="HIE753"/>
      <c r="HIF753"/>
      <c r="HIG753"/>
      <c r="HIH753"/>
      <c r="HII753"/>
      <c r="HIJ753"/>
      <c r="HIK753"/>
      <c r="HIL753"/>
      <c r="HIM753"/>
      <c r="HIN753"/>
      <c r="HIO753"/>
      <c r="HIP753"/>
      <c r="HIQ753"/>
      <c r="HIR753"/>
      <c r="HIS753"/>
      <c r="HIT753"/>
      <c r="HIU753"/>
      <c r="HIV753"/>
      <c r="HIW753"/>
      <c r="HIX753"/>
      <c r="HIY753"/>
      <c r="HIZ753"/>
      <c r="HJA753"/>
      <c r="HJB753"/>
      <c r="HJC753"/>
      <c r="HJD753"/>
      <c r="HJE753"/>
      <c r="HJF753"/>
      <c r="HJG753"/>
      <c r="HJH753"/>
      <c r="HJI753"/>
      <c r="HJJ753"/>
      <c r="HJK753"/>
      <c r="HJL753"/>
      <c r="HJM753"/>
      <c r="HJN753"/>
      <c r="HJO753"/>
      <c r="HJP753"/>
      <c r="HJQ753"/>
      <c r="HJR753"/>
      <c r="HJS753"/>
      <c r="HJT753"/>
      <c r="HJU753"/>
      <c r="HJV753"/>
      <c r="HJW753"/>
      <c r="HJX753"/>
      <c r="HJY753"/>
      <c r="HJZ753"/>
      <c r="HKA753"/>
      <c r="HKB753"/>
      <c r="HKC753"/>
      <c r="HKD753"/>
      <c r="HKE753"/>
      <c r="HKF753"/>
      <c r="HKG753"/>
      <c r="HKH753"/>
      <c r="HKI753"/>
      <c r="HKJ753"/>
      <c r="HKK753"/>
      <c r="HKL753"/>
      <c r="HKM753"/>
      <c r="HKN753"/>
      <c r="HKO753"/>
      <c r="HKP753"/>
      <c r="HKQ753"/>
      <c r="HKR753"/>
      <c r="HKS753"/>
      <c r="HKT753"/>
      <c r="HKU753"/>
      <c r="HKV753"/>
      <c r="HKW753"/>
      <c r="HKX753"/>
      <c r="HKY753"/>
      <c r="HKZ753"/>
      <c r="HLA753"/>
      <c r="HLB753"/>
      <c r="HLC753"/>
      <c r="HLD753"/>
      <c r="HLE753"/>
      <c r="HLF753"/>
      <c r="HLG753"/>
      <c r="HLH753"/>
      <c r="HLI753"/>
      <c r="HLJ753"/>
      <c r="HLK753"/>
      <c r="HLL753"/>
      <c r="HLM753"/>
      <c r="HLN753"/>
      <c r="HLO753"/>
      <c r="HLP753"/>
      <c r="HLQ753"/>
      <c r="HLR753"/>
      <c r="HLS753"/>
      <c r="HLT753"/>
      <c r="HLU753"/>
      <c r="HLV753"/>
      <c r="HLW753"/>
      <c r="HLX753"/>
      <c r="HLY753"/>
      <c r="HLZ753"/>
      <c r="HMA753"/>
      <c r="HMB753"/>
      <c r="HMC753"/>
      <c r="HMD753"/>
      <c r="HME753"/>
      <c r="HMF753"/>
      <c r="HMG753"/>
      <c r="HMH753"/>
      <c r="HMI753"/>
      <c r="HMJ753"/>
      <c r="HMK753"/>
      <c r="HML753"/>
      <c r="HMM753"/>
      <c r="HMN753"/>
      <c r="HMO753"/>
      <c r="HMP753"/>
      <c r="HMQ753"/>
      <c r="HMR753"/>
      <c r="HMS753"/>
      <c r="HMT753"/>
      <c r="HMU753"/>
      <c r="HMV753"/>
      <c r="HMW753"/>
      <c r="HMX753"/>
      <c r="HMY753"/>
      <c r="HMZ753"/>
      <c r="HNA753"/>
      <c r="HNB753"/>
      <c r="HNC753"/>
      <c r="HND753"/>
      <c r="HNE753"/>
      <c r="HNF753"/>
      <c r="HNG753"/>
      <c r="HNH753"/>
      <c r="HNI753"/>
      <c r="HNJ753"/>
      <c r="HNK753"/>
      <c r="HNL753"/>
      <c r="HNM753"/>
      <c r="HNN753"/>
      <c r="HNO753"/>
      <c r="HNP753"/>
      <c r="HNQ753"/>
      <c r="HNR753"/>
      <c r="HNS753"/>
      <c r="HNT753"/>
      <c r="HNU753"/>
      <c r="HNV753"/>
      <c r="HNW753"/>
      <c r="HNX753"/>
      <c r="HNY753"/>
      <c r="HNZ753"/>
      <c r="HOA753"/>
      <c r="HOB753"/>
      <c r="HOC753"/>
      <c r="HOD753"/>
      <c r="HOE753"/>
      <c r="HOF753"/>
      <c r="HOG753"/>
      <c r="HOH753"/>
      <c r="HOI753"/>
      <c r="HOJ753"/>
      <c r="HOK753"/>
      <c r="HOL753"/>
      <c r="HOM753"/>
      <c r="HON753"/>
      <c r="HOO753"/>
      <c r="HOP753"/>
      <c r="HOQ753"/>
      <c r="HOR753"/>
      <c r="HOS753"/>
      <c r="HOT753"/>
      <c r="HOU753"/>
      <c r="HOV753"/>
      <c r="HOW753"/>
      <c r="HOX753"/>
      <c r="HOY753"/>
      <c r="HOZ753"/>
      <c r="HPA753"/>
      <c r="HPB753"/>
      <c r="HPC753"/>
      <c r="HPD753"/>
      <c r="HPE753"/>
      <c r="HPF753"/>
      <c r="HPG753"/>
      <c r="HPH753"/>
      <c r="HPI753"/>
      <c r="HPJ753"/>
      <c r="HPK753"/>
      <c r="HPL753"/>
      <c r="HPM753"/>
      <c r="HPN753"/>
      <c r="HPO753"/>
      <c r="HPP753"/>
      <c r="HPQ753"/>
      <c r="HPR753"/>
      <c r="HPS753"/>
      <c r="HPT753"/>
      <c r="HPU753"/>
      <c r="HPV753"/>
      <c r="HPW753"/>
      <c r="HPX753"/>
      <c r="HPY753"/>
      <c r="HPZ753"/>
      <c r="HQA753"/>
      <c r="HQB753"/>
      <c r="HQC753"/>
      <c r="HQD753"/>
      <c r="HQE753"/>
      <c r="HQF753"/>
      <c r="HQG753"/>
      <c r="HQH753"/>
      <c r="HQI753"/>
      <c r="HQJ753"/>
      <c r="HQK753"/>
      <c r="HQL753"/>
      <c r="HQM753"/>
      <c r="HQN753"/>
      <c r="HQO753"/>
      <c r="HQP753"/>
      <c r="HQQ753"/>
      <c r="HQR753"/>
      <c r="HQS753"/>
      <c r="HQT753"/>
      <c r="HQU753"/>
      <c r="HQV753"/>
      <c r="HQW753"/>
      <c r="HQX753"/>
      <c r="HQY753"/>
      <c r="HQZ753"/>
      <c r="HRA753"/>
      <c r="HRB753"/>
      <c r="HRC753"/>
      <c r="HRD753"/>
      <c r="HRE753"/>
      <c r="HRF753"/>
      <c r="HRG753"/>
      <c r="HRH753"/>
      <c r="HRI753"/>
      <c r="HRJ753"/>
      <c r="HRK753"/>
      <c r="HRL753"/>
      <c r="HRM753"/>
      <c r="HRN753"/>
      <c r="HRO753"/>
      <c r="HRP753"/>
      <c r="HRQ753"/>
      <c r="HRR753"/>
      <c r="HRS753"/>
      <c r="HRT753"/>
      <c r="HRU753"/>
      <c r="HRV753"/>
      <c r="HRW753"/>
      <c r="HRX753"/>
      <c r="HRY753"/>
      <c r="HRZ753"/>
      <c r="HSA753"/>
      <c r="HSB753"/>
      <c r="HSC753"/>
      <c r="HSD753"/>
      <c r="HSE753"/>
      <c r="HSF753"/>
      <c r="HSG753"/>
      <c r="HSH753"/>
      <c r="HSI753"/>
      <c r="HSJ753"/>
      <c r="HSK753"/>
      <c r="HSL753"/>
      <c r="HSM753"/>
      <c r="HSN753"/>
      <c r="HSO753"/>
      <c r="HSP753"/>
      <c r="HSQ753"/>
      <c r="HSR753"/>
      <c r="HSS753"/>
      <c r="HST753"/>
      <c r="HSU753"/>
      <c r="HSV753"/>
      <c r="HSW753"/>
      <c r="HSX753"/>
      <c r="HSY753"/>
      <c r="HSZ753"/>
      <c r="HTA753"/>
      <c r="HTB753"/>
      <c r="HTC753"/>
      <c r="HTD753"/>
      <c r="HTE753"/>
      <c r="HTF753"/>
      <c r="HTG753"/>
      <c r="HTH753"/>
      <c r="HTI753"/>
      <c r="HTJ753"/>
      <c r="HTK753"/>
      <c r="HTL753"/>
      <c r="HTM753"/>
      <c r="HTN753"/>
      <c r="HTO753"/>
      <c r="HTP753"/>
      <c r="HTQ753"/>
      <c r="HTR753"/>
      <c r="HTS753"/>
      <c r="HTT753"/>
      <c r="HTU753"/>
      <c r="HTV753"/>
      <c r="HTW753"/>
      <c r="HTX753"/>
      <c r="HTY753"/>
      <c r="HTZ753"/>
      <c r="HUA753"/>
      <c r="HUB753"/>
      <c r="HUC753"/>
      <c r="HUD753"/>
      <c r="HUE753"/>
      <c r="HUF753"/>
      <c r="HUG753"/>
      <c r="HUH753"/>
      <c r="HUI753"/>
      <c r="HUJ753"/>
      <c r="HUK753"/>
      <c r="HUL753"/>
      <c r="HUM753"/>
      <c r="HUN753"/>
      <c r="HUO753"/>
      <c r="HUP753"/>
      <c r="HUQ753"/>
      <c r="HUR753"/>
      <c r="HUS753"/>
      <c r="HUT753"/>
      <c r="HUU753"/>
      <c r="HUV753"/>
      <c r="HUW753"/>
      <c r="HUX753"/>
      <c r="HUY753"/>
      <c r="HUZ753"/>
      <c r="HVA753"/>
      <c r="HVB753"/>
      <c r="HVC753"/>
      <c r="HVD753"/>
      <c r="HVE753"/>
      <c r="HVF753"/>
      <c r="HVG753"/>
      <c r="HVH753"/>
      <c r="HVI753"/>
      <c r="HVJ753"/>
      <c r="HVK753"/>
      <c r="HVL753"/>
      <c r="HVM753"/>
      <c r="HVN753"/>
      <c r="HVO753"/>
      <c r="HVP753"/>
      <c r="HVQ753"/>
      <c r="HVR753"/>
      <c r="HVS753"/>
      <c r="HVT753"/>
      <c r="HVU753"/>
      <c r="HVV753"/>
      <c r="HVW753"/>
      <c r="HVX753"/>
      <c r="HVY753"/>
      <c r="HVZ753"/>
      <c r="HWA753"/>
      <c r="HWB753"/>
      <c r="HWC753"/>
      <c r="HWD753"/>
      <c r="HWE753"/>
      <c r="HWF753"/>
      <c r="HWG753"/>
      <c r="HWH753"/>
      <c r="HWI753"/>
      <c r="HWJ753"/>
      <c r="HWK753"/>
      <c r="HWL753"/>
      <c r="HWM753"/>
      <c r="HWN753"/>
      <c r="HWO753"/>
      <c r="HWP753"/>
      <c r="HWQ753"/>
      <c r="HWR753"/>
      <c r="HWS753"/>
      <c r="HWT753"/>
      <c r="HWU753"/>
      <c r="HWV753"/>
      <c r="HWW753"/>
      <c r="HWX753"/>
      <c r="HWY753"/>
      <c r="HWZ753"/>
      <c r="HXA753"/>
      <c r="HXB753"/>
      <c r="HXC753"/>
      <c r="HXD753"/>
      <c r="HXE753"/>
      <c r="HXF753"/>
      <c r="HXG753"/>
      <c r="HXH753"/>
      <c r="HXI753"/>
      <c r="HXJ753"/>
      <c r="HXK753"/>
      <c r="HXL753"/>
      <c r="HXM753"/>
      <c r="HXN753"/>
      <c r="HXO753"/>
      <c r="HXP753"/>
      <c r="HXQ753"/>
      <c r="HXR753"/>
      <c r="HXS753"/>
      <c r="HXT753"/>
      <c r="HXU753"/>
      <c r="HXV753"/>
      <c r="HXW753"/>
      <c r="HXX753"/>
      <c r="HXY753"/>
      <c r="HXZ753"/>
      <c r="HYA753"/>
      <c r="HYB753"/>
      <c r="HYC753"/>
      <c r="HYD753"/>
      <c r="HYE753"/>
      <c r="HYF753"/>
      <c r="HYG753"/>
      <c r="HYH753"/>
      <c r="HYI753"/>
      <c r="HYJ753"/>
      <c r="HYK753"/>
      <c r="HYL753"/>
      <c r="HYM753"/>
      <c r="HYN753"/>
      <c r="HYO753"/>
      <c r="HYP753"/>
      <c r="HYQ753"/>
      <c r="HYR753"/>
      <c r="HYS753"/>
      <c r="HYT753"/>
      <c r="HYU753"/>
      <c r="HYV753"/>
      <c r="HYW753"/>
      <c r="HYX753"/>
      <c r="HYY753"/>
      <c r="HYZ753"/>
      <c r="HZA753"/>
      <c r="HZB753"/>
      <c r="HZC753"/>
      <c r="HZD753"/>
      <c r="HZE753"/>
      <c r="HZF753"/>
      <c r="HZG753"/>
      <c r="HZH753"/>
      <c r="HZI753"/>
      <c r="HZJ753"/>
      <c r="HZK753"/>
      <c r="HZL753"/>
      <c r="HZM753"/>
      <c r="HZN753"/>
      <c r="HZO753"/>
      <c r="HZP753"/>
      <c r="HZQ753"/>
      <c r="HZR753"/>
      <c r="HZS753"/>
      <c r="HZT753"/>
      <c r="HZU753"/>
      <c r="HZV753"/>
      <c r="HZW753"/>
      <c r="HZX753"/>
      <c r="HZY753"/>
      <c r="HZZ753"/>
      <c r="IAA753"/>
      <c r="IAB753"/>
      <c r="IAC753"/>
      <c r="IAD753"/>
      <c r="IAE753"/>
      <c r="IAF753"/>
      <c r="IAG753"/>
      <c r="IAH753"/>
      <c r="IAI753"/>
      <c r="IAJ753"/>
      <c r="IAK753"/>
      <c r="IAL753"/>
      <c r="IAM753"/>
      <c r="IAN753"/>
      <c r="IAO753"/>
      <c r="IAP753"/>
      <c r="IAQ753"/>
      <c r="IAR753"/>
      <c r="IAS753"/>
      <c r="IAT753"/>
      <c r="IAU753"/>
      <c r="IAV753"/>
      <c r="IAW753"/>
      <c r="IAX753"/>
      <c r="IAY753"/>
      <c r="IAZ753"/>
      <c r="IBA753"/>
      <c r="IBB753"/>
      <c r="IBC753"/>
      <c r="IBD753"/>
      <c r="IBE753"/>
      <c r="IBF753"/>
      <c r="IBG753"/>
      <c r="IBH753"/>
      <c r="IBI753"/>
      <c r="IBJ753"/>
      <c r="IBK753"/>
      <c r="IBL753"/>
      <c r="IBM753"/>
      <c r="IBN753"/>
      <c r="IBO753"/>
      <c r="IBP753"/>
      <c r="IBQ753"/>
      <c r="IBR753"/>
      <c r="IBS753"/>
      <c r="IBT753"/>
      <c r="IBU753"/>
      <c r="IBV753"/>
      <c r="IBW753"/>
      <c r="IBX753"/>
      <c r="IBY753"/>
      <c r="IBZ753"/>
      <c r="ICA753"/>
      <c r="ICB753"/>
      <c r="ICC753"/>
      <c r="ICD753"/>
      <c r="ICE753"/>
      <c r="ICF753"/>
      <c r="ICG753"/>
      <c r="ICH753"/>
      <c r="ICI753"/>
      <c r="ICJ753"/>
      <c r="ICK753"/>
      <c r="ICL753"/>
      <c r="ICM753"/>
      <c r="ICN753"/>
      <c r="ICO753"/>
      <c r="ICP753"/>
      <c r="ICQ753"/>
      <c r="ICR753"/>
      <c r="ICS753"/>
      <c r="ICT753"/>
      <c r="ICU753"/>
      <c r="ICV753"/>
      <c r="ICW753"/>
      <c r="ICX753"/>
      <c r="ICY753"/>
      <c r="ICZ753"/>
      <c r="IDA753"/>
      <c r="IDB753"/>
      <c r="IDC753"/>
      <c r="IDD753"/>
      <c r="IDE753"/>
      <c r="IDF753"/>
      <c r="IDG753"/>
      <c r="IDH753"/>
      <c r="IDI753"/>
      <c r="IDJ753"/>
      <c r="IDK753"/>
      <c r="IDL753"/>
      <c r="IDM753"/>
      <c r="IDN753"/>
      <c r="IDO753"/>
      <c r="IDP753"/>
      <c r="IDQ753"/>
      <c r="IDR753"/>
      <c r="IDS753"/>
      <c r="IDT753"/>
      <c r="IDU753"/>
      <c r="IDV753"/>
      <c r="IDW753"/>
      <c r="IDX753"/>
      <c r="IDY753"/>
      <c r="IDZ753"/>
      <c r="IEA753"/>
      <c r="IEB753"/>
      <c r="IEC753"/>
      <c r="IED753"/>
      <c r="IEE753"/>
      <c r="IEF753"/>
      <c r="IEG753"/>
      <c r="IEH753"/>
      <c r="IEI753"/>
      <c r="IEJ753"/>
      <c r="IEK753"/>
      <c r="IEL753"/>
      <c r="IEM753"/>
      <c r="IEN753"/>
      <c r="IEO753"/>
      <c r="IEP753"/>
      <c r="IEQ753"/>
      <c r="IER753"/>
      <c r="IES753"/>
      <c r="IET753"/>
      <c r="IEU753"/>
      <c r="IEV753"/>
      <c r="IEW753"/>
      <c r="IEX753"/>
      <c r="IEY753"/>
      <c r="IEZ753"/>
      <c r="IFA753"/>
      <c r="IFB753"/>
      <c r="IFC753"/>
      <c r="IFD753"/>
      <c r="IFE753"/>
      <c r="IFF753"/>
      <c r="IFG753"/>
      <c r="IFH753"/>
      <c r="IFI753"/>
      <c r="IFJ753"/>
      <c r="IFK753"/>
      <c r="IFL753"/>
      <c r="IFM753"/>
      <c r="IFN753"/>
      <c r="IFO753"/>
      <c r="IFP753"/>
      <c r="IFQ753"/>
      <c r="IFR753"/>
      <c r="IFS753"/>
      <c r="IFT753"/>
      <c r="IFU753"/>
      <c r="IFV753"/>
      <c r="IFW753"/>
      <c r="IFX753"/>
      <c r="IFY753"/>
      <c r="IFZ753"/>
      <c r="IGA753"/>
      <c r="IGB753"/>
      <c r="IGC753"/>
      <c r="IGD753"/>
      <c r="IGE753"/>
      <c r="IGF753"/>
      <c r="IGG753"/>
      <c r="IGH753"/>
      <c r="IGI753"/>
      <c r="IGJ753"/>
      <c r="IGK753"/>
      <c r="IGL753"/>
      <c r="IGM753"/>
      <c r="IGN753"/>
      <c r="IGO753"/>
      <c r="IGP753"/>
      <c r="IGQ753"/>
      <c r="IGR753"/>
      <c r="IGS753"/>
      <c r="IGT753"/>
      <c r="IGU753"/>
      <c r="IGV753"/>
      <c r="IGW753"/>
      <c r="IGX753"/>
      <c r="IGY753"/>
      <c r="IGZ753"/>
      <c r="IHA753"/>
      <c r="IHB753"/>
      <c r="IHC753"/>
      <c r="IHD753"/>
      <c r="IHE753"/>
      <c r="IHF753"/>
      <c r="IHG753"/>
      <c r="IHH753"/>
      <c r="IHI753"/>
      <c r="IHJ753"/>
      <c r="IHK753"/>
      <c r="IHL753"/>
      <c r="IHM753"/>
      <c r="IHN753"/>
      <c r="IHO753"/>
      <c r="IHP753"/>
      <c r="IHQ753"/>
      <c r="IHR753"/>
      <c r="IHS753"/>
      <c r="IHT753"/>
      <c r="IHU753"/>
      <c r="IHV753"/>
      <c r="IHW753"/>
      <c r="IHX753"/>
      <c r="IHY753"/>
      <c r="IHZ753"/>
      <c r="IIA753"/>
      <c r="IIB753"/>
      <c r="IIC753"/>
      <c r="IID753"/>
      <c r="IIE753"/>
      <c r="IIF753"/>
      <c r="IIG753"/>
      <c r="IIH753"/>
      <c r="III753"/>
      <c r="IIJ753"/>
      <c r="IIK753"/>
      <c r="IIL753"/>
      <c r="IIM753"/>
      <c r="IIN753"/>
      <c r="IIO753"/>
      <c r="IIP753"/>
      <c r="IIQ753"/>
      <c r="IIR753"/>
      <c r="IIS753"/>
      <c r="IIT753"/>
      <c r="IIU753"/>
      <c r="IIV753"/>
      <c r="IIW753"/>
      <c r="IIX753"/>
      <c r="IIY753"/>
      <c r="IIZ753"/>
      <c r="IJA753"/>
      <c r="IJB753"/>
      <c r="IJC753"/>
      <c r="IJD753"/>
      <c r="IJE753"/>
      <c r="IJF753"/>
      <c r="IJG753"/>
      <c r="IJH753"/>
      <c r="IJI753"/>
      <c r="IJJ753"/>
      <c r="IJK753"/>
      <c r="IJL753"/>
      <c r="IJM753"/>
      <c r="IJN753"/>
      <c r="IJO753"/>
      <c r="IJP753"/>
      <c r="IJQ753"/>
      <c r="IJR753"/>
      <c r="IJS753"/>
      <c r="IJT753"/>
      <c r="IJU753"/>
      <c r="IJV753"/>
      <c r="IJW753"/>
      <c r="IJX753"/>
      <c r="IJY753"/>
      <c r="IJZ753"/>
      <c r="IKA753"/>
      <c r="IKB753"/>
      <c r="IKC753"/>
      <c r="IKD753"/>
      <c r="IKE753"/>
      <c r="IKF753"/>
      <c r="IKG753"/>
      <c r="IKH753"/>
      <c r="IKI753"/>
      <c r="IKJ753"/>
      <c r="IKK753"/>
      <c r="IKL753"/>
      <c r="IKM753"/>
      <c r="IKN753"/>
      <c r="IKO753"/>
      <c r="IKP753"/>
      <c r="IKQ753"/>
      <c r="IKR753"/>
      <c r="IKS753"/>
      <c r="IKT753"/>
      <c r="IKU753"/>
      <c r="IKV753"/>
      <c r="IKW753"/>
      <c r="IKX753"/>
      <c r="IKY753"/>
      <c r="IKZ753"/>
      <c r="ILA753"/>
      <c r="ILB753"/>
      <c r="ILC753"/>
      <c r="ILD753"/>
      <c r="ILE753"/>
      <c r="ILF753"/>
      <c r="ILG753"/>
      <c r="ILH753"/>
      <c r="ILI753"/>
      <c r="ILJ753"/>
      <c r="ILK753"/>
      <c r="ILL753"/>
      <c r="ILM753"/>
      <c r="ILN753"/>
      <c r="ILO753"/>
      <c r="ILP753"/>
      <c r="ILQ753"/>
      <c r="ILR753"/>
      <c r="ILS753"/>
      <c r="ILT753"/>
      <c r="ILU753"/>
      <c r="ILV753"/>
      <c r="ILW753"/>
      <c r="ILX753"/>
      <c r="ILY753"/>
      <c r="ILZ753"/>
      <c r="IMA753"/>
      <c r="IMB753"/>
      <c r="IMC753"/>
      <c r="IMD753"/>
      <c r="IME753"/>
      <c r="IMF753"/>
      <c r="IMG753"/>
      <c r="IMH753"/>
      <c r="IMI753"/>
      <c r="IMJ753"/>
      <c r="IMK753"/>
      <c r="IML753"/>
      <c r="IMM753"/>
      <c r="IMN753"/>
      <c r="IMO753"/>
      <c r="IMP753"/>
      <c r="IMQ753"/>
      <c r="IMR753"/>
      <c r="IMS753"/>
      <c r="IMT753"/>
      <c r="IMU753"/>
      <c r="IMV753"/>
      <c r="IMW753"/>
      <c r="IMX753"/>
      <c r="IMY753"/>
      <c r="IMZ753"/>
      <c r="INA753"/>
      <c r="INB753"/>
      <c r="INC753"/>
      <c r="IND753"/>
      <c r="INE753"/>
      <c r="INF753"/>
      <c r="ING753"/>
      <c r="INH753"/>
      <c r="INI753"/>
      <c r="INJ753"/>
      <c r="INK753"/>
      <c r="INL753"/>
      <c r="INM753"/>
      <c r="INN753"/>
      <c r="INO753"/>
      <c r="INP753"/>
      <c r="INQ753"/>
      <c r="INR753"/>
      <c r="INS753"/>
      <c r="INT753"/>
      <c r="INU753"/>
      <c r="INV753"/>
      <c r="INW753"/>
      <c r="INX753"/>
      <c r="INY753"/>
      <c r="INZ753"/>
      <c r="IOA753"/>
      <c r="IOB753"/>
      <c r="IOC753"/>
      <c r="IOD753"/>
      <c r="IOE753"/>
      <c r="IOF753"/>
      <c r="IOG753"/>
      <c r="IOH753"/>
      <c r="IOI753"/>
      <c r="IOJ753"/>
      <c r="IOK753"/>
      <c r="IOL753"/>
      <c r="IOM753"/>
      <c r="ION753"/>
      <c r="IOO753"/>
      <c r="IOP753"/>
      <c r="IOQ753"/>
      <c r="IOR753"/>
      <c r="IOS753"/>
      <c r="IOT753"/>
      <c r="IOU753"/>
      <c r="IOV753"/>
      <c r="IOW753"/>
      <c r="IOX753"/>
      <c r="IOY753"/>
      <c r="IOZ753"/>
      <c r="IPA753"/>
      <c r="IPB753"/>
      <c r="IPC753"/>
      <c r="IPD753"/>
      <c r="IPE753"/>
      <c r="IPF753"/>
      <c r="IPG753"/>
      <c r="IPH753"/>
      <c r="IPI753"/>
      <c r="IPJ753"/>
      <c r="IPK753"/>
      <c r="IPL753"/>
      <c r="IPM753"/>
      <c r="IPN753"/>
      <c r="IPO753"/>
      <c r="IPP753"/>
      <c r="IPQ753"/>
      <c r="IPR753"/>
      <c r="IPS753"/>
      <c r="IPT753"/>
      <c r="IPU753"/>
      <c r="IPV753"/>
      <c r="IPW753"/>
      <c r="IPX753"/>
      <c r="IPY753"/>
      <c r="IPZ753"/>
      <c r="IQA753"/>
      <c r="IQB753"/>
      <c r="IQC753"/>
      <c r="IQD753"/>
      <c r="IQE753"/>
      <c r="IQF753"/>
      <c r="IQG753"/>
      <c r="IQH753"/>
      <c r="IQI753"/>
      <c r="IQJ753"/>
      <c r="IQK753"/>
      <c r="IQL753"/>
      <c r="IQM753"/>
      <c r="IQN753"/>
      <c r="IQO753"/>
      <c r="IQP753"/>
      <c r="IQQ753"/>
      <c r="IQR753"/>
      <c r="IQS753"/>
      <c r="IQT753"/>
      <c r="IQU753"/>
      <c r="IQV753"/>
      <c r="IQW753"/>
      <c r="IQX753"/>
      <c r="IQY753"/>
      <c r="IQZ753"/>
      <c r="IRA753"/>
      <c r="IRB753"/>
      <c r="IRC753"/>
      <c r="IRD753"/>
      <c r="IRE753"/>
      <c r="IRF753"/>
      <c r="IRG753"/>
      <c r="IRH753"/>
      <c r="IRI753"/>
      <c r="IRJ753"/>
      <c r="IRK753"/>
      <c r="IRL753"/>
      <c r="IRM753"/>
      <c r="IRN753"/>
      <c r="IRO753"/>
      <c r="IRP753"/>
      <c r="IRQ753"/>
      <c r="IRR753"/>
      <c r="IRS753"/>
      <c r="IRT753"/>
      <c r="IRU753"/>
      <c r="IRV753"/>
      <c r="IRW753"/>
      <c r="IRX753"/>
      <c r="IRY753"/>
      <c r="IRZ753"/>
      <c r="ISA753"/>
      <c r="ISB753"/>
      <c r="ISC753"/>
      <c r="ISD753"/>
      <c r="ISE753"/>
      <c r="ISF753"/>
      <c r="ISG753"/>
      <c r="ISH753"/>
      <c r="ISI753"/>
      <c r="ISJ753"/>
      <c r="ISK753"/>
      <c r="ISL753"/>
      <c r="ISM753"/>
      <c r="ISN753"/>
      <c r="ISO753"/>
      <c r="ISP753"/>
      <c r="ISQ753"/>
      <c r="ISR753"/>
      <c r="ISS753"/>
      <c r="IST753"/>
      <c r="ISU753"/>
      <c r="ISV753"/>
      <c r="ISW753"/>
      <c r="ISX753"/>
      <c r="ISY753"/>
      <c r="ISZ753"/>
      <c r="ITA753"/>
      <c r="ITB753"/>
      <c r="ITC753"/>
      <c r="ITD753"/>
      <c r="ITE753"/>
      <c r="ITF753"/>
      <c r="ITG753"/>
      <c r="ITH753"/>
      <c r="ITI753"/>
      <c r="ITJ753"/>
      <c r="ITK753"/>
      <c r="ITL753"/>
      <c r="ITM753"/>
      <c r="ITN753"/>
      <c r="ITO753"/>
      <c r="ITP753"/>
      <c r="ITQ753"/>
      <c r="ITR753"/>
      <c r="ITS753"/>
      <c r="ITT753"/>
      <c r="ITU753"/>
      <c r="ITV753"/>
      <c r="ITW753"/>
      <c r="ITX753"/>
      <c r="ITY753"/>
      <c r="ITZ753"/>
      <c r="IUA753"/>
      <c r="IUB753"/>
      <c r="IUC753"/>
      <c r="IUD753"/>
      <c r="IUE753"/>
      <c r="IUF753"/>
      <c r="IUG753"/>
      <c r="IUH753"/>
      <c r="IUI753"/>
      <c r="IUJ753"/>
      <c r="IUK753"/>
      <c r="IUL753"/>
      <c r="IUM753"/>
      <c r="IUN753"/>
      <c r="IUO753"/>
      <c r="IUP753"/>
      <c r="IUQ753"/>
      <c r="IUR753"/>
      <c r="IUS753"/>
      <c r="IUT753"/>
      <c r="IUU753"/>
      <c r="IUV753"/>
      <c r="IUW753"/>
      <c r="IUX753"/>
      <c r="IUY753"/>
      <c r="IUZ753"/>
      <c r="IVA753"/>
      <c r="IVB753"/>
      <c r="IVC753"/>
      <c r="IVD753"/>
      <c r="IVE753"/>
      <c r="IVF753"/>
      <c r="IVG753"/>
      <c r="IVH753"/>
      <c r="IVI753"/>
      <c r="IVJ753"/>
      <c r="IVK753"/>
      <c r="IVL753"/>
      <c r="IVM753"/>
      <c r="IVN753"/>
      <c r="IVO753"/>
      <c r="IVP753"/>
      <c r="IVQ753"/>
      <c r="IVR753"/>
      <c r="IVS753"/>
      <c r="IVT753"/>
      <c r="IVU753"/>
      <c r="IVV753"/>
      <c r="IVW753"/>
      <c r="IVX753"/>
      <c r="IVY753"/>
      <c r="IVZ753"/>
      <c r="IWA753"/>
      <c r="IWB753"/>
      <c r="IWC753"/>
      <c r="IWD753"/>
      <c r="IWE753"/>
      <c r="IWF753"/>
      <c r="IWG753"/>
      <c r="IWH753"/>
      <c r="IWI753"/>
      <c r="IWJ753"/>
      <c r="IWK753"/>
      <c r="IWL753"/>
      <c r="IWM753"/>
      <c r="IWN753"/>
      <c r="IWO753"/>
      <c r="IWP753"/>
      <c r="IWQ753"/>
      <c r="IWR753"/>
      <c r="IWS753"/>
      <c r="IWT753"/>
      <c r="IWU753"/>
      <c r="IWV753"/>
      <c r="IWW753"/>
      <c r="IWX753"/>
      <c r="IWY753"/>
      <c r="IWZ753"/>
      <c r="IXA753"/>
      <c r="IXB753"/>
      <c r="IXC753"/>
      <c r="IXD753"/>
      <c r="IXE753"/>
      <c r="IXF753"/>
      <c r="IXG753"/>
      <c r="IXH753"/>
      <c r="IXI753"/>
      <c r="IXJ753"/>
      <c r="IXK753"/>
      <c r="IXL753"/>
      <c r="IXM753"/>
      <c r="IXN753"/>
      <c r="IXO753"/>
      <c r="IXP753"/>
      <c r="IXQ753"/>
      <c r="IXR753"/>
      <c r="IXS753"/>
      <c r="IXT753"/>
      <c r="IXU753"/>
      <c r="IXV753"/>
      <c r="IXW753"/>
      <c r="IXX753"/>
      <c r="IXY753"/>
      <c r="IXZ753"/>
      <c r="IYA753"/>
      <c r="IYB753"/>
      <c r="IYC753"/>
      <c r="IYD753"/>
      <c r="IYE753"/>
      <c r="IYF753"/>
      <c r="IYG753"/>
      <c r="IYH753"/>
      <c r="IYI753"/>
      <c r="IYJ753"/>
      <c r="IYK753"/>
      <c r="IYL753"/>
      <c r="IYM753"/>
      <c r="IYN753"/>
      <c r="IYO753"/>
      <c r="IYP753"/>
      <c r="IYQ753"/>
      <c r="IYR753"/>
      <c r="IYS753"/>
      <c r="IYT753"/>
      <c r="IYU753"/>
      <c r="IYV753"/>
      <c r="IYW753"/>
      <c r="IYX753"/>
      <c r="IYY753"/>
      <c r="IYZ753"/>
      <c r="IZA753"/>
      <c r="IZB753"/>
      <c r="IZC753"/>
      <c r="IZD753"/>
      <c r="IZE753"/>
      <c r="IZF753"/>
      <c r="IZG753"/>
      <c r="IZH753"/>
      <c r="IZI753"/>
      <c r="IZJ753"/>
      <c r="IZK753"/>
      <c r="IZL753"/>
      <c r="IZM753"/>
      <c r="IZN753"/>
      <c r="IZO753"/>
      <c r="IZP753"/>
      <c r="IZQ753"/>
      <c r="IZR753"/>
      <c r="IZS753"/>
      <c r="IZT753"/>
      <c r="IZU753"/>
      <c r="IZV753"/>
      <c r="IZW753"/>
      <c r="IZX753"/>
      <c r="IZY753"/>
      <c r="IZZ753"/>
      <c r="JAA753"/>
      <c r="JAB753"/>
      <c r="JAC753"/>
      <c r="JAD753"/>
      <c r="JAE753"/>
      <c r="JAF753"/>
      <c r="JAG753"/>
      <c r="JAH753"/>
      <c r="JAI753"/>
      <c r="JAJ753"/>
      <c r="JAK753"/>
      <c r="JAL753"/>
      <c r="JAM753"/>
      <c r="JAN753"/>
      <c r="JAO753"/>
      <c r="JAP753"/>
      <c r="JAQ753"/>
      <c r="JAR753"/>
      <c r="JAS753"/>
      <c r="JAT753"/>
      <c r="JAU753"/>
      <c r="JAV753"/>
      <c r="JAW753"/>
      <c r="JAX753"/>
      <c r="JAY753"/>
      <c r="JAZ753"/>
      <c r="JBA753"/>
      <c r="JBB753"/>
      <c r="JBC753"/>
      <c r="JBD753"/>
      <c r="JBE753"/>
      <c r="JBF753"/>
      <c r="JBG753"/>
      <c r="JBH753"/>
      <c r="JBI753"/>
      <c r="JBJ753"/>
      <c r="JBK753"/>
      <c r="JBL753"/>
      <c r="JBM753"/>
      <c r="JBN753"/>
      <c r="JBO753"/>
      <c r="JBP753"/>
      <c r="JBQ753"/>
      <c r="JBR753"/>
      <c r="JBS753"/>
      <c r="JBT753"/>
      <c r="JBU753"/>
      <c r="JBV753"/>
      <c r="JBW753"/>
      <c r="JBX753"/>
      <c r="JBY753"/>
      <c r="JBZ753"/>
      <c r="JCA753"/>
      <c r="JCB753"/>
      <c r="JCC753"/>
      <c r="JCD753"/>
      <c r="JCE753"/>
      <c r="JCF753"/>
      <c r="JCG753"/>
      <c r="JCH753"/>
      <c r="JCI753"/>
      <c r="JCJ753"/>
      <c r="JCK753"/>
      <c r="JCL753"/>
      <c r="JCM753"/>
      <c r="JCN753"/>
      <c r="JCO753"/>
      <c r="JCP753"/>
      <c r="JCQ753"/>
      <c r="JCR753"/>
      <c r="JCS753"/>
      <c r="JCT753"/>
      <c r="JCU753"/>
      <c r="JCV753"/>
      <c r="JCW753"/>
      <c r="JCX753"/>
      <c r="JCY753"/>
      <c r="JCZ753"/>
      <c r="JDA753"/>
      <c r="JDB753"/>
      <c r="JDC753"/>
      <c r="JDD753"/>
      <c r="JDE753"/>
      <c r="JDF753"/>
      <c r="JDG753"/>
      <c r="JDH753"/>
      <c r="JDI753"/>
      <c r="JDJ753"/>
      <c r="JDK753"/>
      <c r="JDL753"/>
      <c r="JDM753"/>
      <c r="JDN753"/>
      <c r="JDO753"/>
      <c r="JDP753"/>
      <c r="JDQ753"/>
      <c r="JDR753"/>
      <c r="JDS753"/>
      <c r="JDT753"/>
      <c r="JDU753"/>
      <c r="JDV753"/>
      <c r="JDW753"/>
      <c r="JDX753"/>
      <c r="JDY753"/>
      <c r="JDZ753"/>
      <c r="JEA753"/>
      <c r="JEB753"/>
      <c r="JEC753"/>
      <c r="JED753"/>
      <c r="JEE753"/>
      <c r="JEF753"/>
      <c r="JEG753"/>
      <c r="JEH753"/>
      <c r="JEI753"/>
      <c r="JEJ753"/>
      <c r="JEK753"/>
      <c r="JEL753"/>
      <c r="JEM753"/>
      <c r="JEN753"/>
      <c r="JEO753"/>
      <c r="JEP753"/>
      <c r="JEQ753"/>
      <c r="JER753"/>
      <c r="JES753"/>
      <c r="JET753"/>
      <c r="JEU753"/>
      <c r="JEV753"/>
      <c r="JEW753"/>
      <c r="JEX753"/>
      <c r="JEY753"/>
      <c r="JEZ753"/>
      <c r="JFA753"/>
      <c r="JFB753"/>
      <c r="JFC753"/>
      <c r="JFD753"/>
      <c r="JFE753"/>
      <c r="JFF753"/>
      <c r="JFG753"/>
      <c r="JFH753"/>
      <c r="JFI753"/>
      <c r="JFJ753"/>
      <c r="JFK753"/>
      <c r="JFL753"/>
      <c r="JFM753"/>
      <c r="JFN753"/>
      <c r="JFO753"/>
      <c r="JFP753"/>
      <c r="JFQ753"/>
      <c r="JFR753"/>
      <c r="JFS753"/>
      <c r="JFT753"/>
      <c r="JFU753"/>
      <c r="JFV753"/>
      <c r="JFW753"/>
      <c r="JFX753"/>
      <c r="JFY753"/>
      <c r="JFZ753"/>
      <c r="JGA753"/>
      <c r="JGB753"/>
      <c r="JGC753"/>
      <c r="JGD753"/>
      <c r="JGE753"/>
      <c r="JGF753"/>
      <c r="JGG753"/>
      <c r="JGH753"/>
      <c r="JGI753"/>
      <c r="JGJ753"/>
      <c r="JGK753"/>
      <c r="JGL753"/>
      <c r="JGM753"/>
      <c r="JGN753"/>
      <c r="JGO753"/>
      <c r="JGP753"/>
      <c r="JGQ753"/>
      <c r="JGR753"/>
      <c r="JGS753"/>
      <c r="JGT753"/>
      <c r="JGU753"/>
      <c r="JGV753"/>
      <c r="JGW753"/>
      <c r="JGX753"/>
      <c r="JGY753"/>
      <c r="JGZ753"/>
      <c r="JHA753"/>
      <c r="JHB753"/>
      <c r="JHC753"/>
      <c r="JHD753"/>
      <c r="JHE753"/>
      <c r="JHF753"/>
      <c r="JHG753"/>
      <c r="JHH753"/>
      <c r="JHI753"/>
      <c r="JHJ753"/>
      <c r="JHK753"/>
      <c r="JHL753"/>
      <c r="JHM753"/>
      <c r="JHN753"/>
      <c r="JHO753"/>
      <c r="JHP753"/>
      <c r="JHQ753"/>
      <c r="JHR753"/>
      <c r="JHS753"/>
      <c r="JHT753"/>
      <c r="JHU753"/>
      <c r="JHV753"/>
      <c r="JHW753"/>
      <c r="JHX753"/>
      <c r="JHY753"/>
      <c r="JHZ753"/>
      <c r="JIA753"/>
      <c r="JIB753"/>
      <c r="JIC753"/>
      <c r="JID753"/>
      <c r="JIE753"/>
      <c r="JIF753"/>
      <c r="JIG753"/>
      <c r="JIH753"/>
      <c r="JII753"/>
      <c r="JIJ753"/>
      <c r="JIK753"/>
      <c r="JIL753"/>
      <c r="JIM753"/>
      <c r="JIN753"/>
      <c r="JIO753"/>
      <c r="JIP753"/>
      <c r="JIQ753"/>
      <c r="JIR753"/>
      <c r="JIS753"/>
      <c r="JIT753"/>
      <c r="JIU753"/>
      <c r="JIV753"/>
      <c r="JIW753"/>
      <c r="JIX753"/>
      <c r="JIY753"/>
      <c r="JIZ753"/>
      <c r="JJA753"/>
      <c r="JJB753"/>
      <c r="JJC753"/>
      <c r="JJD753"/>
      <c r="JJE753"/>
      <c r="JJF753"/>
      <c r="JJG753"/>
      <c r="JJH753"/>
      <c r="JJI753"/>
      <c r="JJJ753"/>
      <c r="JJK753"/>
      <c r="JJL753"/>
      <c r="JJM753"/>
      <c r="JJN753"/>
      <c r="JJO753"/>
      <c r="JJP753"/>
      <c r="JJQ753"/>
      <c r="JJR753"/>
      <c r="JJS753"/>
      <c r="JJT753"/>
      <c r="JJU753"/>
      <c r="JJV753"/>
      <c r="JJW753"/>
      <c r="JJX753"/>
      <c r="JJY753"/>
      <c r="JJZ753"/>
      <c r="JKA753"/>
      <c r="JKB753"/>
      <c r="JKC753"/>
      <c r="JKD753"/>
      <c r="JKE753"/>
      <c r="JKF753"/>
      <c r="JKG753"/>
      <c r="JKH753"/>
      <c r="JKI753"/>
      <c r="JKJ753"/>
      <c r="JKK753"/>
      <c r="JKL753"/>
      <c r="JKM753"/>
      <c r="JKN753"/>
      <c r="JKO753"/>
      <c r="JKP753"/>
      <c r="JKQ753"/>
      <c r="JKR753"/>
      <c r="JKS753"/>
      <c r="JKT753"/>
      <c r="JKU753"/>
      <c r="JKV753"/>
      <c r="JKW753"/>
      <c r="JKX753"/>
      <c r="JKY753"/>
      <c r="JKZ753"/>
      <c r="JLA753"/>
      <c r="JLB753"/>
      <c r="JLC753"/>
      <c r="JLD753"/>
      <c r="JLE753"/>
      <c r="JLF753"/>
      <c r="JLG753"/>
      <c r="JLH753"/>
      <c r="JLI753"/>
      <c r="JLJ753"/>
      <c r="JLK753"/>
      <c r="JLL753"/>
      <c r="JLM753"/>
      <c r="JLN753"/>
      <c r="JLO753"/>
      <c r="JLP753"/>
      <c r="JLQ753"/>
      <c r="JLR753"/>
      <c r="JLS753"/>
      <c r="JLT753"/>
      <c r="JLU753"/>
      <c r="JLV753"/>
      <c r="JLW753"/>
      <c r="JLX753"/>
      <c r="JLY753"/>
      <c r="JLZ753"/>
      <c r="JMA753"/>
      <c r="JMB753"/>
      <c r="JMC753"/>
      <c r="JMD753"/>
      <c r="JME753"/>
      <c r="JMF753"/>
      <c r="JMG753"/>
      <c r="JMH753"/>
      <c r="JMI753"/>
      <c r="JMJ753"/>
      <c r="JMK753"/>
      <c r="JML753"/>
      <c r="JMM753"/>
      <c r="JMN753"/>
      <c r="JMO753"/>
      <c r="JMP753"/>
      <c r="JMQ753"/>
      <c r="JMR753"/>
      <c r="JMS753"/>
      <c r="JMT753"/>
      <c r="JMU753"/>
      <c r="JMV753"/>
      <c r="JMW753"/>
      <c r="JMX753"/>
      <c r="JMY753"/>
      <c r="JMZ753"/>
      <c r="JNA753"/>
      <c r="JNB753"/>
      <c r="JNC753"/>
      <c r="JND753"/>
      <c r="JNE753"/>
      <c r="JNF753"/>
      <c r="JNG753"/>
      <c r="JNH753"/>
      <c r="JNI753"/>
      <c r="JNJ753"/>
      <c r="JNK753"/>
      <c r="JNL753"/>
      <c r="JNM753"/>
      <c r="JNN753"/>
      <c r="JNO753"/>
      <c r="JNP753"/>
      <c r="JNQ753"/>
      <c r="JNR753"/>
      <c r="JNS753"/>
      <c r="JNT753"/>
      <c r="JNU753"/>
      <c r="JNV753"/>
      <c r="JNW753"/>
      <c r="JNX753"/>
      <c r="JNY753"/>
      <c r="JNZ753"/>
      <c r="JOA753"/>
      <c r="JOB753"/>
      <c r="JOC753"/>
      <c r="JOD753"/>
      <c r="JOE753"/>
      <c r="JOF753"/>
      <c r="JOG753"/>
      <c r="JOH753"/>
      <c r="JOI753"/>
      <c r="JOJ753"/>
      <c r="JOK753"/>
      <c r="JOL753"/>
      <c r="JOM753"/>
      <c r="JON753"/>
      <c r="JOO753"/>
      <c r="JOP753"/>
      <c r="JOQ753"/>
      <c r="JOR753"/>
      <c r="JOS753"/>
      <c r="JOT753"/>
      <c r="JOU753"/>
      <c r="JOV753"/>
      <c r="JOW753"/>
      <c r="JOX753"/>
      <c r="JOY753"/>
      <c r="JOZ753"/>
      <c r="JPA753"/>
      <c r="JPB753"/>
      <c r="JPC753"/>
      <c r="JPD753"/>
      <c r="JPE753"/>
      <c r="JPF753"/>
      <c r="JPG753"/>
      <c r="JPH753"/>
      <c r="JPI753"/>
      <c r="JPJ753"/>
      <c r="JPK753"/>
      <c r="JPL753"/>
      <c r="JPM753"/>
      <c r="JPN753"/>
      <c r="JPO753"/>
      <c r="JPP753"/>
      <c r="JPQ753"/>
      <c r="JPR753"/>
      <c r="JPS753"/>
      <c r="JPT753"/>
      <c r="JPU753"/>
      <c r="JPV753"/>
      <c r="JPW753"/>
      <c r="JPX753"/>
      <c r="JPY753"/>
      <c r="JPZ753"/>
      <c r="JQA753"/>
      <c r="JQB753"/>
      <c r="JQC753"/>
      <c r="JQD753"/>
      <c r="JQE753"/>
      <c r="JQF753"/>
      <c r="JQG753"/>
      <c r="JQH753"/>
      <c r="JQI753"/>
      <c r="JQJ753"/>
      <c r="JQK753"/>
      <c r="JQL753"/>
      <c r="JQM753"/>
      <c r="JQN753"/>
      <c r="JQO753"/>
      <c r="JQP753"/>
      <c r="JQQ753"/>
      <c r="JQR753"/>
      <c r="JQS753"/>
      <c r="JQT753"/>
      <c r="JQU753"/>
      <c r="JQV753"/>
      <c r="JQW753"/>
      <c r="JQX753"/>
      <c r="JQY753"/>
      <c r="JQZ753"/>
      <c r="JRA753"/>
      <c r="JRB753"/>
      <c r="JRC753"/>
      <c r="JRD753"/>
      <c r="JRE753"/>
      <c r="JRF753"/>
      <c r="JRG753"/>
      <c r="JRH753"/>
      <c r="JRI753"/>
      <c r="JRJ753"/>
      <c r="JRK753"/>
      <c r="JRL753"/>
      <c r="JRM753"/>
      <c r="JRN753"/>
      <c r="JRO753"/>
      <c r="JRP753"/>
      <c r="JRQ753"/>
      <c r="JRR753"/>
      <c r="JRS753"/>
      <c r="JRT753"/>
      <c r="JRU753"/>
      <c r="JRV753"/>
      <c r="JRW753"/>
      <c r="JRX753"/>
      <c r="JRY753"/>
      <c r="JRZ753"/>
      <c r="JSA753"/>
      <c r="JSB753"/>
      <c r="JSC753"/>
      <c r="JSD753"/>
      <c r="JSE753"/>
      <c r="JSF753"/>
      <c r="JSG753"/>
      <c r="JSH753"/>
      <c r="JSI753"/>
      <c r="JSJ753"/>
      <c r="JSK753"/>
      <c r="JSL753"/>
      <c r="JSM753"/>
      <c r="JSN753"/>
      <c r="JSO753"/>
      <c r="JSP753"/>
      <c r="JSQ753"/>
      <c r="JSR753"/>
      <c r="JSS753"/>
      <c r="JST753"/>
      <c r="JSU753"/>
      <c r="JSV753"/>
      <c r="JSW753"/>
      <c r="JSX753"/>
      <c r="JSY753"/>
      <c r="JSZ753"/>
      <c r="JTA753"/>
      <c r="JTB753"/>
      <c r="JTC753"/>
      <c r="JTD753"/>
      <c r="JTE753"/>
      <c r="JTF753"/>
      <c r="JTG753"/>
      <c r="JTH753"/>
      <c r="JTI753"/>
      <c r="JTJ753"/>
      <c r="JTK753"/>
      <c r="JTL753"/>
      <c r="JTM753"/>
      <c r="JTN753"/>
      <c r="JTO753"/>
      <c r="JTP753"/>
      <c r="JTQ753"/>
      <c r="JTR753"/>
      <c r="JTS753"/>
      <c r="JTT753"/>
      <c r="JTU753"/>
      <c r="JTV753"/>
      <c r="JTW753"/>
      <c r="JTX753"/>
      <c r="JTY753"/>
      <c r="JTZ753"/>
      <c r="JUA753"/>
      <c r="JUB753"/>
      <c r="JUC753"/>
      <c r="JUD753"/>
      <c r="JUE753"/>
      <c r="JUF753"/>
      <c r="JUG753"/>
      <c r="JUH753"/>
      <c r="JUI753"/>
      <c r="JUJ753"/>
      <c r="JUK753"/>
      <c r="JUL753"/>
      <c r="JUM753"/>
      <c r="JUN753"/>
      <c r="JUO753"/>
      <c r="JUP753"/>
      <c r="JUQ753"/>
      <c r="JUR753"/>
      <c r="JUS753"/>
      <c r="JUT753"/>
      <c r="JUU753"/>
      <c r="JUV753"/>
      <c r="JUW753"/>
      <c r="JUX753"/>
      <c r="JUY753"/>
      <c r="JUZ753"/>
      <c r="JVA753"/>
      <c r="JVB753"/>
      <c r="JVC753"/>
      <c r="JVD753"/>
      <c r="JVE753"/>
      <c r="JVF753"/>
      <c r="JVG753"/>
      <c r="JVH753"/>
      <c r="JVI753"/>
      <c r="JVJ753"/>
      <c r="JVK753"/>
      <c r="JVL753"/>
      <c r="JVM753"/>
      <c r="JVN753"/>
      <c r="JVO753"/>
      <c r="JVP753"/>
      <c r="JVQ753"/>
      <c r="JVR753"/>
      <c r="JVS753"/>
      <c r="JVT753"/>
      <c r="JVU753"/>
      <c r="JVV753"/>
      <c r="JVW753"/>
      <c r="JVX753"/>
      <c r="JVY753"/>
      <c r="JVZ753"/>
      <c r="JWA753"/>
      <c r="JWB753"/>
      <c r="JWC753"/>
      <c r="JWD753"/>
      <c r="JWE753"/>
      <c r="JWF753"/>
      <c r="JWG753"/>
      <c r="JWH753"/>
      <c r="JWI753"/>
      <c r="JWJ753"/>
      <c r="JWK753"/>
      <c r="JWL753"/>
      <c r="JWM753"/>
      <c r="JWN753"/>
      <c r="JWO753"/>
      <c r="JWP753"/>
      <c r="JWQ753"/>
      <c r="JWR753"/>
      <c r="JWS753"/>
      <c r="JWT753"/>
      <c r="JWU753"/>
      <c r="JWV753"/>
      <c r="JWW753"/>
      <c r="JWX753"/>
      <c r="JWY753"/>
      <c r="JWZ753"/>
      <c r="JXA753"/>
      <c r="JXB753"/>
      <c r="JXC753"/>
      <c r="JXD753"/>
      <c r="JXE753"/>
      <c r="JXF753"/>
      <c r="JXG753"/>
      <c r="JXH753"/>
      <c r="JXI753"/>
      <c r="JXJ753"/>
      <c r="JXK753"/>
      <c r="JXL753"/>
      <c r="JXM753"/>
      <c r="JXN753"/>
      <c r="JXO753"/>
      <c r="JXP753"/>
      <c r="JXQ753"/>
      <c r="JXR753"/>
      <c r="JXS753"/>
      <c r="JXT753"/>
      <c r="JXU753"/>
      <c r="JXV753"/>
      <c r="JXW753"/>
      <c r="JXX753"/>
      <c r="JXY753"/>
      <c r="JXZ753"/>
      <c r="JYA753"/>
      <c r="JYB753"/>
      <c r="JYC753"/>
      <c r="JYD753"/>
      <c r="JYE753"/>
      <c r="JYF753"/>
      <c r="JYG753"/>
      <c r="JYH753"/>
      <c r="JYI753"/>
      <c r="JYJ753"/>
      <c r="JYK753"/>
      <c r="JYL753"/>
      <c r="JYM753"/>
      <c r="JYN753"/>
      <c r="JYO753"/>
      <c r="JYP753"/>
      <c r="JYQ753"/>
      <c r="JYR753"/>
      <c r="JYS753"/>
      <c r="JYT753"/>
      <c r="JYU753"/>
      <c r="JYV753"/>
      <c r="JYW753"/>
      <c r="JYX753"/>
      <c r="JYY753"/>
      <c r="JYZ753"/>
      <c r="JZA753"/>
      <c r="JZB753"/>
      <c r="JZC753"/>
      <c r="JZD753"/>
      <c r="JZE753"/>
      <c r="JZF753"/>
      <c r="JZG753"/>
      <c r="JZH753"/>
      <c r="JZI753"/>
      <c r="JZJ753"/>
      <c r="JZK753"/>
      <c r="JZL753"/>
      <c r="JZM753"/>
      <c r="JZN753"/>
      <c r="JZO753"/>
      <c r="JZP753"/>
      <c r="JZQ753"/>
      <c r="JZR753"/>
      <c r="JZS753"/>
      <c r="JZT753"/>
      <c r="JZU753"/>
      <c r="JZV753"/>
      <c r="JZW753"/>
      <c r="JZX753"/>
      <c r="JZY753"/>
      <c r="JZZ753"/>
      <c r="KAA753"/>
      <c r="KAB753"/>
      <c r="KAC753"/>
      <c r="KAD753"/>
      <c r="KAE753"/>
      <c r="KAF753"/>
      <c r="KAG753"/>
      <c r="KAH753"/>
      <c r="KAI753"/>
      <c r="KAJ753"/>
      <c r="KAK753"/>
      <c r="KAL753"/>
      <c r="KAM753"/>
      <c r="KAN753"/>
      <c r="KAO753"/>
      <c r="KAP753"/>
      <c r="KAQ753"/>
      <c r="KAR753"/>
      <c r="KAS753"/>
      <c r="KAT753"/>
      <c r="KAU753"/>
      <c r="KAV753"/>
      <c r="KAW753"/>
      <c r="KAX753"/>
      <c r="KAY753"/>
      <c r="KAZ753"/>
      <c r="KBA753"/>
      <c r="KBB753"/>
      <c r="KBC753"/>
      <c r="KBD753"/>
      <c r="KBE753"/>
      <c r="KBF753"/>
      <c r="KBG753"/>
      <c r="KBH753"/>
      <c r="KBI753"/>
      <c r="KBJ753"/>
      <c r="KBK753"/>
      <c r="KBL753"/>
      <c r="KBM753"/>
      <c r="KBN753"/>
      <c r="KBO753"/>
      <c r="KBP753"/>
      <c r="KBQ753"/>
      <c r="KBR753"/>
      <c r="KBS753"/>
      <c r="KBT753"/>
      <c r="KBU753"/>
      <c r="KBV753"/>
      <c r="KBW753"/>
      <c r="KBX753"/>
      <c r="KBY753"/>
      <c r="KBZ753"/>
      <c r="KCA753"/>
      <c r="KCB753"/>
      <c r="KCC753"/>
      <c r="KCD753"/>
      <c r="KCE753"/>
      <c r="KCF753"/>
      <c r="KCG753"/>
      <c r="KCH753"/>
      <c r="KCI753"/>
      <c r="KCJ753"/>
      <c r="KCK753"/>
      <c r="KCL753"/>
      <c r="KCM753"/>
      <c r="KCN753"/>
      <c r="KCO753"/>
      <c r="KCP753"/>
      <c r="KCQ753"/>
      <c r="KCR753"/>
      <c r="KCS753"/>
      <c r="KCT753"/>
      <c r="KCU753"/>
      <c r="KCV753"/>
      <c r="KCW753"/>
      <c r="KCX753"/>
      <c r="KCY753"/>
      <c r="KCZ753"/>
      <c r="KDA753"/>
      <c r="KDB753"/>
      <c r="KDC753"/>
      <c r="KDD753"/>
      <c r="KDE753"/>
      <c r="KDF753"/>
      <c r="KDG753"/>
      <c r="KDH753"/>
      <c r="KDI753"/>
      <c r="KDJ753"/>
      <c r="KDK753"/>
      <c r="KDL753"/>
      <c r="KDM753"/>
      <c r="KDN753"/>
      <c r="KDO753"/>
      <c r="KDP753"/>
      <c r="KDQ753"/>
      <c r="KDR753"/>
      <c r="KDS753"/>
      <c r="KDT753"/>
      <c r="KDU753"/>
      <c r="KDV753"/>
      <c r="KDW753"/>
      <c r="KDX753"/>
      <c r="KDY753"/>
      <c r="KDZ753"/>
      <c r="KEA753"/>
      <c r="KEB753"/>
      <c r="KEC753"/>
      <c r="KED753"/>
      <c r="KEE753"/>
      <c r="KEF753"/>
      <c r="KEG753"/>
      <c r="KEH753"/>
      <c r="KEI753"/>
      <c r="KEJ753"/>
      <c r="KEK753"/>
      <c r="KEL753"/>
      <c r="KEM753"/>
      <c r="KEN753"/>
      <c r="KEO753"/>
      <c r="KEP753"/>
      <c r="KEQ753"/>
      <c r="KER753"/>
      <c r="KES753"/>
      <c r="KET753"/>
      <c r="KEU753"/>
      <c r="KEV753"/>
      <c r="KEW753"/>
      <c r="KEX753"/>
      <c r="KEY753"/>
      <c r="KEZ753"/>
      <c r="KFA753"/>
      <c r="KFB753"/>
      <c r="KFC753"/>
      <c r="KFD753"/>
      <c r="KFE753"/>
      <c r="KFF753"/>
      <c r="KFG753"/>
      <c r="KFH753"/>
      <c r="KFI753"/>
      <c r="KFJ753"/>
      <c r="KFK753"/>
      <c r="KFL753"/>
      <c r="KFM753"/>
      <c r="KFN753"/>
      <c r="KFO753"/>
      <c r="KFP753"/>
      <c r="KFQ753"/>
      <c r="KFR753"/>
      <c r="KFS753"/>
      <c r="KFT753"/>
      <c r="KFU753"/>
      <c r="KFV753"/>
      <c r="KFW753"/>
      <c r="KFX753"/>
      <c r="KFY753"/>
      <c r="KFZ753"/>
      <c r="KGA753"/>
      <c r="KGB753"/>
      <c r="KGC753"/>
      <c r="KGD753"/>
      <c r="KGE753"/>
      <c r="KGF753"/>
      <c r="KGG753"/>
      <c r="KGH753"/>
      <c r="KGI753"/>
      <c r="KGJ753"/>
      <c r="KGK753"/>
      <c r="KGL753"/>
      <c r="KGM753"/>
      <c r="KGN753"/>
      <c r="KGO753"/>
      <c r="KGP753"/>
      <c r="KGQ753"/>
      <c r="KGR753"/>
      <c r="KGS753"/>
      <c r="KGT753"/>
      <c r="KGU753"/>
      <c r="KGV753"/>
      <c r="KGW753"/>
      <c r="KGX753"/>
      <c r="KGY753"/>
      <c r="KGZ753"/>
      <c r="KHA753"/>
      <c r="KHB753"/>
      <c r="KHC753"/>
      <c r="KHD753"/>
      <c r="KHE753"/>
      <c r="KHF753"/>
      <c r="KHG753"/>
      <c r="KHH753"/>
      <c r="KHI753"/>
      <c r="KHJ753"/>
      <c r="KHK753"/>
      <c r="KHL753"/>
      <c r="KHM753"/>
      <c r="KHN753"/>
      <c r="KHO753"/>
      <c r="KHP753"/>
      <c r="KHQ753"/>
      <c r="KHR753"/>
      <c r="KHS753"/>
      <c r="KHT753"/>
      <c r="KHU753"/>
      <c r="KHV753"/>
      <c r="KHW753"/>
      <c r="KHX753"/>
      <c r="KHY753"/>
      <c r="KHZ753"/>
      <c r="KIA753"/>
      <c r="KIB753"/>
      <c r="KIC753"/>
      <c r="KID753"/>
      <c r="KIE753"/>
      <c r="KIF753"/>
      <c r="KIG753"/>
      <c r="KIH753"/>
      <c r="KII753"/>
      <c r="KIJ753"/>
      <c r="KIK753"/>
      <c r="KIL753"/>
      <c r="KIM753"/>
      <c r="KIN753"/>
      <c r="KIO753"/>
      <c r="KIP753"/>
      <c r="KIQ753"/>
      <c r="KIR753"/>
      <c r="KIS753"/>
      <c r="KIT753"/>
      <c r="KIU753"/>
      <c r="KIV753"/>
      <c r="KIW753"/>
      <c r="KIX753"/>
      <c r="KIY753"/>
      <c r="KIZ753"/>
      <c r="KJA753"/>
      <c r="KJB753"/>
      <c r="KJC753"/>
      <c r="KJD753"/>
      <c r="KJE753"/>
      <c r="KJF753"/>
      <c r="KJG753"/>
      <c r="KJH753"/>
      <c r="KJI753"/>
      <c r="KJJ753"/>
      <c r="KJK753"/>
      <c r="KJL753"/>
      <c r="KJM753"/>
      <c r="KJN753"/>
      <c r="KJO753"/>
      <c r="KJP753"/>
      <c r="KJQ753"/>
      <c r="KJR753"/>
      <c r="KJS753"/>
      <c r="KJT753"/>
      <c r="KJU753"/>
      <c r="KJV753"/>
      <c r="KJW753"/>
      <c r="KJX753"/>
      <c r="KJY753"/>
      <c r="KJZ753"/>
      <c r="KKA753"/>
      <c r="KKB753"/>
      <c r="KKC753"/>
      <c r="KKD753"/>
      <c r="KKE753"/>
      <c r="KKF753"/>
      <c r="KKG753"/>
      <c r="KKH753"/>
      <c r="KKI753"/>
      <c r="KKJ753"/>
      <c r="KKK753"/>
      <c r="KKL753"/>
      <c r="KKM753"/>
      <c r="KKN753"/>
      <c r="KKO753"/>
      <c r="KKP753"/>
      <c r="KKQ753"/>
      <c r="KKR753"/>
      <c r="KKS753"/>
      <c r="KKT753"/>
      <c r="KKU753"/>
      <c r="KKV753"/>
      <c r="KKW753"/>
      <c r="KKX753"/>
      <c r="KKY753"/>
      <c r="KKZ753"/>
      <c r="KLA753"/>
      <c r="KLB753"/>
      <c r="KLC753"/>
      <c r="KLD753"/>
      <c r="KLE753"/>
      <c r="KLF753"/>
      <c r="KLG753"/>
      <c r="KLH753"/>
      <c r="KLI753"/>
      <c r="KLJ753"/>
      <c r="KLK753"/>
      <c r="KLL753"/>
      <c r="KLM753"/>
      <c r="KLN753"/>
      <c r="KLO753"/>
      <c r="KLP753"/>
      <c r="KLQ753"/>
      <c r="KLR753"/>
      <c r="KLS753"/>
      <c r="KLT753"/>
      <c r="KLU753"/>
      <c r="KLV753"/>
      <c r="KLW753"/>
      <c r="KLX753"/>
      <c r="KLY753"/>
      <c r="KLZ753"/>
      <c r="KMA753"/>
      <c r="KMB753"/>
      <c r="KMC753"/>
      <c r="KMD753"/>
      <c r="KME753"/>
      <c r="KMF753"/>
      <c r="KMG753"/>
      <c r="KMH753"/>
      <c r="KMI753"/>
      <c r="KMJ753"/>
      <c r="KMK753"/>
      <c r="KML753"/>
      <c r="KMM753"/>
      <c r="KMN753"/>
      <c r="KMO753"/>
      <c r="KMP753"/>
      <c r="KMQ753"/>
      <c r="KMR753"/>
      <c r="KMS753"/>
      <c r="KMT753"/>
      <c r="KMU753"/>
      <c r="KMV753"/>
      <c r="KMW753"/>
      <c r="KMX753"/>
      <c r="KMY753"/>
      <c r="KMZ753"/>
      <c r="KNA753"/>
      <c r="KNB753"/>
      <c r="KNC753"/>
      <c r="KND753"/>
      <c r="KNE753"/>
      <c r="KNF753"/>
      <c r="KNG753"/>
      <c r="KNH753"/>
      <c r="KNI753"/>
      <c r="KNJ753"/>
      <c r="KNK753"/>
      <c r="KNL753"/>
      <c r="KNM753"/>
      <c r="KNN753"/>
      <c r="KNO753"/>
      <c r="KNP753"/>
      <c r="KNQ753"/>
      <c r="KNR753"/>
      <c r="KNS753"/>
      <c r="KNT753"/>
      <c r="KNU753"/>
      <c r="KNV753"/>
      <c r="KNW753"/>
      <c r="KNX753"/>
      <c r="KNY753"/>
      <c r="KNZ753"/>
      <c r="KOA753"/>
      <c r="KOB753"/>
      <c r="KOC753"/>
      <c r="KOD753"/>
      <c r="KOE753"/>
      <c r="KOF753"/>
      <c r="KOG753"/>
      <c r="KOH753"/>
      <c r="KOI753"/>
      <c r="KOJ753"/>
      <c r="KOK753"/>
      <c r="KOL753"/>
      <c r="KOM753"/>
      <c r="KON753"/>
      <c r="KOO753"/>
      <c r="KOP753"/>
      <c r="KOQ753"/>
      <c r="KOR753"/>
      <c r="KOS753"/>
      <c r="KOT753"/>
      <c r="KOU753"/>
      <c r="KOV753"/>
      <c r="KOW753"/>
      <c r="KOX753"/>
      <c r="KOY753"/>
      <c r="KOZ753"/>
      <c r="KPA753"/>
      <c r="KPB753"/>
      <c r="KPC753"/>
      <c r="KPD753"/>
      <c r="KPE753"/>
      <c r="KPF753"/>
      <c r="KPG753"/>
      <c r="KPH753"/>
      <c r="KPI753"/>
      <c r="KPJ753"/>
      <c r="KPK753"/>
      <c r="KPL753"/>
      <c r="KPM753"/>
      <c r="KPN753"/>
      <c r="KPO753"/>
      <c r="KPP753"/>
      <c r="KPQ753"/>
      <c r="KPR753"/>
      <c r="KPS753"/>
      <c r="KPT753"/>
      <c r="KPU753"/>
      <c r="KPV753"/>
      <c r="KPW753"/>
      <c r="KPX753"/>
      <c r="KPY753"/>
      <c r="KPZ753"/>
      <c r="KQA753"/>
      <c r="KQB753"/>
      <c r="KQC753"/>
      <c r="KQD753"/>
      <c r="KQE753"/>
      <c r="KQF753"/>
      <c r="KQG753"/>
      <c r="KQH753"/>
      <c r="KQI753"/>
      <c r="KQJ753"/>
      <c r="KQK753"/>
      <c r="KQL753"/>
      <c r="KQM753"/>
      <c r="KQN753"/>
      <c r="KQO753"/>
      <c r="KQP753"/>
      <c r="KQQ753"/>
      <c r="KQR753"/>
      <c r="KQS753"/>
      <c r="KQT753"/>
      <c r="KQU753"/>
      <c r="KQV753"/>
      <c r="KQW753"/>
      <c r="KQX753"/>
      <c r="KQY753"/>
      <c r="KQZ753"/>
      <c r="KRA753"/>
      <c r="KRB753"/>
      <c r="KRC753"/>
      <c r="KRD753"/>
      <c r="KRE753"/>
      <c r="KRF753"/>
      <c r="KRG753"/>
      <c r="KRH753"/>
      <c r="KRI753"/>
      <c r="KRJ753"/>
      <c r="KRK753"/>
      <c r="KRL753"/>
      <c r="KRM753"/>
      <c r="KRN753"/>
      <c r="KRO753"/>
      <c r="KRP753"/>
      <c r="KRQ753"/>
      <c r="KRR753"/>
      <c r="KRS753"/>
      <c r="KRT753"/>
      <c r="KRU753"/>
      <c r="KRV753"/>
      <c r="KRW753"/>
      <c r="KRX753"/>
      <c r="KRY753"/>
      <c r="KRZ753"/>
      <c r="KSA753"/>
      <c r="KSB753"/>
      <c r="KSC753"/>
      <c r="KSD753"/>
      <c r="KSE753"/>
      <c r="KSF753"/>
      <c r="KSG753"/>
      <c r="KSH753"/>
      <c r="KSI753"/>
      <c r="KSJ753"/>
      <c r="KSK753"/>
      <c r="KSL753"/>
      <c r="KSM753"/>
      <c r="KSN753"/>
      <c r="KSO753"/>
      <c r="KSP753"/>
      <c r="KSQ753"/>
      <c r="KSR753"/>
      <c r="KSS753"/>
      <c r="KST753"/>
      <c r="KSU753"/>
      <c r="KSV753"/>
      <c r="KSW753"/>
      <c r="KSX753"/>
      <c r="KSY753"/>
      <c r="KSZ753"/>
      <c r="KTA753"/>
      <c r="KTB753"/>
      <c r="KTC753"/>
      <c r="KTD753"/>
      <c r="KTE753"/>
      <c r="KTF753"/>
      <c r="KTG753"/>
      <c r="KTH753"/>
      <c r="KTI753"/>
      <c r="KTJ753"/>
      <c r="KTK753"/>
      <c r="KTL753"/>
      <c r="KTM753"/>
      <c r="KTN753"/>
      <c r="KTO753"/>
      <c r="KTP753"/>
      <c r="KTQ753"/>
      <c r="KTR753"/>
      <c r="KTS753"/>
      <c r="KTT753"/>
      <c r="KTU753"/>
      <c r="KTV753"/>
      <c r="KTW753"/>
      <c r="KTX753"/>
      <c r="KTY753"/>
      <c r="KTZ753"/>
      <c r="KUA753"/>
      <c r="KUB753"/>
      <c r="KUC753"/>
      <c r="KUD753"/>
      <c r="KUE753"/>
      <c r="KUF753"/>
      <c r="KUG753"/>
      <c r="KUH753"/>
      <c r="KUI753"/>
      <c r="KUJ753"/>
      <c r="KUK753"/>
      <c r="KUL753"/>
      <c r="KUM753"/>
      <c r="KUN753"/>
      <c r="KUO753"/>
      <c r="KUP753"/>
      <c r="KUQ753"/>
      <c r="KUR753"/>
      <c r="KUS753"/>
      <c r="KUT753"/>
      <c r="KUU753"/>
      <c r="KUV753"/>
      <c r="KUW753"/>
      <c r="KUX753"/>
      <c r="KUY753"/>
      <c r="KUZ753"/>
      <c r="KVA753"/>
      <c r="KVB753"/>
      <c r="KVC753"/>
      <c r="KVD753"/>
      <c r="KVE753"/>
      <c r="KVF753"/>
      <c r="KVG753"/>
      <c r="KVH753"/>
      <c r="KVI753"/>
      <c r="KVJ753"/>
      <c r="KVK753"/>
      <c r="KVL753"/>
      <c r="KVM753"/>
      <c r="KVN753"/>
      <c r="KVO753"/>
      <c r="KVP753"/>
      <c r="KVQ753"/>
      <c r="KVR753"/>
      <c r="KVS753"/>
      <c r="KVT753"/>
      <c r="KVU753"/>
      <c r="KVV753"/>
      <c r="KVW753"/>
      <c r="KVX753"/>
      <c r="KVY753"/>
      <c r="KVZ753"/>
      <c r="KWA753"/>
      <c r="KWB753"/>
      <c r="KWC753"/>
      <c r="KWD753"/>
      <c r="KWE753"/>
      <c r="KWF753"/>
      <c r="KWG753"/>
      <c r="KWH753"/>
      <c r="KWI753"/>
      <c r="KWJ753"/>
      <c r="KWK753"/>
      <c r="KWL753"/>
      <c r="KWM753"/>
      <c r="KWN753"/>
      <c r="KWO753"/>
      <c r="KWP753"/>
      <c r="KWQ753"/>
      <c r="KWR753"/>
      <c r="KWS753"/>
      <c r="KWT753"/>
      <c r="KWU753"/>
      <c r="KWV753"/>
      <c r="KWW753"/>
      <c r="KWX753"/>
      <c r="KWY753"/>
      <c r="KWZ753"/>
      <c r="KXA753"/>
      <c r="KXB753"/>
      <c r="KXC753"/>
      <c r="KXD753"/>
      <c r="KXE753"/>
      <c r="KXF753"/>
      <c r="KXG753"/>
      <c r="KXH753"/>
      <c r="KXI753"/>
      <c r="KXJ753"/>
      <c r="KXK753"/>
      <c r="KXL753"/>
      <c r="KXM753"/>
      <c r="KXN753"/>
      <c r="KXO753"/>
      <c r="KXP753"/>
      <c r="KXQ753"/>
      <c r="KXR753"/>
      <c r="KXS753"/>
      <c r="KXT753"/>
      <c r="KXU753"/>
      <c r="KXV753"/>
      <c r="KXW753"/>
      <c r="KXX753"/>
      <c r="KXY753"/>
      <c r="KXZ753"/>
      <c r="KYA753"/>
      <c r="KYB753"/>
      <c r="KYC753"/>
      <c r="KYD753"/>
      <c r="KYE753"/>
      <c r="KYF753"/>
      <c r="KYG753"/>
      <c r="KYH753"/>
      <c r="KYI753"/>
      <c r="KYJ753"/>
      <c r="KYK753"/>
      <c r="KYL753"/>
      <c r="KYM753"/>
      <c r="KYN753"/>
      <c r="KYO753"/>
      <c r="KYP753"/>
      <c r="KYQ753"/>
      <c r="KYR753"/>
      <c r="KYS753"/>
      <c r="KYT753"/>
      <c r="KYU753"/>
      <c r="KYV753"/>
      <c r="KYW753"/>
      <c r="KYX753"/>
      <c r="KYY753"/>
      <c r="KYZ753"/>
      <c r="KZA753"/>
      <c r="KZB753"/>
      <c r="KZC753"/>
      <c r="KZD753"/>
      <c r="KZE753"/>
      <c r="KZF753"/>
      <c r="KZG753"/>
      <c r="KZH753"/>
      <c r="KZI753"/>
      <c r="KZJ753"/>
      <c r="KZK753"/>
      <c r="KZL753"/>
      <c r="KZM753"/>
      <c r="KZN753"/>
      <c r="KZO753"/>
      <c r="KZP753"/>
      <c r="KZQ753"/>
      <c r="KZR753"/>
      <c r="KZS753"/>
      <c r="KZT753"/>
      <c r="KZU753"/>
      <c r="KZV753"/>
      <c r="KZW753"/>
      <c r="KZX753"/>
      <c r="KZY753"/>
      <c r="KZZ753"/>
      <c r="LAA753"/>
      <c r="LAB753"/>
      <c r="LAC753"/>
      <c r="LAD753"/>
      <c r="LAE753"/>
      <c r="LAF753"/>
      <c r="LAG753"/>
      <c r="LAH753"/>
      <c r="LAI753"/>
      <c r="LAJ753"/>
      <c r="LAK753"/>
      <c r="LAL753"/>
      <c r="LAM753"/>
      <c r="LAN753"/>
      <c r="LAO753"/>
      <c r="LAP753"/>
      <c r="LAQ753"/>
      <c r="LAR753"/>
      <c r="LAS753"/>
      <c r="LAT753"/>
      <c r="LAU753"/>
      <c r="LAV753"/>
      <c r="LAW753"/>
      <c r="LAX753"/>
      <c r="LAY753"/>
      <c r="LAZ753"/>
      <c r="LBA753"/>
      <c r="LBB753"/>
      <c r="LBC753"/>
      <c r="LBD753"/>
      <c r="LBE753"/>
      <c r="LBF753"/>
      <c r="LBG753"/>
      <c r="LBH753"/>
      <c r="LBI753"/>
      <c r="LBJ753"/>
      <c r="LBK753"/>
      <c r="LBL753"/>
      <c r="LBM753"/>
      <c r="LBN753"/>
      <c r="LBO753"/>
      <c r="LBP753"/>
      <c r="LBQ753"/>
      <c r="LBR753"/>
      <c r="LBS753"/>
      <c r="LBT753"/>
      <c r="LBU753"/>
      <c r="LBV753"/>
      <c r="LBW753"/>
      <c r="LBX753"/>
      <c r="LBY753"/>
      <c r="LBZ753"/>
      <c r="LCA753"/>
      <c r="LCB753"/>
      <c r="LCC753"/>
      <c r="LCD753"/>
      <c r="LCE753"/>
      <c r="LCF753"/>
      <c r="LCG753"/>
      <c r="LCH753"/>
      <c r="LCI753"/>
      <c r="LCJ753"/>
      <c r="LCK753"/>
      <c r="LCL753"/>
      <c r="LCM753"/>
      <c r="LCN753"/>
      <c r="LCO753"/>
      <c r="LCP753"/>
      <c r="LCQ753"/>
      <c r="LCR753"/>
      <c r="LCS753"/>
      <c r="LCT753"/>
      <c r="LCU753"/>
      <c r="LCV753"/>
      <c r="LCW753"/>
      <c r="LCX753"/>
      <c r="LCY753"/>
      <c r="LCZ753"/>
      <c r="LDA753"/>
      <c r="LDB753"/>
      <c r="LDC753"/>
      <c r="LDD753"/>
      <c r="LDE753"/>
      <c r="LDF753"/>
      <c r="LDG753"/>
      <c r="LDH753"/>
      <c r="LDI753"/>
      <c r="LDJ753"/>
      <c r="LDK753"/>
      <c r="LDL753"/>
      <c r="LDM753"/>
      <c r="LDN753"/>
      <c r="LDO753"/>
      <c r="LDP753"/>
      <c r="LDQ753"/>
      <c r="LDR753"/>
      <c r="LDS753"/>
      <c r="LDT753"/>
      <c r="LDU753"/>
      <c r="LDV753"/>
      <c r="LDW753"/>
      <c r="LDX753"/>
      <c r="LDY753"/>
      <c r="LDZ753"/>
      <c r="LEA753"/>
      <c r="LEB753"/>
      <c r="LEC753"/>
      <c r="LED753"/>
      <c r="LEE753"/>
      <c r="LEF753"/>
      <c r="LEG753"/>
      <c r="LEH753"/>
      <c r="LEI753"/>
      <c r="LEJ753"/>
      <c r="LEK753"/>
      <c r="LEL753"/>
      <c r="LEM753"/>
      <c r="LEN753"/>
      <c r="LEO753"/>
      <c r="LEP753"/>
      <c r="LEQ753"/>
      <c r="LER753"/>
      <c r="LES753"/>
      <c r="LET753"/>
      <c r="LEU753"/>
      <c r="LEV753"/>
      <c r="LEW753"/>
      <c r="LEX753"/>
      <c r="LEY753"/>
      <c r="LEZ753"/>
      <c r="LFA753"/>
      <c r="LFB753"/>
      <c r="LFC753"/>
      <c r="LFD753"/>
      <c r="LFE753"/>
      <c r="LFF753"/>
      <c r="LFG753"/>
      <c r="LFH753"/>
      <c r="LFI753"/>
      <c r="LFJ753"/>
      <c r="LFK753"/>
      <c r="LFL753"/>
      <c r="LFM753"/>
      <c r="LFN753"/>
      <c r="LFO753"/>
      <c r="LFP753"/>
      <c r="LFQ753"/>
      <c r="LFR753"/>
      <c r="LFS753"/>
      <c r="LFT753"/>
      <c r="LFU753"/>
      <c r="LFV753"/>
      <c r="LFW753"/>
      <c r="LFX753"/>
      <c r="LFY753"/>
      <c r="LFZ753"/>
      <c r="LGA753"/>
      <c r="LGB753"/>
      <c r="LGC753"/>
      <c r="LGD753"/>
      <c r="LGE753"/>
      <c r="LGF753"/>
      <c r="LGG753"/>
      <c r="LGH753"/>
      <c r="LGI753"/>
      <c r="LGJ753"/>
      <c r="LGK753"/>
      <c r="LGL753"/>
      <c r="LGM753"/>
      <c r="LGN753"/>
      <c r="LGO753"/>
      <c r="LGP753"/>
      <c r="LGQ753"/>
      <c r="LGR753"/>
      <c r="LGS753"/>
      <c r="LGT753"/>
      <c r="LGU753"/>
      <c r="LGV753"/>
      <c r="LGW753"/>
      <c r="LGX753"/>
      <c r="LGY753"/>
      <c r="LGZ753"/>
      <c r="LHA753"/>
      <c r="LHB753"/>
      <c r="LHC753"/>
      <c r="LHD753"/>
      <c r="LHE753"/>
      <c r="LHF753"/>
      <c r="LHG753"/>
      <c r="LHH753"/>
      <c r="LHI753"/>
      <c r="LHJ753"/>
      <c r="LHK753"/>
      <c r="LHL753"/>
      <c r="LHM753"/>
      <c r="LHN753"/>
      <c r="LHO753"/>
      <c r="LHP753"/>
      <c r="LHQ753"/>
      <c r="LHR753"/>
      <c r="LHS753"/>
      <c r="LHT753"/>
      <c r="LHU753"/>
      <c r="LHV753"/>
      <c r="LHW753"/>
      <c r="LHX753"/>
      <c r="LHY753"/>
      <c r="LHZ753"/>
      <c r="LIA753"/>
      <c r="LIB753"/>
      <c r="LIC753"/>
      <c r="LID753"/>
      <c r="LIE753"/>
      <c r="LIF753"/>
      <c r="LIG753"/>
      <c r="LIH753"/>
      <c r="LII753"/>
      <c r="LIJ753"/>
      <c r="LIK753"/>
      <c r="LIL753"/>
      <c r="LIM753"/>
      <c r="LIN753"/>
      <c r="LIO753"/>
      <c r="LIP753"/>
      <c r="LIQ753"/>
      <c r="LIR753"/>
      <c r="LIS753"/>
      <c r="LIT753"/>
      <c r="LIU753"/>
      <c r="LIV753"/>
      <c r="LIW753"/>
      <c r="LIX753"/>
      <c r="LIY753"/>
      <c r="LIZ753"/>
      <c r="LJA753"/>
      <c r="LJB753"/>
      <c r="LJC753"/>
      <c r="LJD753"/>
      <c r="LJE753"/>
      <c r="LJF753"/>
      <c r="LJG753"/>
      <c r="LJH753"/>
      <c r="LJI753"/>
      <c r="LJJ753"/>
      <c r="LJK753"/>
      <c r="LJL753"/>
      <c r="LJM753"/>
      <c r="LJN753"/>
      <c r="LJO753"/>
      <c r="LJP753"/>
      <c r="LJQ753"/>
      <c r="LJR753"/>
      <c r="LJS753"/>
      <c r="LJT753"/>
      <c r="LJU753"/>
      <c r="LJV753"/>
      <c r="LJW753"/>
      <c r="LJX753"/>
      <c r="LJY753"/>
      <c r="LJZ753"/>
      <c r="LKA753"/>
      <c r="LKB753"/>
      <c r="LKC753"/>
      <c r="LKD753"/>
      <c r="LKE753"/>
      <c r="LKF753"/>
      <c r="LKG753"/>
      <c r="LKH753"/>
      <c r="LKI753"/>
      <c r="LKJ753"/>
      <c r="LKK753"/>
      <c r="LKL753"/>
      <c r="LKM753"/>
      <c r="LKN753"/>
      <c r="LKO753"/>
      <c r="LKP753"/>
      <c r="LKQ753"/>
      <c r="LKR753"/>
      <c r="LKS753"/>
      <c r="LKT753"/>
      <c r="LKU753"/>
      <c r="LKV753"/>
      <c r="LKW753"/>
      <c r="LKX753"/>
      <c r="LKY753"/>
      <c r="LKZ753"/>
      <c r="LLA753"/>
      <c r="LLB753"/>
      <c r="LLC753"/>
      <c r="LLD753"/>
      <c r="LLE753"/>
      <c r="LLF753"/>
      <c r="LLG753"/>
      <c r="LLH753"/>
      <c r="LLI753"/>
      <c r="LLJ753"/>
      <c r="LLK753"/>
      <c r="LLL753"/>
      <c r="LLM753"/>
      <c r="LLN753"/>
      <c r="LLO753"/>
      <c r="LLP753"/>
      <c r="LLQ753"/>
      <c r="LLR753"/>
      <c r="LLS753"/>
      <c r="LLT753"/>
      <c r="LLU753"/>
      <c r="LLV753"/>
      <c r="LLW753"/>
      <c r="LLX753"/>
      <c r="LLY753"/>
      <c r="LLZ753"/>
      <c r="LMA753"/>
      <c r="LMB753"/>
      <c r="LMC753"/>
      <c r="LMD753"/>
      <c r="LME753"/>
      <c r="LMF753"/>
      <c r="LMG753"/>
      <c r="LMH753"/>
      <c r="LMI753"/>
      <c r="LMJ753"/>
      <c r="LMK753"/>
      <c r="LML753"/>
      <c r="LMM753"/>
      <c r="LMN753"/>
      <c r="LMO753"/>
      <c r="LMP753"/>
      <c r="LMQ753"/>
      <c r="LMR753"/>
      <c r="LMS753"/>
      <c r="LMT753"/>
      <c r="LMU753"/>
      <c r="LMV753"/>
      <c r="LMW753"/>
      <c r="LMX753"/>
      <c r="LMY753"/>
      <c r="LMZ753"/>
      <c r="LNA753"/>
      <c r="LNB753"/>
      <c r="LNC753"/>
      <c r="LND753"/>
      <c r="LNE753"/>
      <c r="LNF753"/>
      <c r="LNG753"/>
      <c r="LNH753"/>
      <c r="LNI753"/>
      <c r="LNJ753"/>
      <c r="LNK753"/>
      <c r="LNL753"/>
      <c r="LNM753"/>
      <c r="LNN753"/>
      <c r="LNO753"/>
      <c r="LNP753"/>
      <c r="LNQ753"/>
      <c r="LNR753"/>
      <c r="LNS753"/>
      <c r="LNT753"/>
      <c r="LNU753"/>
      <c r="LNV753"/>
      <c r="LNW753"/>
      <c r="LNX753"/>
      <c r="LNY753"/>
      <c r="LNZ753"/>
      <c r="LOA753"/>
      <c r="LOB753"/>
      <c r="LOC753"/>
      <c r="LOD753"/>
      <c r="LOE753"/>
      <c r="LOF753"/>
      <c r="LOG753"/>
      <c r="LOH753"/>
      <c r="LOI753"/>
      <c r="LOJ753"/>
      <c r="LOK753"/>
      <c r="LOL753"/>
      <c r="LOM753"/>
      <c r="LON753"/>
      <c r="LOO753"/>
      <c r="LOP753"/>
      <c r="LOQ753"/>
      <c r="LOR753"/>
      <c r="LOS753"/>
      <c r="LOT753"/>
      <c r="LOU753"/>
      <c r="LOV753"/>
      <c r="LOW753"/>
      <c r="LOX753"/>
      <c r="LOY753"/>
      <c r="LOZ753"/>
      <c r="LPA753"/>
      <c r="LPB753"/>
      <c r="LPC753"/>
      <c r="LPD753"/>
      <c r="LPE753"/>
      <c r="LPF753"/>
      <c r="LPG753"/>
      <c r="LPH753"/>
      <c r="LPI753"/>
      <c r="LPJ753"/>
      <c r="LPK753"/>
      <c r="LPL753"/>
      <c r="LPM753"/>
      <c r="LPN753"/>
      <c r="LPO753"/>
      <c r="LPP753"/>
      <c r="LPQ753"/>
      <c r="LPR753"/>
      <c r="LPS753"/>
      <c r="LPT753"/>
      <c r="LPU753"/>
      <c r="LPV753"/>
      <c r="LPW753"/>
      <c r="LPX753"/>
      <c r="LPY753"/>
      <c r="LPZ753"/>
      <c r="LQA753"/>
      <c r="LQB753"/>
      <c r="LQC753"/>
      <c r="LQD753"/>
      <c r="LQE753"/>
      <c r="LQF753"/>
      <c r="LQG753"/>
      <c r="LQH753"/>
      <c r="LQI753"/>
      <c r="LQJ753"/>
      <c r="LQK753"/>
      <c r="LQL753"/>
      <c r="LQM753"/>
      <c r="LQN753"/>
      <c r="LQO753"/>
      <c r="LQP753"/>
      <c r="LQQ753"/>
      <c r="LQR753"/>
      <c r="LQS753"/>
      <c r="LQT753"/>
      <c r="LQU753"/>
      <c r="LQV753"/>
      <c r="LQW753"/>
      <c r="LQX753"/>
      <c r="LQY753"/>
      <c r="LQZ753"/>
      <c r="LRA753"/>
      <c r="LRB753"/>
      <c r="LRC753"/>
      <c r="LRD753"/>
      <c r="LRE753"/>
      <c r="LRF753"/>
      <c r="LRG753"/>
      <c r="LRH753"/>
      <c r="LRI753"/>
      <c r="LRJ753"/>
      <c r="LRK753"/>
      <c r="LRL753"/>
      <c r="LRM753"/>
      <c r="LRN753"/>
      <c r="LRO753"/>
      <c r="LRP753"/>
      <c r="LRQ753"/>
      <c r="LRR753"/>
      <c r="LRS753"/>
      <c r="LRT753"/>
      <c r="LRU753"/>
      <c r="LRV753"/>
      <c r="LRW753"/>
      <c r="LRX753"/>
      <c r="LRY753"/>
      <c r="LRZ753"/>
      <c r="LSA753"/>
      <c r="LSB753"/>
      <c r="LSC753"/>
      <c r="LSD753"/>
      <c r="LSE753"/>
      <c r="LSF753"/>
      <c r="LSG753"/>
      <c r="LSH753"/>
      <c r="LSI753"/>
      <c r="LSJ753"/>
      <c r="LSK753"/>
      <c r="LSL753"/>
      <c r="LSM753"/>
      <c r="LSN753"/>
      <c r="LSO753"/>
      <c r="LSP753"/>
      <c r="LSQ753"/>
      <c r="LSR753"/>
      <c r="LSS753"/>
      <c r="LST753"/>
      <c r="LSU753"/>
      <c r="LSV753"/>
      <c r="LSW753"/>
      <c r="LSX753"/>
      <c r="LSY753"/>
      <c r="LSZ753"/>
      <c r="LTA753"/>
      <c r="LTB753"/>
      <c r="LTC753"/>
      <c r="LTD753"/>
      <c r="LTE753"/>
      <c r="LTF753"/>
      <c r="LTG753"/>
      <c r="LTH753"/>
      <c r="LTI753"/>
      <c r="LTJ753"/>
      <c r="LTK753"/>
      <c r="LTL753"/>
      <c r="LTM753"/>
      <c r="LTN753"/>
      <c r="LTO753"/>
      <c r="LTP753"/>
      <c r="LTQ753"/>
      <c r="LTR753"/>
      <c r="LTS753"/>
      <c r="LTT753"/>
      <c r="LTU753"/>
      <c r="LTV753"/>
      <c r="LTW753"/>
      <c r="LTX753"/>
      <c r="LTY753"/>
      <c r="LTZ753"/>
      <c r="LUA753"/>
      <c r="LUB753"/>
      <c r="LUC753"/>
      <c r="LUD753"/>
      <c r="LUE753"/>
      <c r="LUF753"/>
      <c r="LUG753"/>
      <c r="LUH753"/>
      <c r="LUI753"/>
      <c r="LUJ753"/>
      <c r="LUK753"/>
      <c r="LUL753"/>
      <c r="LUM753"/>
      <c r="LUN753"/>
      <c r="LUO753"/>
      <c r="LUP753"/>
      <c r="LUQ753"/>
      <c r="LUR753"/>
      <c r="LUS753"/>
      <c r="LUT753"/>
      <c r="LUU753"/>
      <c r="LUV753"/>
      <c r="LUW753"/>
      <c r="LUX753"/>
      <c r="LUY753"/>
      <c r="LUZ753"/>
      <c r="LVA753"/>
      <c r="LVB753"/>
      <c r="LVC753"/>
      <c r="LVD753"/>
      <c r="LVE753"/>
      <c r="LVF753"/>
      <c r="LVG753"/>
      <c r="LVH753"/>
      <c r="LVI753"/>
      <c r="LVJ753"/>
      <c r="LVK753"/>
      <c r="LVL753"/>
      <c r="LVM753"/>
      <c r="LVN753"/>
      <c r="LVO753"/>
      <c r="LVP753"/>
      <c r="LVQ753"/>
      <c r="LVR753"/>
      <c r="LVS753"/>
      <c r="LVT753"/>
      <c r="LVU753"/>
      <c r="LVV753"/>
      <c r="LVW753"/>
      <c r="LVX753"/>
      <c r="LVY753"/>
      <c r="LVZ753"/>
      <c r="LWA753"/>
      <c r="LWB753"/>
      <c r="LWC753"/>
      <c r="LWD753"/>
      <c r="LWE753"/>
      <c r="LWF753"/>
      <c r="LWG753"/>
      <c r="LWH753"/>
      <c r="LWI753"/>
      <c r="LWJ753"/>
      <c r="LWK753"/>
      <c r="LWL753"/>
      <c r="LWM753"/>
      <c r="LWN753"/>
      <c r="LWO753"/>
      <c r="LWP753"/>
      <c r="LWQ753"/>
      <c r="LWR753"/>
      <c r="LWS753"/>
      <c r="LWT753"/>
      <c r="LWU753"/>
      <c r="LWV753"/>
      <c r="LWW753"/>
      <c r="LWX753"/>
      <c r="LWY753"/>
      <c r="LWZ753"/>
      <c r="LXA753"/>
      <c r="LXB753"/>
      <c r="LXC753"/>
      <c r="LXD753"/>
      <c r="LXE753"/>
      <c r="LXF753"/>
      <c r="LXG753"/>
      <c r="LXH753"/>
      <c r="LXI753"/>
      <c r="LXJ753"/>
      <c r="LXK753"/>
      <c r="LXL753"/>
      <c r="LXM753"/>
      <c r="LXN753"/>
      <c r="LXO753"/>
      <c r="LXP753"/>
      <c r="LXQ753"/>
      <c r="LXR753"/>
      <c r="LXS753"/>
      <c r="LXT753"/>
      <c r="LXU753"/>
      <c r="LXV753"/>
      <c r="LXW753"/>
      <c r="LXX753"/>
      <c r="LXY753"/>
      <c r="LXZ753"/>
      <c r="LYA753"/>
      <c r="LYB753"/>
      <c r="LYC753"/>
      <c r="LYD753"/>
      <c r="LYE753"/>
      <c r="LYF753"/>
      <c r="LYG753"/>
      <c r="LYH753"/>
      <c r="LYI753"/>
      <c r="LYJ753"/>
      <c r="LYK753"/>
      <c r="LYL753"/>
      <c r="LYM753"/>
      <c r="LYN753"/>
      <c r="LYO753"/>
      <c r="LYP753"/>
      <c r="LYQ753"/>
      <c r="LYR753"/>
      <c r="LYS753"/>
      <c r="LYT753"/>
      <c r="LYU753"/>
      <c r="LYV753"/>
      <c r="LYW753"/>
      <c r="LYX753"/>
      <c r="LYY753"/>
      <c r="LYZ753"/>
      <c r="LZA753"/>
      <c r="LZB753"/>
      <c r="LZC753"/>
      <c r="LZD753"/>
      <c r="LZE753"/>
      <c r="LZF753"/>
      <c r="LZG753"/>
      <c r="LZH753"/>
      <c r="LZI753"/>
      <c r="LZJ753"/>
      <c r="LZK753"/>
      <c r="LZL753"/>
      <c r="LZM753"/>
      <c r="LZN753"/>
      <c r="LZO753"/>
      <c r="LZP753"/>
      <c r="LZQ753"/>
      <c r="LZR753"/>
      <c r="LZS753"/>
      <c r="LZT753"/>
      <c r="LZU753"/>
      <c r="LZV753"/>
      <c r="LZW753"/>
      <c r="LZX753"/>
      <c r="LZY753"/>
      <c r="LZZ753"/>
      <c r="MAA753"/>
      <c r="MAB753"/>
      <c r="MAC753"/>
      <c r="MAD753"/>
      <c r="MAE753"/>
      <c r="MAF753"/>
      <c r="MAG753"/>
      <c r="MAH753"/>
      <c r="MAI753"/>
      <c r="MAJ753"/>
      <c r="MAK753"/>
      <c r="MAL753"/>
      <c r="MAM753"/>
      <c r="MAN753"/>
      <c r="MAO753"/>
      <c r="MAP753"/>
      <c r="MAQ753"/>
      <c r="MAR753"/>
      <c r="MAS753"/>
      <c r="MAT753"/>
      <c r="MAU753"/>
      <c r="MAV753"/>
      <c r="MAW753"/>
      <c r="MAX753"/>
      <c r="MAY753"/>
      <c r="MAZ753"/>
      <c r="MBA753"/>
      <c r="MBB753"/>
      <c r="MBC753"/>
      <c r="MBD753"/>
      <c r="MBE753"/>
      <c r="MBF753"/>
      <c r="MBG753"/>
      <c r="MBH753"/>
      <c r="MBI753"/>
      <c r="MBJ753"/>
      <c r="MBK753"/>
      <c r="MBL753"/>
      <c r="MBM753"/>
      <c r="MBN753"/>
      <c r="MBO753"/>
      <c r="MBP753"/>
      <c r="MBQ753"/>
      <c r="MBR753"/>
      <c r="MBS753"/>
      <c r="MBT753"/>
      <c r="MBU753"/>
      <c r="MBV753"/>
      <c r="MBW753"/>
      <c r="MBX753"/>
      <c r="MBY753"/>
      <c r="MBZ753"/>
      <c r="MCA753"/>
      <c r="MCB753"/>
      <c r="MCC753"/>
      <c r="MCD753"/>
      <c r="MCE753"/>
      <c r="MCF753"/>
      <c r="MCG753"/>
      <c r="MCH753"/>
      <c r="MCI753"/>
      <c r="MCJ753"/>
      <c r="MCK753"/>
      <c r="MCL753"/>
      <c r="MCM753"/>
      <c r="MCN753"/>
      <c r="MCO753"/>
      <c r="MCP753"/>
      <c r="MCQ753"/>
      <c r="MCR753"/>
      <c r="MCS753"/>
      <c r="MCT753"/>
      <c r="MCU753"/>
      <c r="MCV753"/>
      <c r="MCW753"/>
      <c r="MCX753"/>
      <c r="MCY753"/>
      <c r="MCZ753"/>
      <c r="MDA753"/>
      <c r="MDB753"/>
      <c r="MDC753"/>
      <c r="MDD753"/>
      <c r="MDE753"/>
      <c r="MDF753"/>
      <c r="MDG753"/>
      <c r="MDH753"/>
      <c r="MDI753"/>
      <c r="MDJ753"/>
      <c r="MDK753"/>
      <c r="MDL753"/>
      <c r="MDM753"/>
      <c r="MDN753"/>
      <c r="MDO753"/>
      <c r="MDP753"/>
      <c r="MDQ753"/>
      <c r="MDR753"/>
      <c r="MDS753"/>
      <c r="MDT753"/>
      <c r="MDU753"/>
      <c r="MDV753"/>
      <c r="MDW753"/>
      <c r="MDX753"/>
      <c r="MDY753"/>
      <c r="MDZ753"/>
      <c r="MEA753"/>
      <c r="MEB753"/>
      <c r="MEC753"/>
      <c r="MED753"/>
      <c r="MEE753"/>
      <c r="MEF753"/>
      <c r="MEG753"/>
      <c r="MEH753"/>
      <c r="MEI753"/>
      <c r="MEJ753"/>
      <c r="MEK753"/>
      <c r="MEL753"/>
      <c r="MEM753"/>
      <c r="MEN753"/>
      <c r="MEO753"/>
      <c r="MEP753"/>
      <c r="MEQ753"/>
      <c r="MER753"/>
      <c r="MES753"/>
      <c r="MET753"/>
      <c r="MEU753"/>
      <c r="MEV753"/>
      <c r="MEW753"/>
      <c r="MEX753"/>
      <c r="MEY753"/>
      <c r="MEZ753"/>
      <c r="MFA753"/>
      <c r="MFB753"/>
      <c r="MFC753"/>
      <c r="MFD753"/>
      <c r="MFE753"/>
      <c r="MFF753"/>
      <c r="MFG753"/>
      <c r="MFH753"/>
      <c r="MFI753"/>
      <c r="MFJ753"/>
      <c r="MFK753"/>
      <c r="MFL753"/>
      <c r="MFM753"/>
      <c r="MFN753"/>
      <c r="MFO753"/>
      <c r="MFP753"/>
      <c r="MFQ753"/>
      <c r="MFR753"/>
      <c r="MFS753"/>
      <c r="MFT753"/>
      <c r="MFU753"/>
      <c r="MFV753"/>
      <c r="MFW753"/>
      <c r="MFX753"/>
      <c r="MFY753"/>
      <c r="MFZ753"/>
      <c r="MGA753"/>
      <c r="MGB753"/>
      <c r="MGC753"/>
      <c r="MGD753"/>
      <c r="MGE753"/>
      <c r="MGF753"/>
      <c r="MGG753"/>
      <c r="MGH753"/>
      <c r="MGI753"/>
      <c r="MGJ753"/>
      <c r="MGK753"/>
      <c r="MGL753"/>
      <c r="MGM753"/>
      <c r="MGN753"/>
      <c r="MGO753"/>
      <c r="MGP753"/>
      <c r="MGQ753"/>
      <c r="MGR753"/>
      <c r="MGS753"/>
      <c r="MGT753"/>
      <c r="MGU753"/>
      <c r="MGV753"/>
      <c r="MGW753"/>
      <c r="MGX753"/>
      <c r="MGY753"/>
      <c r="MGZ753"/>
      <c r="MHA753"/>
      <c r="MHB753"/>
      <c r="MHC753"/>
      <c r="MHD753"/>
      <c r="MHE753"/>
      <c r="MHF753"/>
      <c r="MHG753"/>
      <c r="MHH753"/>
      <c r="MHI753"/>
      <c r="MHJ753"/>
      <c r="MHK753"/>
      <c r="MHL753"/>
      <c r="MHM753"/>
      <c r="MHN753"/>
      <c r="MHO753"/>
      <c r="MHP753"/>
      <c r="MHQ753"/>
      <c r="MHR753"/>
      <c r="MHS753"/>
      <c r="MHT753"/>
      <c r="MHU753"/>
      <c r="MHV753"/>
      <c r="MHW753"/>
      <c r="MHX753"/>
      <c r="MHY753"/>
      <c r="MHZ753"/>
      <c r="MIA753"/>
      <c r="MIB753"/>
      <c r="MIC753"/>
      <c r="MID753"/>
      <c r="MIE753"/>
      <c r="MIF753"/>
      <c r="MIG753"/>
      <c r="MIH753"/>
      <c r="MII753"/>
      <c r="MIJ753"/>
      <c r="MIK753"/>
      <c r="MIL753"/>
      <c r="MIM753"/>
      <c r="MIN753"/>
      <c r="MIO753"/>
      <c r="MIP753"/>
      <c r="MIQ753"/>
      <c r="MIR753"/>
      <c r="MIS753"/>
      <c r="MIT753"/>
      <c r="MIU753"/>
      <c r="MIV753"/>
      <c r="MIW753"/>
      <c r="MIX753"/>
      <c r="MIY753"/>
      <c r="MIZ753"/>
      <c r="MJA753"/>
      <c r="MJB753"/>
      <c r="MJC753"/>
      <c r="MJD753"/>
      <c r="MJE753"/>
      <c r="MJF753"/>
      <c r="MJG753"/>
      <c r="MJH753"/>
      <c r="MJI753"/>
      <c r="MJJ753"/>
      <c r="MJK753"/>
      <c r="MJL753"/>
      <c r="MJM753"/>
      <c r="MJN753"/>
      <c r="MJO753"/>
      <c r="MJP753"/>
      <c r="MJQ753"/>
      <c r="MJR753"/>
      <c r="MJS753"/>
      <c r="MJT753"/>
      <c r="MJU753"/>
      <c r="MJV753"/>
      <c r="MJW753"/>
      <c r="MJX753"/>
      <c r="MJY753"/>
      <c r="MJZ753"/>
      <c r="MKA753"/>
      <c r="MKB753"/>
      <c r="MKC753"/>
      <c r="MKD753"/>
      <c r="MKE753"/>
      <c r="MKF753"/>
      <c r="MKG753"/>
      <c r="MKH753"/>
      <c r="MKI753"/>
      <c r="MKJ753"/>
      <c r="MKK753"/>
      <c r="MKL753"/>
      <c r="MKM753"/>
      <c r="MKN753"/>
      <c r="MKO753"/>
      <c r="MKP753"/>
      <c r="MKQ753"/>
      <c r="MKR753"/>
      <c r="MKS753"/>
      <c r="MKT753"/>
      <c r="MKU753"/>
      <c r="MKV753"/>
      <c r="MKW753"/>
      <c r="MKX753"/>
      <c r="MKY753"/>
      <c r="MKZ753"/>
      <c r="MLA753"/>
      <c r="MLB753"/>
      <c r="MLC753"/>
      <c r="MLD753"/>
      <c r="MLE753"/>
      <c r="MLF753"/>
      <c r="MLG753"/>
      <c r="MLH753"/>
      <c r="MLI753"/>
      <c r="MLJ753"/>
      <c r="MLK753"/>
      <c r="MLL753"/>
      <c r="MLM753"/>
      <c r="MLN753"/>
      <c r="MLO753"/>
      <c r="MLP753"/>
      <c r="MLQ753"/>
      <c r="MLR753"/>
      <c r="MLS753"/>
      <c r="MLT753"/>
      <c r="MLU753"/>
      <c r="MLV753"/>
      <c r="MLW753"/>
      <c r="MLX753"/>
      <c r="MLY753"/>
      <c r="MLZ753"/>
      <c r="MMA753"/>
      <c r="MMB753"/>
      <c r="MMC753"/>
      <c r="MMD753"/>
      <c r="MME753"/>
      <c r="MMF753"/>
      <c r="MMG753"/>
      <c r="MMH753"/>
      <c r="MMI753"/>
      <c r="MMJ753"/>
      <c r="MMK753"/>
      <c r="MML753"/>
      <c r="MMM753"/>
      <c r="MMN753"/>
      <c r="MMO753"/>
      <c r="MMP753"/>
      <c r="MMQ753"/>
      <c r="MMR753"/>
      <c r="MMS753"/>
      <c r="MMT753"/>
      <c r="MMU753"/>
      <c r="MMV753"/>
      <c r="MMW753"/>
      <c r="MMX753"/>
      <c r="MMY753"/>
      <c r="MMZ753"/>
      <c r="MNA753"/>
      <c r="MNB753"/>
      <c r="MNC753"/>
      <c r="MND753"/>
      <c r="MNE753"/>
      <c r="MNF753"/>
      <c r="MNG753"/>
      <c r="MNH753"/>
      <c r="MNI753"/>
      <c r="MNJ753"/>
      <c r="MNK753"/>
      <c r="MNL753"/>
      <c r="MNM753"/>
      <c r="MNN753"/>
      <c r="MNO753"/>
      <c r="MNP753"/>
      <c r="MNQ753"/>
      <c r="MNR753"/>
      <c r="MNS753"/>
      <c r="MNT753"/>
      <c r="MNU753"/>
      <c r="MNV753"/>
      <c r="MNW753"/>
      <c r="MNX753"/>
      <c r="MNY753"/>
      <c r="MNZ753"/>
      <c r="MOA753"/>
      <c r="MOB753"/>
      <c r="MOC753"/>
      <c r="MOD753"/>
      <c r="MOE753"/>
      <c r="MOF753"/>
      <c r="MOG753"/>
      <c r="MOH753"/>
      <c r="MOI753"/>
      <c r="MOJ753"/>
      <c r="MOK753"/>
      <c r="MOL753"/>
      <c r="MOM753"/>
      <c r="MON753"/>
      <c r="MOO753"/>
      <c r="MOP753"/>
      <c r="MOQ753"/>
      <c r="MOR753"/>
      <c r="MOS753"/>
      <c r="MOT753"/>
      <c r="MOU753"/>
      <c r="MOV753"/>
      <c r="MOW753"/>
      <c r="MOX753"/>
      <c r="MOY753"/>
      <c r="MOZ753"/>
      <c r="MPA753"/>
      <c r="MPB753"/>
      <c r="MPC753"/>
      <c r="MPD753"/>
      <c r="MPE753"/>
      <c r="MPF753"/>
      <c r="MPG753"/>
      <c r="MPH753"/>
      <c r="MPI753"/>
      <c r="MPJ753"/>
      <c r="MPK753"/>
      <c r="MPL753"/>
      <c r="MPM753"/>
      <c r="MPN753"/>
      <c r="MPO753"/>
      <c r="MPP753"/>
      <c r="MPQ753"/>
      <c r="MPR753"/>
      <c r="MPS753"/>
      <c r="MPT753"/>
      <c r="MPU753"/>
      <c r="MPV753"/>
      <c r="MPW753"/>
      <c r="MPX753"/>
      <c r="MPY753"/>
      <c r="MPZ753"/>
      <c r="MQA753"/>
      <c r="MQB753"/>
      <c r="MQC753"/>
      <c r="MQD753"/>
      <c r="MQE753"/>
      <c r="MQF753"/>
      <c r="MQG753"/>
      <c r="MQH753"/>
      <c r="MQI753"/>
      <c r="MQJ753"/>
      <c r="MQK753"/>
      <c r="MQL753"/>
      <c r="MQM753"/>
      <c r="MQN753"/>
      <c r="MQO753"/>
      <c r="MQP753"/>
      <c r="MQQ753"/>
      <c r="MQR753"/>
      <c r="MQS753"/>
      <c r="MQT753"/>
      <c r="MQU753"/>
      <c r="MQV753"/>
      <c r="MQW753"/>
      <c r="MQX753"/>
      <c r="MQY753"/>
      <c r="MQZ753"/>
      <c r="MRA753"/>
      <c r="MRB753"/>
      <c r="MRC753"/>
      <c r="MRD753"/>
      <c r="MRE753"/>
      <c r="MRF753"/>
      <c r="MRG753"/>
      <c r="MRH753"/>
      <c r="MRI753"/>
      <c r="MRJ753"/>
      <c r="MRK753"/>
      <c r="MRL753"/>
      <c r="MRM753"/>
      <c r="MRN753"/>
      <c r="MRO753"/>
      <c r="MRP753"/>
      <c r="MRQ753"/>
      <c r="MRR753"/>
      <c r="MRS753"/>
      <c r="MRT753"/>
      <c r="MRU753"/>
      <c r="MRV753"/>
      <c r="MRW753"/>
      <c r="MRX753"/>
      <c r="MRY753"/>
      <c r="MRZ753"/>
      <c r="MSA753"/>
      <c r="MSB753"/>
      <c r="MSC753"/>
      <c r="MSD753"/>
      <c r="MSE753"/>
      <c r="MSF753"/>
      <c r="MSG753"/>
      <c r="MSH753"/>
      <c r="MSI753"/>
      <c r="MSJ753"/>
      <c r="MSK753"/>
      <c r="MSL753"/>
      <c r="MSM753"/>
      <c r="MSN753"/>
      <c r="MSO753"/>
      <c r="MSP753"/>
      <c r="MSQ753"/>
      <c r="MSR753"/>
      <c r="MSS753"/>
      <c r="MST753"/>
      <c r="MSU753"/>
      <c r="MSV753"/>
      <c r="MSW753"/>
      <c r="MSX753"/>
      <c r="MSY753"/>
      <c r="MSZ753"/>
      <c r="MTA753"/>
      <c r="MTB753"/>
      <c r="MTC753"/>
      <c r="MTD753"/>
      <c r="MTE753"/>
      <c r="MTF753"/>
      <c r="MTG753"/>
      <c r="MTH753"/>
      <c r="MTI753"/>
      <c r="MTJ753"/>
      <c r="MTK753"/>
      <c r="MTL753"/>
      <c r="MTM753"/>
      <c r="MTN753"/>
      <c r="MTO753"/>
      <c r="MTP753"/>
      <c r="MTQ753"/>
      <c r="MTR753"/>
      <c r="MTS753"/>
      <c r="MTT753"/>
      <c r="MTU753"/>
      <c r="MTV753"/>
      <c r="MTW753"/>
      <c r="MTX753"/>
      <c r="MTY753"/>
      <c r="MTZ753"/>
      <c r="MUA753"/>
      <c r="MUB753"/>
      <c r="MUC753"/>
      <c r="MUD753"/>
      <c r="MUE753"/>
      <c r="MUF753"/>
      <c r="MUG753"/>
      <c r="MUH753"/>
      <c r="MUI753"/>
      <c r="MUJ753"/>
      <c r="MUK753"/>
      <c r="MUL753"/>
      <c r="MUM753"/>
      <c r="MUN753"/>
      <c r="MUO753"/>
      <c r="MUP753"/>
      <c r="MUQ753"/>
      <c r="MUR753"/>
      <c r="MUS753"/>
      <c r="MUT753"/>
      <c r="MUU753"/>
      <c r="MUV753"/>
      <c r="MUW753"/>
      <c r="MUX753"/>
      <c r="MUY753"/>
      <c r="MUZ753"/>
      <c r="MVA753"/>
      <c r="MVB753"/>
      <c r="MVC753"/>
      <c r="MVD753"/>
      <c r="MVE753"/>
      <c r="MVF753"/>
      <c r="MVG753"/>
      <c r="MVH753"/>
      <c r="MVI753"/>
      <c r="MVJ753"/>
      <c r="MVK753"/>
      <c r="MVL753"/>
      <c r="MVM753"/>
      <c r="MVN753"/>
      <c r="MVO753"/>
      <c r="MVP753"/>
      <c r="MVQ753"/>
      <c r="MVR753"/>
      <c r="MVS753"/>
      <c r="MVT753"/>
      <c r="MVU753"/>
      <c r="MVV753"/>
      <c r="MVW753"/>
      <c r="MVX753"/>
      <c r="MVY753"/>
      <c r="MVZ753"/>
      <c r="MWA753"/>
      <c r="MWB753"/>
      <c r="MWC753"/>
      <c r="MWD753"/>
      <c r="MWE753"/>
      <c r="MWF753"/>
      <c r="MWG753"/>
      <c r="MWH753"/>
      <c r="MWI753"/>
      <c r="MWJ753"/>
      <c r="MWK753"/>
      <c r="MWL753"/>
      <c r="MWM753"/>
      <c r="MWN753"/>
      <c r="MWO753"/>
      <c r="MWP753"/>
      <c r="MWQ753"/>
      <c r="MWR753"/>
      <c r="MWS753"/>
      <c r="MWT753"/>
      <c r="MWU753"/>
      <c r="MWV753"/>
      <c r="MWW753"/>
      <c r="MWX753"/>
      <c r="MWY753"/>
      <c r="MWZ753"/>
      <c r="MXA753"/>
      <c r="MXB753"/>
      <c r="MXC753"/>
      <c r="MXD753"/>
      <c r="MXE753"/>
      <c r="MXF753"/>
      <c r="MXG753"/>
      <c r="MXH753"/>
      <c r="MXI753"/>
      <c r="MXJ753"/>
      <c r="MXK753"/>
      <c r="MXL753"/>
      <c r="MXM753"/>
      <c r="MXN753"/>
      <c r="MXO753"/>
      <c r="MXP753"/>
      <c r="MXQ753"/>
      <c r="MXR753"/>
      <c r="MXS753"/>
      <c r="MXT753"/>
      <c r="MXU753"/>
      <c r="MXV753"/>
      <c r="MXW753"/>
      <c r="MXX753"/>
      <c r="MXY753"/>
      <c r="MXZ753"/>
      <c r="MYA753"/>
      <c r="MYB753"/>
      <c r="MYC753"/>
      <c r="MYD753"/>
      <c r="MYE753"/>
      <c r="MYF753"/>
      <c r="MYG753"/>
      <c r="MYH753"/>
      <c r="MYI753"/>
      <c r="MYJ753"/>
      <c r="MYK753"/>
      <c r="MYL753"/>
      <c r="MYM753"/>
      <c r="MYN753"/>
      <c r="MYO753"/>
      <c r="MYP753"/>
      <c r="MYQ753"/>
      <c r="MYR753"/>
      <c r="MYS753"/>
      <c r="MYT753"/>
      <c r="MYU753"/>
      <c r="MYV753"/>
      <c r="MYW753"/>
      <c r="MYX753"/>
      <c r="MYY753"/>
      <c r="MYZ753"/>
      <c r="MZA753"/>
      <c r="MZB753"/>
      <c r="MZC753"/>
      <c r="MZD753"/>
      <c r="MZE753"/>
      <c r="MZF753"/>
      <c r="MZG753"/>
      <c r="MZH753"/>
      <c r="MZI753"/>
      <c r="MZJ753"/>
      <c r="MZK753"/>
      <c r="MZL753"/>
      <c r="MZM753"/>
      <c r="MZN753"/>
      <c r="MZO753"/>
      <c r="MZP753"/>
      <c r="MZQ753"/>
      <c r="MZR753"/>
      <c r="MZS753"/>
      <c r="MZT753"/>
      <c r="MZU753"/>
      <c r="MZV753"/>
      <c r="MZW753"/>
      <c r="MZX753"/>
      <c r="MZY753"/>
      <c r="MZZ753"/>
      <c r="NAA753"/>
      <c r="NAB753"/>
      <c r="NAC753"/>
      <c r="NAD753"/>
      <c r="NAE753"/>
      <c r="NAF753"/>
      <c r="NAG753"/>
      <c r="NAH753"/>
      <c r="NAI753"/>
      <c r="NAJ753"/>
      <c r="NAK753"/>
      <c r="NAL753"/>
      <c r="NAM753"/>
      <c r="NAN753"/>
      <c r="NAO753"/>
      <c r="NAP753"/>
      <c r="NAQ753"/>
      <c r="NAR753"/>
      <c r="NAS753"/>
      <c r="NAT753"/>
      <c r="NAU753"/>
      <c r="NAV753"/>
      <c r="NAW753"/>
      <c r="NAX753"/>
      <c r="NAY753"/>
      <c r="NAZ753"/>
      <c r="NBA753"/>
      <c r="NBB753"/>
      <c r="NBC753"/>
      <c r="NBD753"/>
      <c r="NBE753"/>
      <c r="NBF753"/>
      <c r="NBG753"/>
      <c r="NBH753"/>
      <c r="NBI753"/>
      <c r="NBJ753"/>
      <c r="NBK753"/>
      <c r="NBL753"/>
      <c r="NBM753"/>
      <c r="NBN753"/>
      <c r="NBO753"/>
      <c r="NBP753"/>
      <c r="NBQ753"/>
      <c r="NBR753"/>
      <c r="NBS753"/>
      <c r="NBT753"/>
      <c r="NBU753"/>
      <c r="NBV753"/>
      <c r="NBW753"/>
      <c r="NBX753"/>
      <c r="NBY753"/>
      <c r="NBZ753"/>
      <c r="NCA753"/>
      <c r="NCB753"/>
      <c r="NCC753"/>
      <c r="NCD753"/>
      <c r="NCE753"/>
      <c r="NCF753"/>
      <c r="NCG753"/>
      <c r="NCH753"/>
      <c r="NCI753"/>
      <c r="NCJ753"/>
      <c r="NCK753"/>
      <c r="NCL753"/>
      <c r="NCM753"/>
      <c r="NCN753"/>
      <c r="NCO753"/>
      <c r="NCP753"/>
      <c r="NCQ753"/>
      <c r="NCR753"/>
      <c r="NCS753"/>
      <c r="NCT753"/>
      <c r="NCU753"/>
      <c r="NCV753"/>
      <c r="NCW753"/>
      <c r="NCX753"/>
      <c r="NCY753"/>
      <c r="NCZ753"/>
      <c r="NDA753"/>
      <c r="NDB753"/>
      <c r="NDC753"/>
      <c r="NDD753"/>
      <c r="NDE753"/>
      <c r="NDF753"/>
      <c r="NDG753"/>
      <c r="NDH753"/>
      <c r="NDI753"/>
      <c r="NDJ753"/>
      <c r="NDK753"/>
      <c r="NDL753"/>
      <c r="NDM753"/>
      <c r="NDN753"/>
      <c r="NDO753"/>
      <c r="NDP753"/>
      <c r="NDQ753"/>
      <c r="NDR753"/>
      <c r="NDS753"/>
      <c r="NDT753"/>
      <c r="NDU753"/>
      <c r="NDV753"/>
      <c r="NDW753"/>
      <c r="NDX753"/>
      <c r="NDY753"/>
      <c r="NDZ753"/>
      <c r="NEA753"/>
      <c r="NEB753"/>
      <c r="NEC753"/>
      <c r="NED753"/>
      <c r="NEE753"/>
      <c r="NEF753"/>
      <c r="NEG753"/>
      <c r="NEH753"/>
      <c r="NEI753"/>
      <c r="NEJ753"/>
      <c r="NEK753"/>
      <c r="NEL753"/>
      <c r="NEM753"/>
      <c r="NEN753"/>
      <c r="NEO753"/>
      <c r="NEP753"/>
      <c r="NEQ753"/>
      <c r="NER753"/>
      <c r="NES753"/>
      <c r="NET753"/>
      <c r="NEU753"/>
      <c r="NEV753"/>
      <c r="NEW753"/>
      <c r="NEX753"/>
      <c r="NEY753"/>
      <c r="NEZ753"/>
      <c r="NFA753"/>
      <c r="NFB753"/>
      <c r="NFC753"/>
      <c r="NFD753"/>
      <c r="NFE753"/>
      <c r="NFF753"/>
      <c r="NFG753"/>
      <c r="NFH753"/>
      <c r="NFI753"/>
      <c r="NFJ753"/>
      <c r="NFK753"/>
      <c r="NFL753"/>
      <c r="NFM753"/>
      <c r="NFN753"/>
      <c r="NFO753"/>
      <c r="NFP753"/>
      <c r="NFQ753"/>
      <c r="NFR753"/>
      <c r="NFS753"/>
      <c r="NFT753"/>
      <c r="NFU753"/>
      <c r="NFV753"/>
      <c r="NFW753"/>
      <c r="NFX753"/>
      <c r="NFY753"/>
      <c r="NFZ753"/>
      <c r="NGA753"/>
      <c r="NGB753"/>
      <c r="NGC753"/>
      <c r="NGD753"/>
      <c r="NGE753"/>
      <c r="NGF753"/>
      <c r="NGG753"/>
      <c r="NGH753"/>
      <c r="NGI753"/>
      <c r="NGJ753"/>
      <c r="NGK753"/>
      <c r="NGL753"/>
      <c r="NGM753"/>
      <c r="NGN753"/>
      <c r="NGO753"/>
      <c r="NGP753"/>
      <c r="NGQ753"/>
      <c r="NGR753"/>
      <c r="NGS753"/>
      <c r="NGT753"/>
      <c r="NGU753"/>
      <c r="NGV753"/>
      <c r="NGW753"/>
      <c r="NGX753"/>
      <c r="NGY753"/>
      <c r="NGZ753"/>
      <c r="NHA753"/>
      <c r="NHB753"/>
      <c r="NHC753"/>
      <c r="NHD753"/>
      <c r="NHE753"/>
      <c r="NHF753"/>
      <c r="NHG753"/>
      <c r="NHH753"/>
      <c r="NHI753"/>
      <c r="NHJ753"/>
      <c r="NHK753"/>
      <c r="NHL753"/>
      <c r="NHM753"/>
      <c r="NHN753"/>
      <c r="NHO753"/>
      <c r="NHP753"/>
      <c r="NHQ753"/>
      <c r="NHR753"/>
      <c r="NHS753"/>
      <c r="NHT753"/>
      <c r="NHU753"/>
      <c r="NHV753"/>
      <c r="NHW753"/>
      <c r="NHX753"/>
      <c r="NHY753"/>
      <c r="NHZ753"/>
      <c r="NIA753"/>
      <c r="NIB753"/>
      <c r="NIC753"/>
      <c r="NID753"/>
      <c r="NIE753"/>
      <c r="NIF753"/>
      <c r="NIG753"/>
      <c r="NIH753"/>
      <c r="NII753"/>
      <c r="NIJ753"/>
      <c r="NIK753"/>
      <c r="NIL753"/>
      <c r="NIM753"/>
      <c r="NIN753"/>
      <c r="NIO753"/>
      <c r="NIP753"/>
      <c r="NIQ753"/>
      <c r="NIR753"/>
      <c r="NIS753"/>
      <c r="NIT753"/>
      <c r="NIU753"/>
      <c r="NIV753"/>
      <c r="NIW753"/>
      <c r="NIX753"/>
      <c r="NIY753"/>
      <c r="NIZ753"/>
      <c r="NJA753"/>
      <c r="NJB753"/>
      <c r="NJC753"/>
      <c r="NJD753"/>
      <c r="NJE753"/>
      <c r="NJF753"/>
      <c r="NJG753"/>
      <c r="NJH753"/>
      <c r="NJI753"/>
      <c r="NJJ753"/>
      <c r="NJK753"/>
      <c r="NJL753"/>
      <c r="NJM753"/>
      <c r="NJN753"/>
      <c r="NJO753"/>
      <c r="NJP753"/>
      <c r="NJQ753"/>
      <c r="NJR753"/>
      <c r="NJS753"/>
      <c r="NJT753"/>
      <c r="NJU753"/>
      <c r="NJV753"/>
      <c r="NJW753"/>
      <c r="NJX753"/>
      <c r="NJY753"/>
      <c r="NJZ753"/>
      <c r="NKA753"/>
      <c r="NKB753"/>
      <c r="NKC753"/>
      <c r="NKD753"/>
      <c r="NKE753"/>
      <c r="NKF753"/>
      <c r="NKG753"/>
      <c r="NKH753"/>
      <c r="NKI753"/>
      <c r="NKJ753"/>
      <c r="NKK753"/>
      <c r="NKL753"/>
      <c r="NKM753"/>
      <c r="NKN753"/>
      <c r="NKO753"/>
      <c r="NKP753"/>
      <c r="NKQ753"/>
      <c r="NKR753"/>
      <c r="NKS753"/>
      <c r="NKT753"/>
      <c r="NKU753"/>
      <c r="NKV753"/>
      <c r="NKW753"/>
      <c r="NKX753"/>
      <c r="NKY753"/>
      <c r="NKZ753"/>
      <c r="NLA753"/>
      <c r="NLB753"/>
      <c r="NLC753"/>
      <c r="NLD753"/>
      <c r="NLE753"/>
      <c r="NLF753"/>
      <c r="NLG753"/>
      <c r="NLH753"/>
      <c r="NLI753"/>
      <c r="NLJ753"/>
      <c r="NLK753"/>
      <c r="NLL753"/>
      <c r="NLM753"/>
      <c r="NLN753"/>
      <c r="NLO753"/>
      <c r="NLP753"/>
      <c r="NLQ753"/>
      <c r="NLR753"/>
      <c r="NLS753"/>
      <c r="NLT753"/>
      <c r="NLU753"/>
      <c r="NLV753"/>
      <c r="NLW753"/>
      <c r="NLX753"/>
      <c r="NLY753"/>
      <c r="NLZ753"/>
      <c r="NMA753"/>
      <c r="NMB753"/>
      <c r="NMC753"/>
      <c r="NMD753"/>
      <c r="NME753"/>
      <c r="NMF753"/>
      <c r="NMG753"/>
      <c r="NMH753"/>
      <c r="NMI753"/>
      <c r="NMJ753"/>
      <c r="NMK753"/>
      <c r="NML753"/>
      <c r="NMM753"/>
      <c r="NMN753"/>
      <c r="NMO753"/>
      <c r="NMP753"/>
      <c r="NMQ753"/>
      <c r="NMR753"/>
      <c r="NMS753"/>
      <c r="NMT753"/>
      <c r="NMU753"/>
      <c r="NMV753"/>
      <c r="NMW753"/>
      <c r="NMX753"/>
      <c r="NMY753"/>
      <c r="NMZ753"/>
      <c r="NNA753"/>
      <c r="NNB753"/>
      <c r="NNC753"/>
      <c r="NND753"/>
      <c r="NNE753"/>
      <c r="NNF753"/>
      <c r="NNG753"/>
      <c r="NNH753"/>
      <c r="NNI753"/>
      <c r="NNJ753"/>
      <c r="NNK753"/>
      <c r="NNL753"/>
      <c r="NNM753"/>
      <c r="NNN753"/>
      <c r="NNO753"/>
      <c r="NNP753"/>
      <c r="NNQ753"/>
      <c r="NNR753"/>
      <c r="NNS753"/>
      <c r="NNT753"/>
      <c r="NNU753"/>
      <c r="NNV753"/>
      <c r="NNW753"/>
      <c r="NNX753"/>
      <c r="NNY753"/>
      <c r="NNZ753"/>
      <c r="NOA753"/>
      <c r="NOB753"/>
      <c r="NOC753"/>
      <c r="NOD753"/>
      <c r="NOE753"/>
      <c r="NOF753"/>
      <c r="NOG753"/>
      <c r="NOH753"/>
      <c r="NOI753"/>
      <c r="NOJ753"/>
      <c r="NOK753"/>
      <c r="NOL753"/>
      <c r="NOM753"/>
      <c r="NON753"/>
      <c r="NOO753"/>
      <c r="NOP753"/>
      <c r="NOQ753"/>
      <c r="NOR753"/>
      <c r="NOS753"/>
      <c r="NOT753"/>
      <c r="NOU753"/>
      <c r="NOV753"/>
      <c r="NOW753"/>
      <c r="NOX753"/>
      <c r="NOY753"/>
      <c r="NOZ753"/>
      <c r="NPA753"/>
      <c r="NPB753"/>
      <c r="NPC753"/>
      <c r="NPD753"/>
      <c r="NPE753"/>
      <c r="NPF753"/>
      <c r="NPG753"/>
      <c r="NPH753"/>
      <c r="NPI753"/>
      <c r="NPJ753"/>
      <c r="NPK753"/>
      <c r="NPL753"/>
      <c r="NPM753"/>
      <c r="NPN753"/>
      <c r="NPO753"/>
      <c r="NPP753"/>
      <c r="NPQ753"/>
      <c r="NPR753"/>
      <c r="NPS753"/>
      <c r="NPT753"/>
      <c r="NPU753"/>
      <c r="NPV753"/>
      <c r="NPW753"/>
      <c r="NPX753"/>
      <c r="NPY753"/>
      <c r="NPZ753"/>
      <c r="NQA753"/>
      <c r="NQB753"/>
      <c r="NQC753"/>
      <c r="NQD753"/>
      <c r="NQE753"/>
      <c r="NQF753"/>
      <c r="NQG753"/>
      <c r="NQH753"/>
      <c r="NQI753"/>
      <c r="NQJ753"/>
      <c r="NQK753"/>
      <c r="NQL753"/>
      <c r="NQM753"/>
      <c r="NQN753"/>
      <c r="NQO753"/>
      <c r="NQP753"/>
      <c r="NQQ753"/>
      <c r="NQR753"/>
      <c r="NQS753"/>
      <c r="NQT753"/>
      <c r="NQU753"/>
      <c r="NQV753"/>
      <c r="NQW753"/>
      <c r="NQX753"/>
      <c r="NQY753"/>
      <c r="NQZ753"/>
      <c r="NRA753"/>
      <c r="NRB753"/>
      <c r="NRC753"/>
      <c r="NRD753"/>
      <c r="NRE753"/>
      <c r="NRF753"/>
      <c r="NRG753"/>
      <c r="NRH753"/>
      <c r="NRI753"/>
      <c r="NRJ753"/>
      <c r="NRK753"/>
      <c r="NRL753"/>
      <c r="NRM753"/>
      <c r="NRN753"/>
      <c r="NRO753"/>
      <c r="NRP753"/>
      <c r="NRQ753"/>
      <c r="NRR753"/>
      <c r="NRS753"/>
      <c r="NRT753"/>
      <c r="NRU753"/>
      <c r="NRV753"/>
      <c r="NRW753"/>
      <c r="NRX753"/>
      <c r="NRY753"/>
      <c r="NRZ753"/>
      <c r="NSA753"/>
      <c r="NSB753"/>
      <c r="NSC753"/>
      <c r="NSD753"/>
      <c r="NSE753"/>
      <c r="NSF753"/>
      <c r="NSG753"/>
      <c r="NSH753"/>
      <c r="NSI753"/>
      <c r="NSJ753"/>
      <c r="NSK753"/>
      <c r="NSL753"/>
      <c r="NSM753"/>
      <c r="NSN753"/>
      <c r="NSO753"/>
      <c r="NSP753"/>
      <c r="NSQ753"/>
      <c r="NSR753"/>
      <c r="NSS753"/>
      <c r="NST753"/>
      <c r="NSU753"/>
      <c r="NSV753"/>
      <c r="NSW753"/>
      <c r="NSX753"/>
      <c r="NSY753"/>
      <c r="NSZ753"/>
      <c r="NTA753"/>
      <c r="NTB753"/>
      <c r="NTC753"/>
      <c r="NTD753"/>
      <c r="NTE753"/>
      <c r="NTF753"/>
      <c r="NTG753"/>
      <c r="NTH753"/>
      <c r="NTI753"/>
      <c r="NTJ753"/>
      <c r="NTK753"/>
      <c r="NTL753"/>
      <c r="NTM753"/>
      <c r="NTN753"/>
      <c r="NTO753"/>
      <c r="NTP753"/>
      <c r="NTQ753"/>
      <c r="NTR753"/>
      <c r="NTS753"/>
      <c r="NTT753"/>
      <c r="NTU753"/>
      <c r="NTV753"/>
      <c r="NTW753"/>
      <c r="NTX753"/>
      <c r="NTY753"/>
      <c r="NTZ753"/>
      <c r="NUA753"/>
      <c r="NUB753"/>
      <c r="NUC753"/>
      <c r="NUD753"/>
      <c r="NUE753"/>
      <c r="NUF753"/>
      <c r="NUG753"/>
      <c r="NUH753"/>
      <c r="NUI753"/>
      <c r="NUJ753"/>
      <c r="NUK753"/>
      <c r="NUL753"/>
      <c r="NUM753"/>
      <c r="NUN753"/>
      <c r="NUO753"/>
      <c r="NUP753"/>
      <c r="NUQ753"/>
      <c r="NUR753"/>
      <c r="NUS753"/>
      <c r="NUT753"/>
      <c r="NUU753"/>
      <c r="NUV753"/>
      <c r="NUW753"/>
      <c r="NUX753"/>
      <c r="NUY753"/>
      <c r="NUZ753"/>
      <c r="NVA753"/>
      <c r="NVB753"/>
      <c r="NVC753"/>
      <c r="NVD753"/>
      <c r="NVE753"/>
      <c r="NVF753"/>
      <c r="NVG753"/>
      <c r="NVH753"/>
      <c r="NVI753"/>
      <c r="NVJ753"/>
      <c r="NVK753"/>
      <c r="NVL753"/>
      <c r="NVM753"/>
      <c r="NVN753"/>
      <c r="NVO753"/>
      <c r="NVP753"/>
      <c r="NVQ753"/>
      <c r="NVR753"/>
      <c r="NVS753"/>
      <c r="NVT753"/>
      <c r="NVU753"/>
      <c r="NVV753"/>
      <c r="NVW753"/>
      <c r="NVX753"/>
      <c r="NVY753"/>
      <c r="NVZ753"/>
      <c r="NWA753"/>
      <c r="NWB753"/>
      <c r="NWC753"/>
      <c r="NWD753"/>
      <c r="NWE753"/>
      <c r="NWF753"/>
      <c r="NWG753"/>
      <c r="NWH753"/>
      <c r="NWI753"/>
      <c r="NWJ753"/>
      <c r="NWK753"/>
      <c r="NWL753"/>
      <c r="NWM753"/>
      <c r="NWN753"/>
      <c r="NWO753"/>
      <c r="NWP753"/>
      <c r="NWQ753"/>
      <c r="NWR753"/>
      <c r="NWS753"/>
      <c r="NWT753"/>
      <c r="NWU753"/>
      <c r="NWV753"/>
      <c r="NWW753"/>
      <c r="NWX753"/>
      <c r="NWY753"/>
      <c r="NWZ753"/>
      <c r="NXA753"/>
      <c r="NXB753"/>
      <c r="NXC753"/>
      <c r="NXD753"/>
      <c r="NXE753"/>
      <c r="NXF753"/>
      <c r="NXG753"/>
      <c r="NXH753"/>
      <c r="NXI753"/>
      <c r="NXJ753"/>
      <c r="NXK753"/>
      <c r="NXL753"/>
      <c r="NXM753"/>
      <c r="NXN753"/>
      <c r="NXO753"/>
      <c r="NXP753"/>
      <c r="NXQ753"/>
      <c r="NXR753"/>
      <c r="NXS753"/>
      <c r="NXT753"/>
      <c r="NXU753"/>
      <c r="NXV753"/>
      <c r="NXW753"/>
      <c r="NXX753"/>
      <c r="NXY753"/>
      <c r="NXZ753"/>
      <c r="NYA753"/>
      <c r="NYB753"/>
      <c r="NYC753"/>
      <c r="NYD753"/>
      <c r="NYE753"/>
      <c r="NYF753"/>
      <c r="NYG753"/>
      <c r="NYH753"/>
      <c r="NYI753"/>
      <c r="NYJ753"/>
      <c r="NYK753"/>
      <c r="NYL753"/>
      <c r="NYM753"/>
      <c r="NYN753"/>
      <c r="NYO753"/>
      <c r="NYP753"/>
      <c r="NYQ753"/>
      <c r="NYR753"/>
      <c r="NYS753"/>
      <c r="NYT753"/>
      <c r="NYU753"/>
      <c r="NYV753"/>
      <c r="NYW753"/>
      <c r="NYX753"/>
      <c r="NYY753"/>
      <c r="NYZ753"/>
      <c r="NZA753"/>
      <c r="NZB753"/>
      <c r="NZC753"/>
      <c r="NZD753"/>
      <c r="NZE753"/>
      <c r="NZF753"/>
      <c r="NZG753"/>
      <c r="NZH753"/>
      <c r="NZI753"/>
      <c r="NZJ753"/>
      <c r="NZK753"/>
      <c r="NZL753"/>
      <c r="NZM753"/>
      <c r="NZN753"/>
      <c r="NZO753"/>
      <c r="NZP753"/>
      <c r="NZQ753"/>
      <c r="NZR753"/>
      <c r="NZS753"/>
      <c r="NZT753"/>
      <c r="NZU753"/>
      <c r="NZV753"/>
      <c r="NZW753"/>
      <c r="NZX753"/>
      <c r="NZY753"/>
      <c r="NZZ753"/>
      <c r="OAA753"/>
      <c r="OAB753"/>
      <c r="OAC753"/>
      <c r="OAD753"/>
      <c r="OAE753"/>
      <c r="OAF753"/>
      <c r="OAG753"/>
      <c r="OAH753"/>
      <c r="OAI753"/>
      <c r="OAJ753"/>
      <c r="OAK753"/>
      <c r="OAL753"/>
      <c r="OAM753"/>
      <c r="OAN753"/>
      <c r="OAO753"/>
      <c r="OAP753"/>
      <c r="OAQ753"/>
      <c r="OAR753"/>
      <c r="OAS753"/>
      <c r="OAT753"/>
      <c r="OAU753"/>
      <c r="OAV753"/>
      <c r="OAW753"/>
      <c r="OAX753"/>
      <c r="OAY753"/>
      <c r="OAZ753"/>
      <c r="OBA753"/>
      <c r="OBB753"/>
      <c r="OBC753"/>
      <c r="OBD753"/>
      <c r="OBE753"/>
      <c r="OBF753"/>
      <c r="OBG753"/>
      <c r="OBH753"/>
      <c r="OBI753"/>
      <c r="OBJ753"/>
      <c r="OBK753"/>
      <c r="OBL753"/>
      <c r="OBM753"/>
      <c r="OBN753"/>
      <c r="OBO753"/>
      <c r="OBP753"/>
      <c r="OBQ753"/>
      <c r="OBR753"/>
      <c r="OBS753"/>
      <c r="OBT753"/>
      <c r="OBU753"/>
      <c r="OBV753"/>
      <c r="OBW753"/>
      <c r="OBX753"/>
      <c r="OBY753"/>
      <c r="OBZ753"/>
      <c r="OCA753"/>
      <c r="OCB753"/>
      <c r="OCC753"/>
      <c r="OCD753"/>
      <c r="OCE753"/>
      <c r="OCF753"/>
      <c r="OCG753"/>
      <c r="OCH753"/>
      <c r="OCI753"/>
      <c r="OCJ753"/>
      <c r="OCK753"/>
      <c r="OCL753"/>
      <c r="OCM753"/>
      <c r="OCN753"/>
      <c r="OCO753"/>
      <c r="OCP753"/>
      <c r="OCQ753"/>
      <c r="OCR753"/>
      <c r="OCS753"/>
      <c r="OCT753"/>
      <c r="OCU753"/>
      <c r="OCV753"/>
      <c r="OCW753"/>
      <c r="OCX753"/>
      <c r="OCY753"/>
      <c r="OCZ753"/>
      <c r="ODA753"/>
      <c r="ODB753"/>
      <c r="ODC753"/>
      <c r="ODD753"/>
      <c r="ODE753"/>
      <c r="ODF753"/>
      <c r="ODG753"/>
      <c r="ODH753"/>
      <c r="ODI753"/>
      <c r="ODJ753"/>
      <c r="ODK753"/>
      <c r="ODL753"/>
      <c r="ODM753"/>
      <c r="ODN753"/>
      <c r="ODO753"/>
      <c r="ODP753"/>
      <c r="ODQ753"/>
      <c r="ODR753"/>
      <c r="ODS753"/>
      <c r="ODT753"/>
      <c r="ODU753"/>
      <c r="ODV753"/>
      <c r="ODW753"/>
      <c r="ODX753"/>
      <c r="ODY753"/>
      <c r="ODZ753"/>
      <c r="OEA753"/>
      <c r="OEB753"/>
      <c r="OEC753"/>
      <c r="OED753"/>
      <c r="OEE753"/>
      <c r="OEF753"/>
      <c r="OEG753"/>
      <c r="OEH753"/>
      <c r="OEI753"/>
      <c r="OEJ753"/>
      <c r="OEK753"/>
      <c r="OEL753"/>
      <c r="OEM753"/>
      <c r="OEN753"/>
      <c r="OEO753"/>
      <c r="OEP753"/>
      <c r="OEQ753"/>
      <c r="OER753"/>
      <c r="OES753"/>
      <c r="OET753"/>
      <c r="OEU753"/>
      <c r="OEV753"/>
      <c r="OEW753"/>
      <c r="OEX753"/>
      <c r="OEY753"/>
      <c r="OEZ753"/>
      <c r="OFA753"/>
      <c r="OFB753"/>
      <c r="OFC753"/>
      <c r="OFD753"/>
      <c r="OFE753"/>
      <c r="OFF753"/>
      <c r="OFG753"/>
      <c r="OFH753"/>
      <c r="OFI753"/>
      <c r="OFJ753"/>
      <c r="OFK753"/>
      <c r="OFL753"/>
      <c r="OFM753"/>
      <c r="OFN753"/>
      <c r="OFO753"/>
      <c r="OFP753"/>
      <c r="OFQ753"/>
      <c r="OFR753"/>
      <c r="OFS753"/>
      <c r="OFT753"/>
      <c r="OFU753"/>
      <c r="OFV753"/>
      <c r="OFW753"/>
      <c r="OFX753"/>
      <c r="OFY753"/>
      <c r="OFZ753"/>
      <c r="OGA753"/>
      <c r="OGB753"/>
      <c r="OGC753"/>
      <c r="OGD753"/>
      <c r="OGE753"/>
      <c r="OGF753"/>
      <c r="OGG753"/>
      <c r="OGH753"/>
      <c r="OGI753"/>
      <c r="OGJ753"/>
      <c r="OGK753"/>
      <c r="OGL753"/>
      <c r="OGM753"/>
      <c r="OGN753"/>
      <c r="OGO753"/>
      <c r="OGP753"/>
      <c r="OGQ753"/>
      <c r="OGR753"/>
      <c r="OGS753"/>
      <c r="OGT753"/>
      <c r="OGU753"/>
      <c r="OGV753"/>
      <c r="OGW753"/>
      <c r="OGX753"/>
      <c r="OGY753"/>
      <c r="OGZ753"/>
      <c r="OHA753"/>
      <c r="OHB753"/>
      <c r="OHC753"/>
      <c r="OHD753"/>
      <c r="OHE753"/>
      <c r="OHF753"/>
      <c r="OHG753"/>
      <c r="OHH753"/>
      <c r="OHI753"/>
      <c r="OHJ753"/>
      <c r="OHK753"/>
      <c r="OHL753"/>
      <c r="OHM753"/>
      <c r="OHN753"/>
      <c r="OHO753"/>
      <c r="OHP753"/>
      <c r="OHQ753"/>
      <c r="OHR753"/>
      <c r="OHS753"/>
      <c r="OHT753"/>
      <c r="OHU753"/>
      <c r="OHV753"/>
      <c r="OHW753"/>
      <c r="OHX753"/>
      <c r="OHY753"/>
      <c r="OHZ753"/>
      <c r="OIA753"/>
      <c r="OIB753"/>
      <c r="OIC753"/>
      <c r="OID753"/>
      <c r="OIE753"/>
      <c r="OIF753"/>
      <c r="OIG753"/>
      <c r="OIH753"/>
      <c r="OII753"/>
      <c r="OIJ753"/>
      <c r="OIK753"/>
      <c r="OIL753"/>
      <c r="OIM753"/>
      <c r="OIN753"/>
      <c r="OIO753"/>
      <c r="OIP753"/>
      <c r="OIQ753"/>
      <c r="OIR753"/>
      <c r="OIS753"/>
      <c r="OIT753"/>
      <c r="OIU753"/>
      <c r="OIV753"/>
      <c r="OIW753"/>
      <c r="OIX753"/>
      <c r="OIY753"/>
      <c r="OIZ753"/>
      <c r="OJA753"/>
      <c r="OJB753"/>
      <c r="OJC753"/>
      <c r="OJD753"/>
      <c r="OJE753"/>
      <c r="OJF753"/>
      <c r="OJG753"/>
      <c r="OJH753"/>
      <c r="OJI753"/>
      <c r="OJJ753"/>
      <c r="OJK753"/>
      <c r="OJL753"/>
      <c r="OJM753"/>
      <c r="OJN753"/>
      <c r="OJO753"/>
      <c r="OJP753"/>
      <c r="OJQ753"/>
      <c r="OJR753"/>
      <c r="OJS753"/>
      <c r="OJT753"/>
      <c r="OJU753"/>
      <c r="OJV753"/>
      <c r="OJW753"/>
      <c r="OJX753"/>
      <c r="OJY753"/>
      <c r="OJZ753"/>
      <c r="OKA753"/>
      <c r="OKB753"/>
      <c r="OKC753"/>
      <c r="OKD753"/>
      <c r="OKE753"/>
      <c r="OKF753"/>
      <c r="OKG753"/>
      <c r="OKH753"/>
      <c r="OKI753"/>
      <c r="OKJ753"/>
      <c r="OKK753"/>
      <c r="OKL753"/>
      <c r="OKM753"/>
      <c r="OKN753"/>
      <c r="OKO753"/>
      <c r="OKP753"/>
      <c r="OKQ753"/>
      <c r="OKR753"/>
      <c r="OKS753"/>
      <c r="OKT753"/>
      <c r="OKU753"/>
      <c r="OKV753"/>
      <c r="OKW753"/>
      <c r="OKX753"/>
      <c r="OKY753"/>
      <c r="OKZ753"/>
      <c r="OLA753"/>
      <c r="OLB753"/>
      <c r="OLC753"/>
      <c r="OLD753"/>
      <c r="OLE753"/>
      <c r="OLF753"/>
      <c r="OLG753"/>
      <c r="OLH753"/>
      <c r="OLI753"/>
      <c r="OLJ753"/>
      <c r="OLK753"/>
      <c r="OLL753"/>
      <c r="OLM753"/>
      <c r="OLN753"/>
      <c r="OLO753"/>
      <c r="OLP753"/>
      <c r="OLQ753"/>
      <c r="OLR753"/>
      <c r="OLS753"/>
      <c r="OLT753"/>
      <c r="OLU753"/>
      <c r="OLV753"/>
      <c r="OLW753"/>
      <c r="OLX753"/>
      <c r="OLY753"/>
      <c r="OLZ753"/>
      <c r="OMA753"/>
      <c r="OMB753"/>
      <c r="OMC753"/>
      <c r="OMD753"/>
      <c r="OME753"/>
      <c r="OMF753"/>
      <c r="OMG753"/>
      <c r="OMH753"/>
      <c r="OMI753"/>
      <c r="OMJ753"/>
      <c r="OMK753"/>
      <c r="OML753"/>
      <c r="OMM753"/>
      <c r="OMN753"/>
      <c r="OMO753"/>
      <c r="OMP753"/>
      <c r="OMQ753"/>
      <c r="OMR753"/>
      <c r="OMS753"/>
      <c r="OMT753"/>
      <c r="OMU753"/>
      <c r="OMV753"/>
      <c r="OMW753"/>
      <c r="OMX753"/>
      <c r="OMY753"/>
      <c r="OMZ753"/>
      <c r="ONA753"/>
      <c r="ONB753"/>
      <c r="ONC753"/>
      <c r="OND753"/>
      <c r="ONE753"/>
      <c r="ONF753"/>
      <c r="ONG753"/>
      <c r="ONH753"/>
      <c r="ONI753"/>
      <c r="ONJ753"/>
      <c r="ONK753"/>
      <c r="ONL753"/>
      <c r="ONM753"/>
      <c r="ONN753"/>
      <c r="ONO753"/>
      <c r="ONP753"/>
      <c r="ONQ753"/>
      <c r="ONR753"/>
      <c r="ONS753"/>
      <c r="ONT753"/>
      <c r="ONU753"/>
      <c r="ONV753"/>
      <c r="ONW753"/>
      <c r="ONX753"/>
      <c r="ONY753"/>
      <c r="ONZ753"/>
      <c r="OOA753"/>
      <c r="OOB753"/>
      <c r="OOC753"/>
      <c r="OOD753"/>
      <c r="OOE753"/>
      <c r="OOF753"/>
      <c r="OOG753"/>
      <c r="OOH753"/>
      <c r="OOI753"/>
      <c r="OOJ753"/>
      <c r="OOK753"/>
      <c r="OOL753"/>
      <c r="OOM753"/>
      <c r="OON753"/>
      <c r="OOO753"/>
      <c r="OOP753"/>
      <c r="OOQ753"/>
      <c r="OOR753"/>
      <c r="OOS753"/>
      <c r="OOT753"/>
      <c r="OOU753"/>
      <c r="OOV753"/>
      <c r="OOW753"/>
      <c r="OOX753"/>
      <c r="OOY753"/>
      <c r="OOZ753"/>
      <c r="OPA753"/>
      <c r="OPB753"/>
      <c r="OPC753"/>
      <c r="OPD753"/>
      <c r="OPE753"/>
      <c r="OPF753"/>
      <c r="OPG753"/>
      <c r="OPH753"/>
      <c r="OPI753"/>
      <c r="OPJ753"/>
      <c r="OPK753"/>
      <c r="OPL753"/>
      <c r="OPM753"/>
      <c r="OPN753"/>
      <c r="OPO753"/>
      <c r="OPP753"/>
      <c r="OPQ753"/>
      <c r="OPR753"/>
      <c r="OPS753"/>
      <c r="OPT753"/>
      <c r="OPU753"/>
      <c r="OPV753"/>
      <c r="OPW753"/>
      <c r="OPX753"/>
      <c r="OPY753"/>
      <c r="OPZ753"/>
      <c r="OQA753"/>
      <c r="OQB753"/>
      <c r="OQC753"/>
      <c r="OQD753"/>
      <c r="OQE753"/>
      <c r="OQF753"/>
      <c r="OQG753"/>
      <c r="OQH753"/>
      <c r="OQI753"/>
      <c r="OQJ753"/>
      <c r="OQK753"/>
      <c r="OQL753"/>
      <c r="OQM753"/>
      <c r="OQN753"/>
      <c r="OQO753"/>
      <c r="OQP753"/>
      <c r="OQQ753"/>
      <c r="OQR753"/>
      <c r="OQS753"/>
      <c r="OQT753"/>
      <c r="OQU753"/>
      <c r="OQV753"/>
      <c r="OQW753"/>
      <c r="OQX753"/>
      <c r="OQY753"/>
      <c r="OQZ753"/>
      <c r="ORA753"/>
      <c r="ORB753"/>
      <c r="ORC753"/>
      <c r="ORD753"/>
      <c r="ORE753"/>
      <c r="ORF753"/>
      <c r="ORG753"/>
      <c r="ORH753"/>
      <c r="ORI753"/>
      <c r="ORJ753"/>
      <c r="ORK753"/>
      <c r="ORL753"/>
      <c r="ORM753"/>
      <c r="ORN753"/>
      <c r="ORO753"/>
      <c r="ORP753"/>
      <c r="ORQ753"/>
      <c r="ORR753"/>
      <c r="ORS753"/>
      <c r="ORT753"/>
      <c r="ORU753"/>
      <c r="ORV753"/>
      <c r="ORW753"/>
      <c r="ORX753"/>
      <c r="ORY753"/>
      <c r="ORZ753"/>
      <c r="OSA753"/>
      <c r="OSB753"/>
      <c r="OSC753"/>
      <c r="OSD753"/>
      <c r="OSE753"/>
      <c r="OSF753"/>
      <c r="OSG753"/>
      <c r="OSH753"/>
      <c r="OSI753"/>
      <c r="OSJ753"/>
      <c r="OSK753"/>
      <c r="OSL753"/>
      <c r="OSM753"/>
      <c r="OSN753"/>
      <c r="OSO753"/>
      <c r="OSP753"/>
      <c r="OSQ753"/>
      <c r="OSR753"/>
      <c r="OSS753"/>
      <c r="OST753"/>
      <c r="OSU753"/>
      <c r="OSV753"/>
      <c r="OSW753"/>
      <c r="OSX753"/>
      <c r="OSY753"/>
      <c r="OSZ753"/>
      <c r="OTA753"/>
      <c r="OTB753"/>
      <c r="OTC753"/>
      <c r="OTD753"/>
      <c r="OTE753"/>
      <c r="OTF753"/>
      <c r="OTG753"/>
      <c r="OTH753"/>
      <c r="OTI753"/>
      <c r="OTJ753"/>
      <c r="OTK753"/>
      <c r="OTL753"/>
      <c r="OTM753"/>
      <c r="OTN753"/>
      <c r="OTO753"/>
      <c r="OTP753"/>
      <c r="OTQ753"/>
      <c r="OTR753"/>
      <c r="OTS753"/>
      <c r="OTT753"/>
      <c r="OTU753"/>
      <c r="OTV753"/>
      <c r="OTW753"/>
      <c r="OTX753"/>
      <c r="OTY753"/>
      <c r="OTZ753"/>
      <c r="OUA753"/>
      <c r="OUB753"/>
      <c r="OUC753"/>
      <c r="OUD753"/>
      <c r="OUE753"/>
      <c r="OUF753"/>
      <c r="OUG753"/>
      <c r="OUH753"/>
      <c r="OUI753"/>
      <c r="OUJ753"/>
      <c r="OUK753"/>
      <c r="OUL753"/>
      <c r="OUM753"/>
      <c r="OUN753"/>
      <c r="OUO753"/>
      <c r="OUP753"/>
      <c r="OUQ753"/>
      <c r="OUR753"/>
      <c r="OUS753"/>
      <c r="OUT753"/>
      <c r="OUU753"/>
      <c r="OUV753"/>
      <c r="OUW753"/>
      <c r="OUX753"/>
      <c r="OUY753"/>
      <c r="OUZ753"/>
      <c r="OVA753"/>
      <c r="OVB753"/>
      <c r="OVC753"/>
      <c r="OVD753"/>
      <c r="OVE753"/>
      <c r="OVF753"/>
      <c r="OVG753"/>
      <c r="OVH753"/>
      <c r="OVI753"/>
      <c r="OVJ753"/>
      <c r="OVK753"/>
      <c r="OVL753"/>
      <c r="OVM753"/>
      <c r="OVN753"/>
      <c r="OVO753"/>
      <c r="OVP753"/>
      <c r="OVQ753"/>
      <c r="OVR753"/>
      <c r="OVS753"/>
      <c r="OVT753"/>
      <c r="OVU753"/>
      <c r="OVV753"/>
      <c r="OVW753"/>
      <c r="OVX753"/>
      <c r="OVY753"/>
      <c r="OVZ753"/>
      <c r="OWA753"/>
      <c r="OWB753"/>
      <c r="OWC753"/>
      <c r="OWD753"/>
      <c r="OWE753"/>
      <c r="OWF753"/>
      <c r="OWG753"/>
      <c r="OWH753"/>
      <c r="OWI753"/>
      <c r="OWJ753"/>
      <c r="OWK753"/>
      <c r="OWL753"/>
      <c r="OWM753"/>
      <c r="OWN753"/>
      <c r="OWO753"/>
      <c r="OWP753"/>
      <c r="OWQ753"/>
      <c r="OWR753"/>
      <c r="OWS753"/>
      <c r="OWT753"/>
      <c r="OWU753"/>
      <c r="OWV753"/>
      <c r="OWW753"/>
      <c r="OWX753"/>
      <c r="OWY753"/>
      <c r="OWZ753"/>
      <c r="OXA753"/>
      <c r="OXB753"/>
      <c r="OXC753"/>
      <c r="OXD753"/>
      <c r="OXE753"/>
      <c r="OXF753"/>
      <c r="OXG753"/>
      <c r="OXH753"/>
      <c r="OXI753"/>
      <c r="OXJ753"/>
      <c r="OXK753"/>
      <c r="OXL753"/>
      <c r="OXM753"/>
      <c r="OXN753"/>
      <c r="OXO753"/>
      <c r="OXP753"/>
      <c r="OXQ753"/>
      <c r="OXR753"/>
      <c r="OXS753"/>
      <c r="OXT753"/>
      <c r="OXU753"/>
      <c r="OXV753"/>
      <c r="OXW753"/>
      <c r="OXX753"/>
      <c r="OXY753"/>
      <c r="OXZ753"/>
      <c r="OYA753"/>
      <c r="OYB753"/>
      <c r="OYC753"/>
      <c r="OYD753"/>
      <c r="OYE753"/>
      <c r="OYF753"/>
      <c r="OYG753"/>
      <c r="OYH753"/>
      <c r="OYI753"/>
      <c r="OYJ753"/>
      <c r="OYK753"/>
      <c r="OYL753"/>
      <c r="OYM753"/>
      <c r="OYN753"/>
      <c r="OYO753"/>
      <c r="OYP753"/>
      <c r="OYQ753"/>
      <c r="OYR753"/>
      <c r="OYS753"/>
      <c r="OYT753"/>
      <c r="OYU753"/>
      <c r="OYV753"/>
      <c r="OYW753"/>
      <c r="OYX753"/>
      <c r="OYY753"/>
      <c r="OYZ753"/>
      <c r="OZA753"/>
      <c r="OZB753"/>
      <c r="OZC753"/>
      <c r="OZD753"/>
      <c r="OZE753"/>
      <c r="OZF753"/>
      <c r="OZG753"/>
      <c r="OZH753"/>
      <c r="OZI753"/>
      <c r="OZJ753"/>
      <c r="OZK753"/>
      <c r="OZL753"/>
      <c r="OZM753"/>
      <c r="OZN753"/>
      <c r="OZO753"/>
      <c r="OZP753"/>
      <c r="OZQ753"/>
      <c r="OZR753"/>
      <c r="OZS753"/>
      <c r="OZT753"/>
      <c r="OZU753"/>
      <c r="OZV753"/>
      <c r="OZW753"/>
      <c r="OZX753"/>
      <c r="OZY753"/>
      <c r="OZZ753"/>
      <c r="PAA753"/>
      <c r="PAB753"/>
      <c r="PAC753"/>
      <c r="PAD753"/>
      <c r="PAE753"/>
      <c r="PAF753"/>
      <c r="PAG753"/>
      <c r="PAH753"/>
      <c r="PAI753"/>
      <c r="PAJ753"/>
      <c r="PAK753"/>
      <c r="PAL753"/>
      <c r="PAM753"/>
      <c r="PAN753"/>
      <c r="PAO753"/>
      <c r="PAP753"/>
      <c r="PAQ753"/>
      <c r="PAR753"/>
      <c r="PAS753"/>
      <c r="PAT753"/>
      <c r="PAU753"/>
      <c r="PAV753"/>
      <c r="PAW753"/>
      <c r="PAX753"/>
      <c r="PAY753"/>
      <c r="PAZ753"/>
      <c r="PBA753"/>
      <c r="PBB753"/>
      <c r="PBC753"/>
      <c r="PBD753"/>
      <c r="PBE753"/>
      <c r="PBF753"/>
      <c r="PBG753"/>
      <c r="PBH753"/>
      <c r="PBI753"/>
      <c r="PBJ753"/>
      <c r="PBK753"/>
      <c r="PBL753"/>
      <c r="PBM753"/>
      <c r="PBN753"/>
      <c r="PBO753"/>
      <c r="PBP753"/>
      <c r="PBQ753"/>
      <c r="PBR753"/>
      <c r="PBS753"/>
      <c r="PBT753"/>
      <c r="PBU753"/>
      <c r="PBV753"/>
      <c r="PBW753"/>
      <c r="PBX753"/>
      <c r="PBY753"/>
      <c r="PBZ753"/>
      <c r="PCA753"/>
      <c r="PCB753"/>
      <c r="PCC753"/>
      <c r="PCD753"/>
      <c r="PCE753"/>
      <c r="PCF753"/>
      <c r="PCG753"/>
      <c r="PCH753"/>
      <c r="PCI753"/>
      <c r="PCJ753"/>
      <c r="PCK753"/>
      <c r="PCL753"/>
      <c r="PCM753"/>
      <c r="PCN753"/>
      <c r="PCO753"/>
      <c r="PCP753"/>
      <c r="PCQ753"/>
      <c r="PCR753"/>
      <c r="PCS753"/>
      <c r="PCT753"/>
      <c r="PCU753"/>
      <c r="PCV753"/>
      <c r="PCW753"/>
      <c r="PCX753"/>
      <c r="PCY753"/>
      <c r="PCZ753"/>
      <c r="PDA753"/>
      <c r="PDB753"/>
      <c r="PDC753"/>
      <c r="PDD753"/>
      <c r="PDE753"/>
      <c r="PDF753"/>
      <c r="PDG753"/>
      <c r="PDH753"/>
      <c r="PDI753"/>
      <c r="PDJ753"/>
      <c r="PDK753"/>
      <c r="PDL753"/>
      <c r="PDM753"/>
      <c r="PDN753"/>
      <c r="PDO753"/>
      <c r="PDP753"/>
      <c r="PDQ753"/>
      <c r="PDR753"/>
      <c r="PDS753"/>
      <c r="PDT753"/>
      <c r="PDU753"/>
      <c r="PDV753"/>
      <c r="PDW753"/>
      <c r="PDX753"/>
      <c r="PDY753"/>
      <c r="PDZ753"/>
      <c r="PEA753"/>
      <c r="PEB753"/>
      <c r="PEC753"/>
      <c r="PED753"/>
      <c r="PEE753"/>
      <c r="PEF753"/>
      <c r="PEG753"/>
      <c r="PEH753"/>
      <c r="PEI753"/>
      <c r="PEJ753"/>
      <c r="PEK753"/>
      <c r="PEL753"/>
      <c r="PEM753"/>
      <c r="PEN753"/>
      <c r="PEO753"/>
      <c r="PEP753"/>
      <c r="PEQ753"/>
      <c r="PER753"/>
      <c r="PES753"/>
      <c r="PET753"/>
      <c r="PEU753"/>
      <c r="PEV753"/>
      <c r="PEW753"/>
      <c r="PEX753"/>
      <c r="PEY753"/>
      <c r="PEZ753"/>
      <c r="PFA753"/>
      <c r="PFB753"/>
      <c r="PFC753"/>
      <c r="PFD753"/>
      <c r="PFE753"/>
      <c r="PFF753"/>
      <c r="PFG753"/>
      <c r="PFH753"/>
      <c r="PFI753"/>
      <c r="PFJ753"/>
      <c r="PFK753"/>
      <c r="PFL753"/>
      <c r="PFM753"/>
      <c r="PFN753"/>
      <c r="PFO753"/>
      <c r="PFP753"/>
      <c r="PFQ753"/>
      <c r="PFR753"/>
      <c r="PFS753"/>
      <c r="PFT753"/>
      <c r="PFU753"/>
      <c r="PFV753"/>
      <c r="PFW753"/>
      <c r="PFX753"/>
      <c r="PFY753"/>
      <c r="PFZ753"/>
      <c r="PGA753"/>
      <c r="PGB753"/>
      <c r="PGC753"/>
      <c r="PGD753"/>
      <c r="PGE753"/>
      <c r="PGF753"/>
      <c r="PGG753"/>
      <c r="PGH753"/>
      <c r="PGI753"/>
      <c r="PGJ753"/>
      <c r="PGK753"/>
      <c r="PGL753"/>
      <c r="PGM753"/>
      <c r="PGN753"/>
      <c r="PGO753"/>
      <c r="PGP753"/>
      <c r="PGQ753"/>
      <c r="PGR753"/>
      <c r="PGS753"/>
      <c r="PGT753"/>
      <c r="PGU753"/>
      <c r="PGV753"/>
      <c r="PGW753"/>
      <c r="PGX753"/>
      <c r="PGY753"/>
      <c r="PGZ753"/>
      <c r="PHA753"/>
      <c r="PHB753"/>
      <c r="PHC753"/>
      <c r="PHD753"/>
      <c r="PHE753"/>
      <c r="PHF753"/>
      <c r="PHG753"/>
      <c r="PHH753"/>
      <c r="PHI753"/>
      <c r="PHJ753"/>
      <c r="PHK753"/>
      <c r="PHL753"/>
      <c r="PHM753"/>
      <c r="PHN753"/>
      <c r="PHO753"/>
      <c r="PHP753"/>
      <c r="PHQ753"/>
      <c r="PHR753"/>
      <c r="PHS753"/>
      <c r="PHT753"/>
      <c r="PHU753"/>
      <c r="PHV753"/>
      <c r="PHW753"/>
      <c r="PHX753"/>
      <c r="PHY753"/>
      <c r="PHZ753"/>
      <c r="PIA753"/>
      <c r="PIB753"/>
      <c r="PIC753"/>
      <c r="PID753"/>
      <c r="PIE753"/>
      <c r="PIF753"/>
      <c r="PIG753"/>
      <c r="PIH753"/>
      <c r="PII753"/>
      <c r="PIJ753"/>
      <c r="PIK753"/>
      <c r="PIL753"/>
      <c r="PIM753"/>
      <c r="PIN753"/>
      <c r="PIO753"/>
      <c r="PIP753"/>
      <c r="PIQ753"/>
      <c r="PIR753"/>
      <c r="PIS753"/>
      <c r="PIT753"/>
      <c r="PIU753"/>
      <c r="PIV753"/>
      <c r="PIW753"/>
      <c r="PIX753"/>
      <c r="PIY753"/>
      <c r="PIZ753"/>
      <c r="PJA753"/>
      <c r="PJB753"/>
      <c r="PJC753"/>
      <c r="PJD753"/>
      <c r="PJE753"/>
      <c r="PJF753"/>
      <c r="PJG753"/>
      <c r="PJH753"/>
      <c r="PJI753"/>
      <c r="PJJ753"/>
      <c r="PJK753"/>
      <c r="PJL753"/>
      <c r="PJM753"/>
      <c r="PJN753"/>
      <c r="PJO753"/>
      <c r="PJP753"/>
      <c r="PJQ753"/>
      <c r="PJR753"/>
      <c r="PJS753"/>
      <c r="PJT753"/>
      <c r="PJU753"/>
      <c r="PJV753"/>
      <c r="PJW753"/>
      <c r="PJX753"/>
      <c r="PJY753"/>
      <c r="PJZ753"/>
      <c r="PKA753"/>
      <c r="PKB753"/>
      <c r="PKC753"/>
      <c r="PKD753"/>
      <c r="PKE753"/>
      <c r="PKF753"/>
      <c r="PKG753"/>
      <c r="PKH753"/>
      <c r="PKI753"/>
      <c r="PKJ753"/>
      <c r="PKK753"/>
      <c r="PKL753"/>
      <c r="PKM753"/>
      <c r="PKN753"/>
      <c r="PKO753"/>
      <c r="PKP753"/>
      <c r="PKQ753"/>
      <c r="PKR753"/>
      <c r="PKS753"/>
      <c r="PKT753"/>
      <c r="PKU753"/>
      <c r="PKV753"/>
      <c r="PKW753"/>
      <c r="PKX753"/>
      <c r="PKY753"/>
      <c r="PKZ753"/>
      <c r="PLA753"/>
      <c r="PLB753"/>
      <c r="PLC753"/>
      <c r="PLD753"/>
      <c r="PLE753"/>
      <c r="PLF753"/>
      <c r="PLG753"/>
      <c r="PLH753"/>
      <c r="PLI753"/>
      <c r="PLJ753"/>
      <c r="PLK753"/>
      <c r="PLL753"/>
      <c r="PLM753"/>
      <c r="PLN753"/>
      <c r="PLO753"/>
      <c r="PLP753"/>
      <c r="PLQ753"/>
      <c r="PLR753"/>
      <c r="PLS753"/>
      <c r="PLT753"/>
      <c r="PLU753"/>
      <c r="PLV753"/>
      <c r="PLW753"/>
      <c r="PLX753"/>
      <c r="PLY753"/>
      <c r="PLZ753"/>
      <c r="PMA753"/>
      <c r="PMB753"/>
      <c r="PMC753"/>
      <c r="PMD753"/>
      <c r="PME753"/>
      <c r="PMF753"/>
      <c r="PMG753"/>
      <c r="PMH753"/>
      <c r="PMI753"/>
      <c r="PMJ753"/>
      <c r="PMK753"/>
      <c r="PML753"/>
      <c r="PMM753"/>
      <c r="PMN753"/>
      <c r="PMO753"/>
      <c r="PMP753"/>
      <c r="PMQ753"/>
      <c r="PMR753"/>
      <c r="PMS753"/>
      <c r="PMT753"/>
      <c r="PMU753"/>
      <c r="PMV753"/>
      <c r="PMW753"/>
      <c r="PMX753"/>
      <c r="PMY753"/>
      <c r="PMZ753"/>
      <c r="PNA753"/>
      <c r="PNB753"/>
      <c r="PNC753"/>
      <c r="PND753"/>
      <c r="PNE753"/>
      <c r="PNF753"/>
      <c r="PNG753"/>
      <c r="PNH753"/>
      <c r="PNI753"/>
      <c r="PNJ753"/>
      <c r="PNK753"/>
      <c r="PNL753"/>
      <c r="PNM753"/>
      <c r="PNN753"/>
      <c r="PNO753"/>
      <c r="PNP753"/>
      <c r="PNQ753"/>
      <c r="PNR753"/>
      <c r="PNS753"/>
      <c r="PNT753"/>
      <c r="PNU753"/>
      <c r="PNV753"/>
      <c r="PNW753"/>
      <c r="PNX753"/>
      <c r="PNY753"/>
      <c r="PNZ753"/>
      <c r="POA753"/>
      <c r="POB753"/>
      <c r="POC753"/>
      <c r="POD753"/>
      <c r="POE753"/>
      <c r="POF753"/>
      <c r="POG753"/>
      <c r="POH753"/>
      <c r="POI753"/>
      <c r="POJ753"/>
      <c r="POK753"/>
      <c r="POL753"/>
      <c r="POM753"/>
      <c r="PON753"/>
      <c r="POO753"/>
      <c r="POP753"/>
      <c r="POQ753"/>
      <c r="POR753"/>
      <c r="POS753"/>
      <c r="POT753"/>
      <c r="POU753"/>
      <c r="POV753"/>
      <c r="POW753"/>
      <c r="POX753"/>
      <c r="POY753"/>
      <c r="POZ753"/>
      <c r="PPA753"/>
      <c r="PPB753"/>
      <c r="PPC753"/>
      <c r="PPD753"/>
      <c r="PPE753"/>
      <c r="PPF753"/>
      <c r="PPG753"/>
      <c r="PPH753"/>
      <c r="PPI753"/>
      <c r="PPJ753"/>
      <c r="PPK753"/>
      <c r="PPL753"/>
      <c r="PPM753"/>
      <c r="PPN753"/>
      <c r="PPO753"/>
      <c r="PPP753"/>
      <c r="PPQ753"/>
      <c r="PPR753"/>
      <c r="PPS753"/>
      <c r="PPT753"/>
      <c r="PPU753"/>
      <c r="PPV753"/>
      <c r="PPW753"/>
      <c r="PPX753"/>
      <c r="PPY753"/>
      <c r="PPZ753"/>
      <c r="PQA753"/>
      <c r="PQB753"/>
      <c r="PQC753"/>
      <c r="PQD753"/>
      <c r="PQE753"/>
      <c r="PQF753"/>
      <c r="PQG753"/>
      <c r="PQH753"/>
      <c r="PQI753"/>
      <c r="PQJ753"/>
      <c r="PQK753"/>
      <c r="PQL753"/>
      <c r="PQM753"/>
      <c r="PQN753"/>
      <c r="PQO753"/>
      <c r="PQP753"/>
      <c r="PQQ753"/>
      <c r="PQR753"/>
      <c r="PQS753"/>
      <c r="PQT753"/>
      <c r="PQU753"/>
      <c r="PQV753"/>
      <c r="PQW753"/>
      <c r="PQX753"/>
      <c r="PQY753"/>
      <c r="PQZ753"/>
      <c r="PRA753"/>
      <c r="PRB753"/>
      <c r="PRC753"/>
      <c r="PRD753"/>
      <c r="PRE753"/>
      <c r="PRF753"/>
      <c r="PRG753"/>
      <c r="PRH753"/>
      <c r="PRI753"/>
      <c r="PRJ753"/>
      <c r="PRK753"/>
      <c r="PRL753"/>
      <c r="PRM753"/>
      <c r="PRN753"/>
      <c r="PRO753"/>
      <c r="PRP753"/>
      <c r="PRQ753"/>
      <c r="PRR753"/>
      <c r="PRS753"/>
      <c r="PRT753"/>
      <c r="PRU753"/>
      <c r="PRV753"/>
      <c r="PRW753"/>
      <c r="PRX753"/>
      <c r="PRY753"/>
      <c r="PRZ753"/>
      <c r="PSA753"/>
      <c r="PSB753"/>
      <c r="PSC753"/>
      <c r="PSD753"/>
      <c r="PSE753"/>
      <c r="PSF753"/>
      <c r="PSG753"/>
      <c r="PSH753"/>
      <c r="PSI753"/>
      <c r="PSJ753"/>
      <c r="PSK753"/>
      <c r="PSL753"/>
      <c r="PSM753"/>
      <c r="PSN753"/>
      <c r="PSO753"/>
      <c r="PSP753"/>
      <c r="PSQ753"/>
      <c r="PSR753"/>
      <c r="PSS753"/>
      <c r="PST753"/>
      <c r="PSU753"/>
      <c r="PSV753"/>
      <c r="PSW753"/>
      <c r="PSX753"/>
      <c r="PSY753"/>
      <c r="PSZ753"/>
      <c r="PTA753"/>
      <c r="PTB753"/>
      <c r="PTC753"/>
      <c r="PTD753"/>
      <c r="PTE753"/>
      <c r="PTF753"/>
      <c r="PTG753"/>
      <c r="PTH753"/>
      <c r="PTI753"/>
      <c r="PTJ753"/>
      <c r="PTK753"/>
      <c r="PTL753"/>
      <c r="PTM753"/>
      <c r="PTN753"/>
      <c r="PTO753"/>
      <c r="PTP753"/>
      <c r="PTQ753"/>
      <c r="PTR753"/>
      <c r="PTS753"/>
      <c r="PTT753"/>
      <c r="PTU753"/>
      <c r="PTV753"/>
      <c r="PTW753"/>
      <c r="PTX753"/>
      <c r="PTY753"/>
      <c r="PTZ753"/>
      <c r="PUA753"/>
      <c r="PUB753"/>
      <c r="PUC753"/>
      <c r="PUD753"/>
      <c r="PUE753"/>
      <c r="PUF753"/>
      <c r="PUG753"/>
      <c r="PUH753"/>
      <c r="PUI753"/>
      <c r="PUJ753"/>
      <c r="PUK753"/>
      <c r="PUL753"/>
      <c r="PUM753"/>
      <c r="PUN753"/>
      <c r="PUO753"/>
      <c r="PUP753"/>
      <c r="PUQ753"/>
      <c r="PUR753"/>
      <c r="PUS753"/>
      <c r="PUT753"/>
      <c r="PUU753"/>
      <c r="PUV753"/>
      <c r="PUW753"/>
      <c r="PUX753"/>
      <c r="PUY753"/>
      <c r="PUZ753"/>
      <c r="PVA753"/>
      <c r="PVB753"/>
      <c r="PVC753"/>
      <c r="PVD753"/>
      <c r="PVE753"/>
      <c r="PVF753"/>
      <c r="PVG753"/>
      <c r="PVH753"/>
      <c r="PVI753"/>
      <c r="PVJ753"/>
      <c r="PVK753"/>
      <c r="PVL753"/>
      <c r="PVM753"/>
      <c r="PVN753"/>
      <c r="PVO753"/>
      <c r="PVP753"/>
      <c r="PVQ753"/>
      <c r="PVR753"/>
      <c r="PVS753"/>
      <c r="PVT753"/>
      <c r="PVU753"/>
      <c r="PVV753"/>
      <c r="PVW753"/>
      <c r="PVX753"/>
      <c r="PVY753"/>
      <c r="PVZ753"/>
      <c r="PWA753"/>
      <c r="PWB753"/>
      <c r="PWC753"/>
      <c r="PWD753"/>
      <c r="PWE753"/>
      <c r="PWF753"/>
      <c r="PWG753"/>
      <c r="PWH753"/>
      <c r="PWI753"/>
      <c r="PWJ753"/>
      <c r="PWK753"/>
      <c r="PWL753"/>
      <c r="PWM753"/>
      <c r="PWN753"/>
      <c r="PWO753"/>
      <c r="PWP753"/>
      <c r="PWQ753"/>
      <c r="PWR753"/>
      <c r="PWS753"/>
      <c r="PWT753"/>
      <c r="PWU753"/>
      <c r="PWV753"/>
      <c r="PWW753"/>
      <c r="PWX753"/>
      <c r="PWY753"/>
      <c r="PWZ753"/>
      <c r="PXA753"/>
      <c r="PXB753"/>
      <c r="PXC753"/>
      <c r="PXD753"/>
      <c r="PXE753"/>
      <c r="PXF753"/>
      <c r="PXG753"/>
      <c r="PXH753"/>
      <c r="PXI753"/>
      <c r="PXJ753"/>
      <c r="PXK753"/>
      <c r="PXL753"/>
      <c r="PXM753"/>
      <c r="PXN753"/>
      <c r="PXO753"/>
      <c r="PXP753"/>
      <c r="PXQ753"/>
      <c r="PXR753"/>
      <c r="PXS753"/>
      <c r="PXT753"/>
      <c r="PXU753"/>
      <c r="PXV753"/>
      <c r="PXW753"/>
      <c r="PXX753"/>
      <c r="PXY753"/>
      <c r="PXZ753"/>
      <c r="PYA753"/>
      <c r="PYB753"/>
      <c r="PYC753"/>
      <c r="PYD753"/>
      <c r="PYE753"/>
      <c r="PYF753"/>
      <c r="PYG753"/>
      <c r="PYH753"/>
      <c r="PYI753"/>
      <c r="PYJ753"/>
      <c r="PYK753"/>
      <c r="PYL753"/>
      <c r="PYM753"/>
      <c r="PYN753"/>
      <c r="PYO753"/>
      <c r="PYP753"/>
      <c r="PYQ753"/>
      <c r="PYR753"/>
      <c r="PYS753"/>
      <c r="PYT753"/>
      <c r="PYU753"/>
      <c r="PYV753"/>
      <c r="PYW753"/>
      <c r="PYX753"/>
      <c r="PYY753"/>
      <c r="PYZ753"/>
      <c r="PZA753"/>
      <c r="PZB753"/>
      <c r="PZC753"/>
      <c r="PZD753"/>
      <c r="PZE753"/>
      <c r="PZF753"/>
      <c r="PZG753"/>
      <c r="PZH753"/>
      <c r="PZI753"/>
      <c r="PZJ753"/>
      <c r="PZK753"/>
      <c r="PZL753"/>
      <c r="PZM753"/>
      <c r="PZN753"/>
      <c r="PZO753"/>
      <c r="PZP753"/>
      <c r="PZQ753"/>
      <c r="PZR753"/>
      <c r="PZS753"/>
      <c r="PZT753"/>
      <c r="PZU753"/>
      <c r="PZV753"/>
      <c r="PZW753"/>
      <c r="PZX753"/>
      <c r="PZY753"/>
      <c r="PZZ753"/>
      <c r="QAA753"/>
      <c r="QAB753"/>
      <c r="QAC753"/>
      <c r="QAD753"/>
      <c r="QAE753"/>
      <c r="QAF753"/>
      <c r="QAG753"/>
      <c r="QAH753"/>
      <c r="QAI753"/>
      <c r="QAJ753"/>
      <c r="QAK753"/>
      <c r="QAL753"/>
      <c r="QAM753"/>
      <c r="QAN753"/>
      <c r="QAO753"/>
      <c r="QAP753"/>
      <c r="QAQ753"/>
      <c r="QAR753"/>
      <c r="QAS753"/>
      <c r="QAT753"/>
      <c r="QAU753"/>
      <c r="QAV753"/>
      <c r="QAW753"/>
      <c r="QAX753"/>
      <c r="QAY753"/>
      <c r="QAZ753"/>
      <c r="QBA753"/>
      <c r="QBB753"/>
      <c r="QBC753"/>
      <c r="QBD753"/>
      <c r="QBE753"/>
      <c r="QBF753"/>
      <c r="QBG753"/>
      <c r="QBH753"/>
      <c r="QBI753"/>
      <c r="QBJ753"/>
      <c r="QBK753"/>
      <c r="QBL753"/>
      <c r="QBM753"/>
      <c r="QBN753"/>
      <c r="QBO753"/>
      <c r="QBP753"/>
      <c r="QBQ753"/>
      <c r="QBR753"/>
      <c r="QBS753"/>
      <c r="QBT753"/>
      <c r="QBU753"/>
      <c r="QBV753"/>
      <c r="QBW753"/>
      <c r="QBX753"/>
      <c r="QBY753"/>
      <c r="QBZ753"/>
      <c r="QCA753"/>
      <c r="QCB753"/>
      <c r="QCC753"/>
      <c r="QCD753"/>
      <c r="QCE753"/>
      <c r="QCF753"/>
      <c r="QCG753"/>
      <c r="QCH753"/>
      <c r="QCI753"/>
      <c r="QCJ753"/>
      <c r="QCK753"/>
      <c r="QCL753"/>
      <c r="QCM753"/>
      <c r="QCN753"/>
      <c r="QCO753"/>
      <c r="QCP753"/>
      <c r="QCQ753"/>
      <c r="QCR753"/>
      <c r="QCS753"/>
      <c r="QCT753"/>
      <c r="QCU753"/>
      <c r="QCV753"/>
      <c r="QCW753"/>
      <c r="QCX753"/>
      <c r="QCY753"/>
      <c r="QCZ753"/>
      <c r="QDA753"/>
      <c r="QDB753"/>
      <c r="QDC753"/>
      <c r="QDD753"/>
      <c r="QDE753"/>
      <c r="QDF753"/>
      <c r="QDG753"/>
      <c r="QDH753"/>
      <c r="QDI753"/>
      <c r="QDJ753"/>
      <c r="QDK753"/>
      <c r="QDL753"/>
      <c r="QDM753"/>
      <c r="QDN753"/>
      <c r="QDO753"/>
      <c r="QDP753"/>
      <c r="QDQ753"/>
      <c r="QDR753"/>
      <c r="QDS753"/>
      <c r="QDT753"/>
      <c r="QDU753"/>
      <c r="QDV753"/>
      <c r="QDW753"/>
      <c r="QDX753"/>
      <c r="QDY753"/>
      <c r="QDZ753"/>
      <c r="QEA753"/>
      <c r="QEB753"/>
      <c r="QEC753"/>
      <c r="QED753"/>
      <c r="QEE753"/>
      <c r="QEF753"/>
      <c r="QEG753"/>
      <c r="QEH753"/>
      <c r="QEI753"/>
      <c r="QEJ753"/>
      <c r="QEK753"/>
      <c r="QEL753"/>
      <c r="QEM753"/>
      <c r="QEN753"/>
      <c r="QEO753"/>
      <c r="QEP753"/>
      <c r="QEQ753"/>
      <c r="QER753"/>
      <c r="QES753"/>
      <c r="QET753"/>
      <c r="QEU753"/>
      <c r="QEV753"/>
      <c r="QEW753"/>
      <c r="QEX753"/>
      <c r="QEY753"/>
      <c r="QEZ753"/>
      <c r="QFA753"/>
      <c r="QFB753"/>
      <c r="QFC753"/>
      <c r="QFD753"/>
      <c r="QFE753"/>
      <c r="QFF753"/>
      <c r="QFG753"/>
      <c r="QFH753"/>
      <c r="QFI753"/>
      <c r="QFJ753"/>
      <c r="QFK753"/>
      <c r="QFL753"/>
      <c r="QFM753"/>
      <c r="QFN753"/>
      <c r="QFO753"/>
      <c r="QFP753"/>
      <c r="QFQ753"/>
      <c r="QFR753"/>
      <c r="QFS753"/>
      <c r="QFT753"/>
      <c r="QFU753"/>
      <c r="QFV753"/>
      <c r="QFW753"/>
      <c r="QFX753"/>
      <c r="QFY753"/>
      <c r="QFZ753"/>
      <c r="QGA753"/>
      <c r="QGB753"/>
      <c r="QGC753"/>
      <c r="QGD753"/>
      <c r="QGE753"/>
      <c r="QGF753"/>
      <c r="QGG753"/>
      <c r="QGH753"/>
      <c r="QGI753"/>
      <c r="QGJ753"/>
      <c r="QGK753"/>
      <c r="QGL753"/>
      <c r="QGM753"/>
      <c r="QGN753"/>
      <c r="QGO753"/>
      <c r="QGP753"/>
      <c r="QGQ753"/>
      <c r="QGR753"/>
      <c r="QGS753"/>
      <c r="QGT753"/>
      <c r="QGU753"/>
      <c r="QGV753"/>
      <c r="QGW753"/>
      <c r="QGX753"/>
      <c r="QGY753"/>
      <c r="QGZ753"/>
      <c r="QHA753"/>
      <c r="QHB753"/>
      <c r="QHC753"/>
      <c r="QHD753"/>
      <c r="QHE753"/>
      <c r="QHF753"/>
      <c r="QHG753"/>
      <c r="QHH753"/>
      <c r="QHI753"/>
      <c r="QHJ753"/>
      <c r="QHK753"/>
      <c r="QHL753"/>
      <c r="QHM753"/>
      <c r="QHN753"/>
      <c r="QHO753"/>
      <c r="QHP753"/>
      <c r="QHQ753"/>
      <c r="QHR753"/>
      <c r="QHS753"/>
      <c r="QHT753"/>
      <c r="QHU753"/>
      <c r="QHV753"/>
      <c r="QHW753"/>
      <c r="QHX753"/>
      <c r="QHY753"/>
      <c r="QHZ753"/>
      <c r="QIA753"/>
      <c r="QIB753"/>
      <c r="QIC753"/>
      <c r="QID753"/>
      <c r="QIE753"/>
      <c r="QIF753"/>
      <c r="QIG753"/>
      <c r="QIH753"/>
      <c r="QII753"/>
      <c r="QIJ753"/>
      <c r="QIK753"/>
      <c r="QIL753"/>
      <c r="QIM753"/>
      <c r="QIN753"/>
      <c r="QIO753"/>
      <c r="QIP753"/>
      <c r="QIQ753"/>
      <c r="QIR753"/>
      <c r="QIS753"/>
      <c r="QIT753"/>
      <c r="QIU753"/>
      <c r="QIV753"/>
      <c r="QIW753"/>
      <c r="QIX753"/>
      <c r="QIY753"/>
      <c r="QIZ753"/>
      <c r="QJA753"/>
      <c r="QJB753"/>
      <c r="QJC753"/>
      <c r="QJD753"/>
      <c r="QJE753"/>
      <c r="QJF753"/>
      <c r="QJG753"/>
      <c r="QJH753"/>
      <c r="QJI753"/>
      <c r="QJJ753"/>
      <c r="QJK753"/>
      <c r="QJL753"/>
      <c r="QJM753"/>
      <c r="QJN753"/>
      <c r="QJO753"/>
      <c r="QJP753"/>
      <c r="QJQ753"/>
      <c r="QJR753"/>
      <c r="QJS753"/>
      <c r="QJT753"/>
      <c r="QJU753"/>
      <c r="QJV753"/>
      <c r="QJW753"/>
      <c r="QJX753"/>
      <c r="QJY753"/>
      <c r="QJZ753"/>
      <c r="QKA753"/>
      <c r="QKB753"/>
      <c r="QKC753"/>
      <c r="QKD753"/>
      <c r="QKE753"/>
      <c r="QKF753"/>
      <c r="QKG753"/>
      <c r="QKH753"/>
      <c r="QKI753"/>
      <c r="QKJ753"/>
      <c r="QKK753"/>
      <c r="QKL753"/>
      <c r="QKM753"/>
      <c r="QKN753"/>
      <c r="QKO753"/>
      <c r="QKP753"/>
      <c r="QKQ753"/>
      <c r="QKR753"/>
      <c r="QKS753"/>
      <c r="QKT753"/>
      <c r="QKU753"/>
      <c r="QKV753"/>
      <c r="QKW753"/>
      <c r="QKX753"/>
      <c r="QKY753"/>
      <c r="QKZ753"/>
      <c r="QLA753"/>
      <c r="QLB753"/>
      <c r="QLC753"/>
      <c r="QLD753"/>
      <c r="QLE753"/>
      <c r="QLF753"/>
      <c r="QLG753"/>
      <c r="QLH753"/>
      <c r="QLI753"/>
      <c r="QLJ753"/>
      <c r="QLK753"/>
      <c r="QLL753"/>
      <c r="QLM753"/>
      <c r="QLN753"/>
      <c r="QLO753"/>
      <c r="QLP753"/>
      <c r="QLQ753"/>
      <c r="QLR753"/>
      <c r="QLS753"/>
      <c r="QLT753"/>
      <c r="QLU753"/>
      <c r="QLV753"/>
      <c r="QLW753"/>
      <c r="QLX753"/>
      <c r="QLY753"/>
      <c r="QLZ753"/>
      <c r="QMA753"/>
      <c r="QMB753"/>
      <c r="QMC753"/>
      <c r="QMD753"/>
      <c r="QME753"/>
      <c r="QMF753"/>
      <c r="QMG753"/>
      <c r="QMH753"/>
      <c r="QMI753"/>
      <c r="QMJ753"/>
      <c r="QMK753"/>
      <c r="QML753"/>
      <c r="QMM753"/>
      <c r="QMN753"/>
      <c r="QMO753"/>
      <c r="QMP753"/>
      <c r="QMQ753"/>
      <c r="QMR753"/>
      <c r="QMS753"/>
      <c r="QMT753"/>
      <c r="QMU753"/>
      <c r="QMV753"/>
      <c r="QMW753"/>
      <c r="QMX753"/>
      <c r="QMY753"/>
      <c r="QMZ753"/>
      <c r="QNA753"/>
      <c r="QNB753"/>
      <c r="QNC753"/>
      <c r="QND753"/>
      <c r="QNE753"/>
      <c r="QNF753"/>
      <c r="QNG753"/>
      <c r="QNH753"/>
      <c r="QNI753"/>
      <c r="QNJ753"/>
      <c r="QNK753"/>
      <c r="QNL753"/>
      <c r="QNM753"/>
      <c r="QNN753"/>
      <c r="QNO753"/>
      <c r="QNP753"/>
      <c r="QNQ753"/>
      <c r="QNR753"/>
      <c r="QNS753"/>
      <c r="QNT753"/>
      <c r="QNU753"/>
      <c r="QNV753"/>
      <c r="QNW753"/>
      <c r="QNX753"/>
      <c r="QNY753"/>
      <c r="QNZ753"/>
      <c r="QOA753"/>
      <c r="QOB753"/>
      <c r="QOC753"/>
      <c r="QOD753"/>
      <c r="QOE753"/>
      <c r="QOF753"/>
      <c r="QOG753"/>
      <c r="QOH753"/>
      <c r="QOI753"/>
      <c r="QOJ753"/>
      <c r="QOK753"/>
      <c r="QOL753"/>
      <c r="QOM753"/>
      <c r="QON753"/>
      <c r="QOO753"/>
      <c r="QOP753"/>
      <c r="QOQ753"/>
      <c r="QOR753"/>
      <c r="QOS753"/>
      <c r="QOT753"/>
      <c r="QOU753"/>
      <c r="QOV753"/>
      <c r="QOW753"/>
      <c r="QOX753"/>
      <c r="QOY753"/>
      <c r="QOZ753"/>
      <c r="QPA753"/>
      <c r="QPB753"/>
      <c r="QPC753"/>
      <c r="QPD753"/>
      <c r="QPE753"/>
      <c r="QPF753"/>
      <c r="QPG753"/>
      <c r="QPH753"/>
      <c r="QPI753"/>
      <c r="QPJ753"/>
      <c r="QPK753"/>
      <c r="QPL753"/>
      <c r="QPM753"/>
      <c r="QPN753"/>
      <c r="QPO753"/>
      <c r="QPP753"/>
      <c r="QPQ753"/>
      <c r="QPR753"/>
      <c r="QPS753"/>
      <c r="QPT753"/>
      <c r="QPU753"/>
      <c r="QPV753"/>
      <c r="QPW753"/>
      <c r="QPX753"/>
      <c r="QPY753"/>
      <c r="QPZ753"/>
      <c r="QQA753"/>
      <c r="QQB753"/>
      <c r="QQC753"/>
      <c r="QQD753"/>
      <c r="QQE753"/>
      <c r="QQF753"/>
      <c r="QQG753"/>
      <c r="QQH753"/>
      <c r="QQI753"/>
      <c r="QQJ753"/>
      <c r="QQK753"/>
      <c r="QQL753"/>
      <c r="QQM753"/>
      <c r="QQN753"/>
      <c r="QQO753"/>
      <c r="QQP753"/>
      <c r="QQQ753"/>
      <c r="QQR753"/>
      <c r="QQS753"/>
      <c r="QQT753"/>
      <c r="QQU753"/>
      <c r="QQV753"/>
      <c r="QQW753"/>
      <c r="QQX753"/>
      <c r="QQY753"/>
      <c r="QQZ753"/>
      <c r="QRA753"/>
      <c r="QRB753"/>
      <c r="QRC753"/>
      <c r="QRD753"/>
      <c r="QRE753"/>
      <c r="QRF753"/>
      <c r="QRG753"/>
      <c r="QRH753"/>
      <c r="QRI753"/>
      <c r="QRJ753"/>
      <c r="QRK753"/>
      <c r="QRL753"/>
      <c r="QRM753"/>
      <c r="QRN753"/>
      <c r="QRO753"/>
      <c r="QRP753"/>
      <c r="QRQ753"/>
      <c r="QRR753"/>
      <c r="QRS753"/>
      <c r="QRT753"/>
      <c r="QRU753"/>
      <c r="QRV753"/>
      <c r="QRW753"/>
      <c r="QRX753"/>
      <c r="QRY753"/>
      <c r="QRZ753"/>
      <c r="QSA753"/>
      <c r="QSB753"/>
      <c r="QSC753"/>
      <c r="QSD753"/>
      <c r="QSE753"/>
      <c r="QSF753"/>
      <c r="QSG753"/>
      <c r="QSH753"/>
      <c r="QSI753"/>
      <c r="QSJ753"/>
      <c r="QSK753"/>
      <c r="QSL753"/>
      <c r="QSM753"/>
      <c r="QSN753"/>
      <c r="QSO753"/>
      <c r="QSP753"/>
      <c r="QSQ753"/>
      <c r="QSR753"/>
      <c r="QSS753"/>
      <c r="QST753"/>
      <c r="QSU753"/>
      <c r="QSV753"/>
      <c r="QSW753"/>
      <c r="QSX753"/>
      <c r="QSY753"/>
      <c r="QSZ753"/>
      <c r="QTA753"/>
      <c r="QTB753"/>
      <c r="QTC753"/>
      <c r="QTD753"/>
      <c r="QTE753"/>
      <c r="QTF753"/>
      <c r="QTG753"/>
      <c r="QTH753"/>
      <c r="QTI753"/>
      <c r="QTJ753"/>
      <c r="QTK753"/>
      <c r="QTL753"/>
      <c r="QTM753"/>
      <c r="QTN753"/>
      <c r="QTO753"/>
      <c r="QTP753"/>
      <c r="QTQ753"/>
      <c r="QTR753"/>
      <c r="QTS753"/>
      <c r="QTT753"/>
      <c r="QTU753"/>
      <c r="QTV753"/>
      <c r="QTW753"/>
      <c r="QTX753"/>
      <c r="QTY753"/>
      <c r="QTZ753"/>
      <c r="QUA753"/>
      <c r="QUB753"/>
      <c r="QUC753"/>
      <c r="QUD753"/>
      <c r="QUE753"/>
      <c r="QUF753"/>
      <c r="QUG753"/>
      <c r="QUH753"/>
      <c r="QUI753"/>
      <c r="QUJ753"/>
      <c r="QUK753"/>
      <c r="QUL753"/>
      <c r="QUM753"/>
      <c r="QUN753"/>
      <c r="QUO753"/>
      <c r="QUP753"/>
      <c r="QUQ753"/>
      <c r="QUR753"/>
      <c r="QUS753"/>
      <c r="QUT753"/>
      <c r="QUU753"/>
      <c r="QUV753"/>
      <c r="QUW753"/>
      <c r="QUX753"/>
      <c r="QUY753"/>
      <c r="QUZ753"/>
      <c r="QVA753"/>
      <c r="QVB753"/>
      <c r="QVC753"/>
      <c r="QVD753"/>
      <c r="QVE753"/>
      <c r="QVF753"/>
      <c r="QVG753"/>
      <c r="QVH753"/>
      <c r="QVI753"/>
      <c r="QVJ753"/>
      <c r="QVK753"/>
      <c r="QVL753"/>
      <c r="QVM753"/>
      <c r="QVN753"/>
      <c r="QVO753"/>
      <c r="QVP753"/>
      <c r="QVQ753"/>
      <c r="QVR753"/>
      <c r="QVS753"/>
      <c r="QVT753"/>
      <c r="QVU753"/>
      <c r="QVV753"/>
      <c r="QVW753"/>
      <c r="QVX753"/>
      <c r="QVY753"/>
      <c r="QVZ753"/>
      <c r="QWA753"/>
      <c r="QWB753"/>
      <c r="QWC753"/>
      <c r="QWD753"/>
      <c r="QWE753"/>
      <c r="QWF753"/>
      <c r="QWG753"/>
      <c r="QWH753"/>
      <c r="QWI753"/>
      <c r="QWJ753"/>
      <c r="QWK753"/>
      <c r="QWL753"/>
      <c r="QWM753"/>
      <c r="QWN753"/>
      <c r="QWO753"/>
      <c r="QWP753"/>
      <c r="QWQ753"/>
      <c r="QWR753"/>
      <c r="QWS753"/>
      <c r="QWT753"/>
      <c r="QWU753"/>
      <c r="QWV753"/>
      <c r="QWW753"/>
      <c r="QWX753"/>
      <c r="QWY753"/>
      <c r="QWZ753"/>
      <c r="QXA753"/>
      <c r="QXB753"/>
      <c r="QXC753"/>
      <c r="QXD753"/>
      <c r="QXE753"/>
      <c r="QXF753"/>
      <c r="QXG753"/>
      <c r="QXH753"/>
      <c r="QXI753"/>
      <c r="QXJ753"/>
      <c r="QXK753"/>
      <c r="QXL753"/>
      <c r="QXM753"/>
      <c r="QXN753"/>
      <c r="QXO753"/>
      <c r="QXP753"/>
      <c r="QXQ753"/>
      <c r="QXR753"/>
      <c r="QXS753"/>
      <c r="QXT753"/>
      <c r="QXU753"/>
      <c r="QXV753"/>
      <c r="QXW753"/>
      <c r="QXX753"/>
      <c r="QXY753"/>
      <c r="QXZ753"/>
      <c r="QYA753"/>
      <c r="QYB753"/>
      <c r="QYC753"/>
      <c r="QYD753"/>
      <c r="QYE753"/>
      <c r="QYF753"/>
      <c r="QYG753"/>
      <c r="QYH753"/>
      <c r="QYI753"/>
      <c r="QYJ753"/>
      <c r="QYK753"/>
      <c r="QYL753"/>
      <c r="QYM753"/>
      <c r="QYN753"/>
      <c r="QYO753"/>
      <c r="QYP753"/>
      <c r="QYQ753"/>
      <c r="QYR753"/>
      <c r="QYS753"/>
      <c r="QYT753"/>
      <c r="QYU753"/>
      <c r="QYV753"/>
      <c r="QYW753"/>
      <c r="QYX753"/>
      <c r="QYY753"/>
      <c r="QYZ753"/>
      <c r="QZA753"/>
      <c r="QZB753"/>
      <c r="QZC753"/>
      <c r="QZD753"/>
      <c r="QZE753"/>
      <c r="QZF753"/>
      <c r="QZG753"/>
      <c r="QZH753"/>
      <c r="QZI753"/>
      <c r="QZJ753"/>
      <c r="QZK753"/>
      <c r="QZL753"/>
      <c r="QZM753"/>
      <c r="QZN753"/>
      <c r="QZO753"/>
      <c r="QZP753"/>
      <c r="QZQ753"/>
      <c r="QZR753"/>
      <c r="QZS753"/>
      <c r="QZT753"/>
      <c r="QZU753"/>
      <c r="QZV753"/>
      <c r="QZW753"/>
      <c r="QZX753"/>
      <c r="QZY753"/>
      <c r="QZZ753"/>
      <c r="RAA753"/>
      <c r="RAB753"/>
      <c r="RAC753"/>
      <c r="RAD753"/>
      <c r="RAE753"/>
      <c r="RAF753"/>
      <c r="RAG753"/>
      <c r="RAH753"/>
      <c r="RAI753"/>
      <c r="RAJ753"/>
      <c r="RAK753"/>
      <c r="RAL753"/>
      <c r="RAM753"/>
      <c r="RAN753"/>
      <c r="RAO753"/>
      <c r="RAP753"/>
      <c r="RAQ753"/>
      <c r="RAR753"/>
      <c r="RAS753"/>
      <c r="RAT753"/>
      <c r="RAU753"/>
      <c r="RAV753"/>
      <c r="RAW753"/>
      <c r="RAX753"/>
      <c r="RAY753"/>
      <c r="RAZ753"/>
      <c r="RBA753"/>
      <c r="RBB753"/>
      <c r="RBC753"/>
      <c r="RBD753"/>
      <c r="RBE753"/>
      <c r="RBF753"/>
      <c r="RBG753"/>
      <c r="RBH753"/>
      <c r="RBI753"/>
      <c r="RBJ753"/>
      <c r="RBK753"/>
      <c r="RBL753"/>
      <c r="RBM753"/>
      <c r="RBN753"/>
      <c r="RBO753"/>
      <c r="RBP753"/>
      <c r="RBQ753"/>
      <c r="RBR753"/>
      <c r="RBS753"/>
      <c r="RBT753"/>
      <c r="RBU753"/>
      <c r="RBV753"/>
      <c r="RBW753"/>
      <c r="RBX753"/>
      <c r="RBY753"/>
      <c r="RBZ753"/>
      <c r="RCA753"/>
      <c r="RCB753"/>
      <c r="RCC753"/>
      <c r="RCD753"/>
      <c r="RCE753"/>
      <c r="RCF753"/>
      <c r="RCG753"/>
      <c r="RCH753"/>
      <c r="RCI753"/>
      <c r="RCJ753"/>
      <c r="RCK753"/>
      <c r="RCL753"/>
      <c r="RCM753"/>
      <c r="RCN753"/>
      <c r="RCO753"/>
      <c r="RCP753"/>
      <c r="RCQ753"/>
      <c r="RCR753"/>
      <c r="RCS753"/>
      <c r="RCT753"/>
      <c r="RCU753"/>
      <c r="RCV753"/>
      <c r="RCW753"/>
      <c r="RCX753"/>
      <c r="RCY753"/>
      <c r="RCZ753"/>
      <c r="RDA753"/>
      <c r="RDB753"/>
      <c r="RDC753"/>
      <c r="RDD753"/>
      <c r="RDE753"/>
      <c r="RDF753"/>
      <c r="RDG753"/>
      <c r="RDH753"/>
      <c r="RDI753"/>
      <c r="RDJ753"/>
      <c r="RDK753"/>
      <c r="RDL753"/>
      <c r="RDM753"/>
      <c r="RDN753"/>
      <c r="RDO753"/>
      <c r="RDP753"/>
      <c r="RDQ753"/>
      <c r="RDR753"/>
      <c r="RDS753"/>
      <c r="RDT753"/>
      <c r="RDU753"/>
      <c r="RDV753"/>
      <c r="RDW753"/>
      <c r="RDX753"/>
      <c r="RDY753"/>
      <c r="RDZ753"/>
      <c r="REA753"/>
      <c r="REB753"/>
      <c r="REC753"/>
      <c r="RED753"/>
      <c r="REE753"/>
      <c r="REF753"/>
      <c r="REG753"/>
      <c r="REH753"/>
      <c r="REI753"/>
      <c r="REJ753"/>
      <c r="REK753"/>
      <c r="REL753"/>
      <c r="REM753"/>
      <c r="REN753"/>
      <c r="REO753"/>
      <c r="REP753"/>
      <c r="REQ753"/>
      <c r="RER753"/>
      <c r="RES753"/>
      <c r="RET753"/>
      <c r="REU753"/>
      <c r="REV753"/>
      <c r="REW753"/>
      <c r="REX753"/>
      <c r="REY753"/>
      <c r="REZ753"/>
      <c r="RFA753"/>
      <c r="RFB753"/>
      <c r="RFC753"/>
      <c r="RFD753"/>
      <c r="RFE753"/>
      <c r="RFF753"/>
      <c r="RFG753"/>
      <c r="RFH753"/>
      <c r="RFI753"/>
      <c r="RFJ753"/>
      <c r="RFK753"/>
      <c r="RFL753"/>
      <c r="RFM753"/>
      <c r="RFN753"/>
      <c r="RFO753"/>
      <c r="RFP753"/>
      <c r="RFQ753"/>
      <c r="RFR753"/>
      <c r="RFS753"/>
      <c r="RFT753"/>
      <c r="RFU753"/>
      <c r="RFV753"/>
      <c r="RFW753"/>
      <c r="RFX753"/>
      <c r="RFY753"/>
      <c r="RFZ753"/>
      <c r="RGA753"/>
      <c r="RGB753"/>
      <c r="RGC753"/>
      <c r="RGD753"/>
      <c r="RGE753"/>
      <c r="RGF753"/>
      <c r="RGG753"/>
      <c r="RGH753"/>
      <c r="RGI753"/>
      <c r="RGJ753"/>
      <c r="RGK753"/>
      <c r="RGL753"/>
      <c r="RGM753"/>
      <c r="RGN753"/>
      <c r="RGO753"/>
      <c r="RGP753"/>
      <c r="RGQ753"/>
      <c r="RGR753"/>
      <c r="RGS753"/>
      <c r="RGT753"/>
      <c r="RGU753"/>
      <c r="RGV753"/>
      <c r="RGW753"/>
      <c r="RGX753"/>
      <c r="RGY753"/>
      <c r="RGZ753"/>
      <c r="RHA753"/>
      <c r="RHB753"/>
      <c r="RHC753"/>
      <c r="RHD753"/>
      <c r="RHE753"/>
      <c r="RHF753"/>
      <c r="RHG753"/>
      <c r="RHH753"/>
      <c r="RHI753"/>
      <c r="RHJ753"/>
      <c r="RHK753"/>
      <c r="RHL753"/>
      <c r="RHM753"/>
      <c r="RHN753"/>
      <c r="RHO753"/>
      <c r="RHP753"/>
      <c r="RHQ753"/>
      <c r="RHR753"/>
      <c r="RHS753"/>
      <c r="RHT753"/>
      <c r="RHU753"/>
      <c r="RHV753"/>
      <c r="RHW753"/>
      <c r="RHX753"/>
      <c r="RHY753"/>
      <c r="RHZ753"/>
      <c r="RIA753"/>
      <c r="RIB753"/>
      <c r="RIC753"/>
      <c r="RID753"/>
      <c r="RIE753"/>
      <c r="RIF753"/>
      <c r="RIG753"/>
      <c r="RIH753"/>
      <c r="RII753"/>
      <c r="RIJ753"/>
      <c r="RIK753"/>
      <c r="RIL753"/>
      <c r="RIM753"/>
      <c r="RIN753"/>
      <c r="RIO753"/>
      <c r="RIP753"/>
      <c r="RIQ753"/>
      <c r="RIR753"/>
      <c r="RIS753"/>
      <c r="RIT753"/>
      <c r="RIU753"/>
      <c r="RIV753"/>
      <c r="RIW753"/>
      <c r="RIX753"/>
      <c r="RIY753"/>
      <c r="RIZ753"/>
      <c r="RJA753"/>
      <c r="RJB753"/>
      <c r="RJC753"/>
      <c r="RJD753"/>
      <c r="RJE753"/>
      <c r="RJF753"/>
      <c r="RJG753"/>
      <c r="RJH753"/>
      <c r="RJI753"/>
      <c r="RJJ753"/>
      <c r="RJK753"/>
      <c r="RJL753"/>
      <c r="RJM753"/>
      <c r="RJN753"/>
      <c r="RJO753"/>
      <c r="RJP753"/>
      <c r="RJQ753"/>
      <c r="RJR753"/>
      <c r="RJS753"/>
      <c r="RJT753"/>
      <c r="RJU753"/>
      <c r="RJV753"/>
      <c r="RJW753"/>
      <c r="RJX753"/>
      <c r="RJY753"/>
      <c r="RJZ753"/>
      <c r="RKA753"/>
      <c r="RKB753"/>
      <c r="RKC753"/>
      <c r="RKD753"/>
      <c r="RKE753"/>
      <c r="RKF753"/>
      <c r="RKG753"/>
      <c r="RKH753"/>
      <c r="RKI753"/>
      <c r="RKJ753"/>
      <c r="RKK753"/>
      <c r="RKL753"/>
      <c r="RKM753"/>
      <c r="RKN753"/>
      <c r="RKO753"/>
      <c r="RKP753"/>
      <c r="RKQ753"/>
      <c r="RKR753"/>
      <c r="RKS753"/>
      <c r="RKT753"/>
      <c r="RKU753"/>
      <c r="RKV753"/>
      <c r="RKW753"/>
      <c r="RKX753"/>
      <c r="RKY753"/>
      <c r="RKZ753"/>
      <c r="RLA753"/>
      <c r="RLB753"/>
      <c r="RLC753"/>
      <c r="RLD753"/>
      <c r="RLE753"/>
      <c r="RLF753"/>
      <c r="RLG753"/>
      <c r="RLH753"/>
      <c r="RLI753"/>
      <c r="RLJ753"/>
      <c r="RLK753"/>
      <c r="RLL753"/>
      <c r="RLM753"/>
      <c r="RLN753"/>
      <c r="RLO753"/>
      <c r="RLP753"/>
      <c r="RLQ753"/>
      <c r="RLR753"/>
      <c r="RLS753"/>
      <c r="RLT753"/>
      <c r="RLU753"/>
      <c r="RLV753"/>
      <c r="RLW753"/>
      <c r="RLX753"/>
      <c r="RLY753"/>
      <c r="RLZ753"/>
      <c r="RMA753"/>
      <c r="RMB753"/>
      <c r="RMC753"/>
      <c r="RMD753"/>
      <c r="RME753"/>
      <c r="RMF753"/>
      <c r="RMG753"/>
      <c r="RMH753"/>
      <c r="RMI753"/>
      <c r="RMJ753"/>
      <c r="RMK753"/>
      <c r="RML753"/>
      <c r="RMM753"/>
      <c r="RMN753"/>
      <c r="RMO753"/>
      <c r="RMP753"/>
      <c r="RMQ753"/>
      <c r="RMR753"/>
      <c r="RMS753"/>
      <c r="RMT753"/>
      <c r="RMU753"/>
      <c r="RMV753"/>
      <c r="RMW753"/>
      <c r="RMX753"/>
      <c r="RMY753"/>
      <c r="RMZ753"/>
      <c r="RNA753"/>
      <c r="RNB753"/>
      <c r="RNC753"/>
      <c r="RND753"/>
      <c r="RNE753"/>
      <c r="RNF753"/>
      <c r="RNG753"/>
      <c r="RNH753"/>
      <c r="RNI753"/>
      <c r="RNJ753"/>
      <c r="RNK753"/>
      <c r="RNL753"/>
      <c r="RNM753"/>
      <c r="RNN753"/>
      <c r="RNO753"/>
      <c r="RNP753"/>
      <c r="RNQ753"/>
      <c r="RNR753"/>
      <c r="RNS753"/>
      <c r="RNT753"/>
      <c r="RNU753"/>
      <c r="RNV753"/>
      <c r="RNW753"/>
      <c r="RNX753"/>
      <c r="RNY753"/>
      <c r="RNZ753"/>
      <c r="ROA753"/>
      <c r="ROB753"/>
      <c r="ROC753"/>
      <c r="ROD753"/>
      <c r="ROE753"/>
      <c r="ROF753"/>
      <c r="ROG753"/>
      <c r="ROH753"/>
      <c r="ROI753"/>
      <c r="ROJ753"/>
      <c r="ROK753"/>
      <c r="ROL753"/>
      <c r="ROM753"/>
      <c r="RON753"/>
      <c r="ROO753"/>
      <c r="ROP753"/>
      <c r="ROQ753"/>
      <c r="ROR753"/>
      <c r="ROS753"/>
      <c r="ROT753"/>
      <c r="ROU753"/>
      <c r="ROV753"/>
      <c r="ROW753"/>
      <c r="ROX753"/>
      <c r="ROY753"/>
      <c r="ROZ753"/>
      <c r="RPA753"/>
      <c r="RPB753"/>
      <c r="RPC753"/>
      <c r="RPD753"/>
      <c r="RPE753"/>
      <c r="RPF753"/>
      <c r="RPG753"/>
      <c r="RPH753"/>
      <c r="RPI753"/>
      <c r="RPJ753"/>
      <c r="RPK753"/>
      <c r="RPL753"/>
      <c r="RPM753"/>
      <c r="RPN753"/>
      <c r="RPO753"/>
      <c r="RPP753"/>
      <c r="RPQ753"/>
      <c r="RPR753"/>
      <c r="RPS753"/>
      <c r="RPT753"/>
      <c r="RPU753"/>
      <c r="RPV753"/>
      <c r="RPW753"/>
      <c r="RPX753"/>
      <c r="RPY753"/>
      <c r="RPZ753"/>
      <c r="RQA753"/>
      <c r="RQB753"/>
      <c r="RQC753"/>
      <c r="RQD753"/>
      <c r="RQE753"/>
      <c r="RQF753"/>
      <c r="RQG753"/>
      <c r="RQH753"/>
      <c r="RQI753"/>
      <c r="RQJ753"/>
      <c r="RQK753"/>
      <c r="RQL753"/>
      <c r="RQM753"/>
      <c r="RQN753"/>
      <c r="RQO753"/>
      <c r="RQP753"/>
      <c r="RQQ753"/>
      <c r="RQR753"/>
      <c r="RQS753"/>
      <c r="RQT753"/>
      <c r="RQU753"/>
      <c r="RQV753"/>
      <c r="RQW753"/>
      <c r="RQX753"/>
      <c r="RQY753"/>
      <c r="RQZ753"/>
      <c r="RRA753"/>
      <c r="RRB753"/>
      <c r="RRC753"/>
      <c r="RRD753"/>
      <c r="RRE753"/>
      <c r="RRF753"/>
      <c r="RRG753"/>
      <c r="RRH753"/>
      <c r="RRI753"/>
      <c r="RRJ753"/>
      <c r="RRK753"/>
      <c r="RRL753"/>
      <c r="RRM753"/>
      <c r="RRN753"/>
      <c r="RRO753"/>
      <c r="RRP753"/>
      <c r="RRQ753"/>
      <c r="RRR753"/>
      <c r="RRS753"/>
      <c r="RRT753"/>
      <c r="RRU753"/>
      <c r="RRV753"/>
      <c r="RRW753"/>
      <c r="RRX753"/>
      <c r="RRY753"/>
      <c r="RRZ753"/>
      <c r="RSA753"/>
      <c r="RSB753"/>
      <c r="RSC753"/>
      <c r="RSD753"/>
      <c r="RSE753"/>
      <c r="RSF753"/>
      <c r="RSG753"/>
      <c r="RSH753"/>
      <c r="RSI753"/>
      <c r="RSJ753"/>
      <c r="RSK753"/>
      <c r="RSL753"/>
      <c r="RSM753"/>
      <c r="RSN753"/>
      <c r="RSO753"/>
      <c r="RSP753"/>
      <c r="RSQ753"/>
      <c r="RSR753"/>
      <c r="RSS753"/>
      <c r="RST753"/>
      <c r="RSU753"/>
      <c r="RSV753"/>
      <c r="RSW753"/>
      <c r="RSX753"/>
      <c r="RSY753"/>
      <c r="RSZ753"/>
      <c r="RTA753"/>
      <c r="RTB753"/>
      <c r="RTC753"/>
      <c r="RTD753"/>
      <c r="RTE753"/>
      <c r="RTF753"/>
      <c r="RTG753"/>
      <c r="RTH753"/>
      <c r="RTI753"/>
      <c r="RTJ753"/>
      <c r="RTK753"/>
      <c r="RTL753"/>
      <c r="RTM753"/>
      <c r="RTN753"/>
      <c r="RTO753"/>
      <c r="RTP753"/>
      <c r="RTQ753"/>
      <c r="RTR753"/>
      <c r="RTS753"/>
      <c r="RTT753"/>
      <c r="RTU753"/>
      <c r="RTV753"/>
      <c r="RTW753"/>
      <c r="RTX753"/>
      <c r="RTY753"/>
      <c r="RTZ753"/>
      <c r="RUA753"/>
      <c r="RUB753"/>
      <c r="RUC753"/>
      <c r="RUD753"/>
      <c r="RUE753"/>
      <c r="RUF753"/>
      <c r="RUG753"/>
      <c r="RUH753"/>
      <c r="RUI753"/>
      <c r="RUJ753"/>
      <c r="RUK753"/>
      <c r="RUL753"/>
      <c r="RUM753"/>
      <c r="RUN753"/>
      <c r="RUO753"/>
      <c r="RUP753"/>
      <c r="RUQ753"/>
      <c r="RUR753"/>
      <c r="RUS753"/>
      <c r="RUT753"/>
      <c r="RUU753"/>
      <c r="RUV753"/>
      <c r="RUW753"/>
      <c r="RUX753"/>
      <c r="RUY753"/>
      <c r="RUZ753"/>
      <c r="RVA753"/>
      <c r="RVB753"/>
      <c r="RVC753"/>
      <c r="RVD753"/>
      <c r="RVE753"/>
      <c r="RVF753"/>
      <c r="RVG753"/>
      <c r="RVH753"/>
      <c r="RVI753"/>
      <c r="RVJ753"/>
      <c r="RVK753"/>
      <c r="RVL753"/>
      <c r="RVM753"/>
      <c r="RVN753"/>
      <c r="RVO753"/>
      <c r="RVP753"/>
      <c r="RVQ753"/>
      <c r="RVR753"/>
      <c r="RVS753"/>
      <c r="RVT753"/>
      <c r="RVU753"/>
      <c r="RVV753"/>
      <c r="RVW753"/>
      <c r="RVX753"/>
      <c r="RVY753"/>
      <c r="RVZ753"/>
      <c r="RWA753"/>
      <c r="RWB753"/>
      <c r="RWC753"/>
      <c r="RWD753"/>
      <c r="RWE753"/>
      <c r="RWF753"/>
      <c r="RWG753"/>
      <c r="RWH753"/>
      <c r="RWI753"/>
      <c r="RWJ753"/>
      <c r="RWK753"/>
      <c r="RWL753"/>
      <c r="RWM753"/>
      <c r="RWN753"/>
      <c r="RWO753"/>
      <c r="RWP753"/>
      <c r="RWQ753"/>
      <c r="RWR753"/>
      <c r="RWS753"/>
      <c r="RWT753"/>
      <c r="RWU753"/>
      <c r="RWV753"/>
      <c r="RWW753"/>
      <c r="RWX753"/>
      <c r="RWY753"/>
      <c r="RWZ753"/>
      <c r="RXA753"/>
      <c r="RXB753"/>
      <c r="RXC753"/>
      <c r="RXD753"/>
      <c r="RXE753"/>
      <c r="RXF753"/>
      <c r="RXG753"/>
      <c r="RXH753"/>
      <c r="RXI753"/>
      <c r="RXJ753"/>
      <c r="RXK753"/>
      <c r="RXL753"/>
      <c r="RXM753"/>
      <c r="RXN753"/>
      <c r="RXO753"/>
      <c r="RXP753"/>
      <c r="RXQ753"/>
      <c r="RXR753"/>
      <c r="RXS753"/>
      <c r="RXT753"/>
      <c r="RXU753"/>
      <c r="RXV753"/>
      <c r="RXW753"/>
      <c r="RXX753"/>
      <c r="RXY753"/>
      <c r="RXZ753"/>
      <c r="RYA753"/>
      <c r="RYB753"/>
      <c r="RYC753"/>
      <c r="RYD753"/>
      <c r="RYE753"/>
      <c r="RYF753"/>
      <c r="RYG753"/>
      <c r="RYH753"/>
      <c r="RYI753"/>
      <c r="RYJ753"/>
      <c r="RYK753"/>
      <c r="RYL753"/>
      <c r="RYM753"/>
      <c r="RYN753"/>
      <c r="RYO753"/>
      <c r="RYP753"/>
      <c r="RYQ753"/>
      <c r="RYR753"/>
      <c r="RYS753"/>
      <c r="RYT753"/>
      <c r="RYU753"/>
      <c r="RYV753"/>
      <c r="RYW753"/>
      <c r="RYX753"/>
      <c r="RYY753"/>
      <c r="RYZ753"/>
      <c r="RZA753"/>
      <c r="RZB753"/>
      <c r="RZC753"/>
      <c r="RZD753"/>
      <c r="RZE753"/>
      <c r="RZF753"/>
      <c r="RZG753"/>
      <c r="RZH753"/>
      <c r="RZI753"/>
      <c r="RZJ753"/>
      <c r="RZK753"/>
      <c r="RZL753"/>
      <c r="RZM753"/>
      <c r="RZN753"/>
      <c r="RZO753"/>
      <c r="RZP753"/>
      <c r="RZQ753"/>
      <c r="RZR753"/>
      <c r="RZS753"/>
      <c r="RZT753"/>
      <c r="RZU753"/>
      <c r="RZV753"/>
      <c r="RZW753"/>
      <c r="RZX753"/>
      <c r="RZY753"/>
      <c r="RZZ753"/>
      <c r="SAA753"/>
      <c r="SAB753"/>
      <c r="SAC753"/>
      <c r="SAD753"/>
      <c r="SAE753"/>
      <c r="SAF753"/>
      <c r="SAG753"/>
      <c r="SAH753"/>
      <c r="SAI753"/>
      <c r="SAJ753"/>
      <c r="SAK753"/>
      <c r="SAL753"/>
      <c r="SAM753"/>
      <c r="SAN753"/>
      <c r="SAO753"/>
      <c r="SAP753"/>
      <c r="SAQ753"/>
      <c r="SAR753"/>
      <c r="SAS753"/>
      <c r="SAT753"/>
      <c r="SAU753"/>
      <c r="SAV753"/>
      <c r="SAW753"/>
      <c r="SAX753"/>
      <c r="SAY753"/>
      <c r="SAZ753"/>
      <c r="SBA753"/>
      <c r="SBB753"/>
      <c r="SBC753"/>
      <c r="SBD753"/>
      <c r="SBE753"/>
      <c r="SBF753"/>
      <c r="SBG753"/>
      <c r="SBH753"/>
      <c r="SBI753"/>
      <c r="SBJ753"/>
      <c r="SBK753"/>
      <c r="SBL753"/>
      <c r="SBM753"/>
      <c r="SBN753"/>
      <c r="SBO753"/>
      <c r="SBP753"/>
      <c r="SBQ753"/>
      <c r="SBR753"/>
      <c r="SBS753"/>
      <c r="SBT753"/>
      <c r="SBU753"/>
      <c r="SBV753"/>
      <c r="SBW753"/>
      <c r="SBX753"/>
      <c r="SBY753"/>
      <c r="SBZ753"/>
      <c r="SCA753"/>
      <c r="SCB753"/>
      <c r="SCC753"/>
      <c r="SCD753"/>
      <c r="SCE753"/>
      <c r="SCF753"/>
      <c r="SCG753"/>
      <c r="SCH753"/>
      <c r="SCI753"/>
      <c r="SCJ753"/>
      <c r="SCK753"/>
      <c r="SCL753"/>
      <c r="SCM753"/>
      <c r="SCN753"/>
      <c r="SCO753"/>
      <c r="SCP753"/>
      <c r="SCQ753"/>
      <c r="SCR753"/>
      <c r="SCS753"/>
      <c r="SCT753"/>
      <c r="SCU753"/>
      <c r="SCV753"/>
      <c r="SCW753"/>
      <c r="SCX753"/>
      <c r="SCY753"/>
      <c r="SCZ753"/>
      <c r="SDA753"/>
      <c r="SDB753"/>
      <c r="SDC753"/>
      <c r="SDD753"/>
      <c r="SDE753"/>
      <c r="SDF753"/>
      <c r="SDG753"/>
      <c r="SDH753"/>
      <c r="SDI753"/>
      <c r="SDJ753"/>
      <c r="SDK753"/>
      <c r="SDL753"/>
      <c r="SDM753"/>
      <c r="SDN753"/>
      <c r="SDO753"/>
      <c r="SDP753"/>
      <c r="SDQ753"/>
      <c r="SDR753"/>
      <c r="SDS753"/>
      <c r="SDT753"/>
      <c r="SDU753"/>
      <c r="SDV753"/>
      <c r="SDW753"/>
      <c r="SDX753"/>
      <c r="SDY753"/>
      <c r="SDZ753"/>
      <c r="SEA753"/>
      <c r="SEB753"/>
      <c r="SEC753"/>
      <c r="SED753"/>
      <c r="SEE753"/>
      <c r="SEF753"/>
      <c r="SEG753"/>
      <c r="SEH753"/>
      <c r="SEI753"/>
      <c r="SEJ753"/>
      <c r="SEK753"/>
      <c r="SEL753"/>
      <c r="SEM753"/>
      <c r="SEN753"/>
      <c r="SEO753"/>
      <c r="SEP753"/>
      <c r="SEQ753"/>
      <c r="SER753"/>
      <c r="SES753"/>
      <c r="SET753"/>
      <c r="SEU753"/>
      <c r="SEV753"/>
      <c r="SEW753"/>
      <c r="SEX753"/>
      <c r="SEY753"/>
      <c r="SEZ753"/>
      <c r="SFA753"/>
      <c r="SFB753"/>
      <c r="SFC753"/>
      <c r="SFD753"/>
      <c r="SFE753"/>
      <c r="SFF753"/>
      <c r="SFG753"/>
      <c r="SFH753"/>
      <c r="SFI753"/>
      <c r="SFJ753"/>
      <c r="SFK753"/>
      <c r="SFL753"/>
      <c r="SFM753"/>
      <c r="SFN753"/>
      <c r="SFO753"/>
      <c r="SFP753"/>
      <c r="SFQ753"/>
      <c r="SFR753"/>
      <c r="SFS753"/>
      <c r="SFT753"/>
      <c r="SFU753"/>
      <c r="SFV753"/>
      <c r="SFW753"/>
      <c r="SFX753"/>
      <c r="SFY753"/>
      <c r="SFZ753"/>
      <c r="SGA753"/>
      <c r="SGB753"/>
      <c r="SGC753"/>
      <c r="SGD753"/>
      <c r="SGE753"/>
      <c r="SGF753"/>
      <c r="SGG753"/>
      <c r="SGH753"/>
      <c r="SGI753"/>
      <c r="SGJ753"/>
      <c r="SGK753"/>
      <c r="SGL753"/>
      <c r="SGM753"/>
      <c r="SGN753"/>
      <c r="SGO753"/>
      <c r="SGP753"/>
      <c r="SGQ753"/>
      <c r="SGR753"/>
      <c r="SGS753"/>
      <c r="SGT753"/>
      <c r="SGU753"/>
      <c r="SGV753"/>
      <c r="SGW753"/>
      <c r="SGX753"/>
      <c r="SGY753"/>
      <c r="SGZ753"/>
      <c r="SHA753"/>
      <c r="SHB753"/>
      <c r="SHC753"/>
      <c r="SHD753"/>
      <c r="SHE753"/>
      <c r="SHF753"/>
      <c r="SHG753"/>
      <c r="SHH753"/>
      <c r="SHI753"/>
      <c r="SHJ753"/>
      <c r="SHK753"/>
      <c r="SHL753"/>
      <c r="SHM753"/>
      <c r="SHN753"/>
      <c r="SHO753"/>
      <c r="SHP753"/>
      <c r="SHQ753"/>
      <c r="SHR753"/>
      <c r="SHS753"/>
      <c r="SHT753"/>
      <c r="SHU753"/>
      <c r="SHV753"/>
      <c r="SHW753"/>
      <c r="SHX753"/>
      <c r="SHY753"/>
      <c r="SHZ753"/>
      <c r="SIA753"/>
      <c r="SIB753"/>
      <c r="SIC753"/>
      <c r="SID753"/>
      <c r="SIE753"/>
      <c r="SIF753"/>
      <c r="SIG753"/>
      <c r="SIH753"/>
      <c r="SII753"/>
      <c r="SIJ753"/>
      <c r="SIK753"/>
      <c r="SIL753"/>
      <c r="SIM753"/>
      <c r="SIN753"/>
      <c r="SIO753"/>
      <c r="SIP753"/>
      <c r="SIQ753"/>
      <c r="SIR753"/>
      <c r="SIS753"/>
      <c r="SIT753"/>
      <c r="SIU753"/>
      <c r="SIV753"/>
      <c r="SIW753"/>
      <c r="SIX753"/>
      <c r="SIY753"/>
      <c r="SIZ753"/>
      <c r="SJA753"/>
      <c r="SJB753"/>
      <c r="SJC753"/>
      <c r="SJD753"/>
      <c r="SJE753"/>
      <c r="SJF753"/>
      <c r="SJG753"/>
      <c r="SJH753"/>
      <c r="SJI753"/>
      <c r="SJJ753"/>
      <c r="SJK753"/>
      <c r="SJL753"/>
      <c r="SJM753"/>
      <c r="SJN753"/>
      <c r="SJO753"/>
      <c r="SJP753"/>
      <c r="SJQ753"/>
      <c r="SJR753"/>
      <c r="SJS753"/>
      <c r="SJT753"/>
      <c r="SJU753"/>
      <c r="SJV753"/>
      <c r="SJW753"/>
      <c r="SJX753"/>
      <c r="SJY753"/>
      <c r="SJZ753"/>
      <c r="SKA753"/>
      <c r="SKB753"/>
      <c r="SKC753"/>
      <c r="SKD753"/>
      <c r="SKE753"/>
      <c r="SKF753"/>
      <c r="SKG753"/>
      <c r="SKH753"/>
      <c r="SKI753"/>
      <c r="SKJ753"/>
      <c r="SKK753"/>
      <c r="SKL753"/>
      <c r="SKM753"/>
      <c r="SKN753"/>
      <c r="SKO753"/>
      <c r="SKP753"/>
      <c r="SKQ753"/>
      <c r="SKR753"/>
      <c r="SKS753"/>
      <c r="SKT753"/>
      <c r="SKU753"/>
      <c r="SKV753"/>
      <c r="SKW753"/>
      <c r="SKX753"/>
      <c r="SKY753"/>
      <c r="SKZ753"/>
      <c r="SLA753"/>
      <c r="SLB753"/>
      <c r="SLC753"/>
      <c r="SLD753"/>
      <c r="SLE753"/>
      <c r="SLF753"/>
      <c r="SLG753"/>
      <c r="SLH753"/>
      <c r="SLI753"/>
      <c r="SLJ753"/>
      <c r="SLK753"/>
      <c r="SLL753"/>
      <c r="SLM753"/>
      <c r="SLN753"/>
      <c r="SLO753"/>
      <c r="SLP753"/>
      <c r="SLQ753"/>
      <c r="SLR753"/>
      <c r="SLS753"/>
      <c r="SLT753"/>
      <c r="SLU753"/>
      <c r="SLV753"/>
      <c r="SLW753"/>
      <c r="SLX753"/>
      <c r="SLY753"/>
      <c r="SLZ753"/>
      <c r="SMA753"/>
      <c r="SMB753"/>
      <c r="SMC753"/>
      <c r="SMD753"/>
      <c r="SME753"/>
      <c r="SMF753"/>
      <c r="SMG753"/>
      <c r="SMH753"/>
      <c r="SMI753"/>
      <c r="SMJ753"/>
      <c r="SMK753"/>
      <c r="SML753"/>
      <c r="SMM753"/>
      <c r="SMN753"/>
      <c r="SMO753"/>
      <c r="SMP753"/>
      <c r="SMQ753"/>
      <c r="SMR753"/>
      <c r="SMS753"/>
      <c r="SMT753"/>
      <c r="SMU753"/>
      <c r="SMV753"/>
      <c r="SMW753"/>
      <c r="SMX753"/>
      <c r="SMY753"/>
      <c r="SMZ753"/>
      <c r="SNA753"/>
      <c r="SNB753"/>
      <c r="SNC753"/>
      <c r="SND753"/>
      <c r="SNE753"/>
      <c r="SNF753"/>
      <c r="SNG753"/>
      <c r="SNH753"/>
      <c r="SNI753"/>
      <c r="SNJ753"/>
      <c r="SNK753"/>
      <c r="SNL753"/>
      <c r="SNM753"/>
      <c r="SNN753"/>
      <c r="SNO753"/>
      <c r="SNP753"/>
      <c r="SNQ753"/>
      <c r="SNR753"/>
      <c r="SNS753"/>
      <c r="SNT753"/>
      <c r="SNU753"/>
      <c r="SNV753"/>
      <c r="SNW753"/>
      <c r="SNX753"/>
      <c r="SNY753"/>
      <c r="SNZ753"/>
      <c r="SOA753"/>
      <c r="SOB753"/>
      <c r="SOC753"/>
      <c r="SOD753"/>
      <c r="SOE753"/>
      <c r="SOF753"/>
      <c r="SOG753"/>
      <c r="SOH753"/>
      <c r="SOI753"/>
      <c r="SOJ753"/>
      <c r="SOK753"/>
      <c r="SOL753"/>
      <c r="SOM753"/>
      <c r="SON753"/>
      <c r="SOO753"/>
      <c r="SOP753"/>
      <c r="SOQ753"/>
      <c r="SOR753"/>
      <c r="SOS753"/>
      <c r="SOT753"/>
      <c r="SOU753"/>
      <c r="SOV753"/>
      <c r="SOW753"/>
      <c r="SOX753"/>
      <c r="SOY753"/>
      <c r="SOZ753"/>
      <c r="SPA753"/>
      <c r="SPB753"/>
      <c r="SPC753"/>
      <c r="SPD753"/>
      <c r="SPE753"/>
      <c r="SPF753"/>
      <c r="SPG753"/>
      <c r="SPH753"/>
      <c r="SPI753"/>
      <c r="SPJ753"/>
      <c r="SPK753"/>
      <c r="SPL753"/>
      <c r="SPM753"/>
      <c r="SPN753"/>
      <c r="SPO753"/>
      <c r="SPP753"/>
      <c r="SPQ753"/>
      <c r="SPR753"/>
      <c r="SPS753"/>
      <c r="SPT753"/>
      <c r="SPU753"/>
      <c r="SPV753"/>
      <c r="SPW753"/>
      <c r="SPX753"/>
      <c r="SPY753"/>
      <c r="SPZ753"/>
      <c r="SQA753"/>
      <c r="SQB753"/>
      <c r="SQC753"/>
      <c r="SQD753"/>
      <c r="SQE753"/>
      <c r="SQF753"/>
      <c r="SQG753"/>
      <c r="SQH753"/>
      <c r="SQI753"/>
      <c r="SQJ753"/>
      <c r="SQK753"/>
      <c r="SQL753"/>
      <c r="SQM753"/>
      <c r="SQN753"/>
      <c r="SQO753"/>
      <c r="SQP753"/>
      <c r="SQQ753"/>
      <c r="SQR753"/>
      <c r="SQS753"/>
      <c r="SQT753"/>
      <c r="SQU753"/>
      <c r="SQV753"/>
      <c r="SQW753"/>
      <c r="SQX753"/>
      <c r="SQY753"/>
      <c r="SQZ753"/>
      <c r="SRA753"/>
      <c r="SRB753"/>
      <c r="SRC753"/>
      <c r="SRD753"/>
      <c r="SRE753"/>
      <c r="SRF753"/>
      <c r="SRG753"/>
      <c r="SRH753"/>
      <c r="SRI753"/>
      <c r="SRJ753"/>
      <c r="SRK753"/>
      <c r="SRL753"/>
      <c r="SRM753"/>
      <c r="SRN753"/>
      <c r="SRO753"/>
      <c r="SRP753"/>
      <c r="SRQ753"/>
      <c r="SRR753"/>
      <c r="SRS753"/>
      <c r="SRT753"/>
      <c r="SRU753"/>
      <c r="SRV753"/>
      <c r="SRW753"/>
      <c r="SRX753"/>
      <c r="SRY753"/>
      <c r="SRZ753"/>
      <c r="SSA753"/>
      <c r="SSB753"/>
      <c r="SSC753"/>
      <c r="SSD753"/>
      <c r="SSE753"/>
      <c r="SSF753"/>
      <c r="SSG753"/>
      <c r="SSH753"/>
      <c r="SSI753"/>
      <c r="SSJ753"/>
      <c r="SSK753"/>
      <c r="SSL753"/>
      <c r="SSM753"/>
      <c r="SSN753"/>
      <c r="SSO753"/>
      <c r="SSP753"/>
      <c r="SSQ753"/>
      <c r="SSR753"/>
      <c r="SSS753"/>
      <c r="SST753"/>
      <c r="SSU753"/>
      <c r="SSV753"/>
      <c r="SSW753"/>
      <c r="SSX753"/>
      <c r="SSY753"/>
      <c r="SSZ753"/>
      <c r="STA753"/>
      <c r="STB753"/>
      <c r="STC753"/>
      <c r="STD753"/>
      <c r="STE753"/>
      <c r="STF753"/>
      <c r="STG753"/>
      <c r="STH753"/>
      <c r="STI753"/>
      <c r="STJ753"/>
      <c r="STK753"/>
      <c r="STL753"/>
      <c r="STM753"/>
      <c r="STN753"/>
      <c r="STO753"/>
      <c r="STP753"/>
      <c r="STQ753"/>
      <c r="STR753"/>
      <c r="STS753"/>
      <c r="STT753"/>
      <c r="STU753"/>
      <c r="STV753"/>
      <c r="STW753"/>
      <c r="STX753"/>
      <c r="STY753"/>
      <c r="STZ753"/>
      <c r="SUA753"/>
      <c r="SUB753"/>
      <c r="SUC753"/>
      <c r="SUD753"/>
      <c r="SUE753"/>
      <c r="SUF753"/>
      <c r="SUG753"/>
      <c r="SUH753"/>
      <c r="SUI753"/>
      <c r="SUJ753"/>
      <c r="SUK753"/>
      <c r="SUL753"/>
      <c r="SUM753"/>
      <c r="SUN753"/>
      <c r="SUO753"/>
      <c r="SUP753"/>
      <c r="SUQ753"/>
      <c r="SUR753"/>
      <c r="SUS753"/>
      <c r="SUT753"/>
      <c r="SUU753"/>
      <c r="SUV753"/>
      <c r="SUW753"/>
      <c r="SUX753"/>
      <c r="SUY753"/>
      <c r="SUZ753"/>
      <c r="SVA753"/>
      <c r="SVB753"/>
      <c r="SVC753"/>
      <c r="SVD753"/>
      <c r="SVE753"/>
      <c r="SVF753"/>
      <c r="SVG753"/>
      <c r="SVH753"/>
      <c r="SVI753"/>
      <c r="SVJ753"/>
      <c r="SVK753"/>
      <c r="SVL753"/>
      <c r="SVM753"/>
      <c r="SVN753"/>
      <c r="SVO753"/>
      <c r="SVP753"/>
      <c r="SVQ753"/>
      <c r="SVR753"/>
      <c r="SVS753"/>
      <c r="SVT753"/>
      <c r="SVU753"/>
      <c r="SVV753"/>
      <c r="SVW753"/>
      <c r="SVX753"/>
      <c r="SVY753"/>
      <c r="SVZ753"/>
      <c r="SWA753"/>
      <c r="SWB753"/>
      <c r="SWC753"/>
      <c r="SWD753"/>
      <c r="SWE753"/>
      <c r="SWF753"/>
      <c r="SWG753"/>
      <c r="SWH753"/>
      <c r="SWI753"/>
      <c r="SWJ753"/>
      <c r="SWK753"/>
      <c r="SWL753"/>
      <c r="SWM753"/>
      <c r="SWN753"/>
      <c r="SWO753"/>
      <c r="SWP753"/>
      <c r="SWQ753"/>
      <c r="SWR753"/>
      <c r="SWS753"/>
      <c r="SWT753"/>
      <c r="SWU753"/>
      <c r="SWV753"/>
      <c r="SWW753"/>
      <c r="SWX753"/>
      <c r="SWY753"/>
      <c r="SWZ753"/>
      <c r="SXA753"/>
      <c r="SXB753"/>
      <c r="SXC753"/>
      <c r="SXD753"/>
      <c r="SXE753"/>
      <c r="SXF753"/>
      <c r="SXG753"/>
      <c r="SXH753"/>
      <c r="SXI753"/>
      <c r="SXJ753"/>
      <c r="SXK753"/>
      <c r="SXL753"/>
      <c r="SXM753"/>
      <c r="SXN753"/>
      <c r="SXO753"/>
      <c r="SXP753"/>
      <c r="SXQ753"/>
      <c r="SXR753"/>
      <c r="SXS753"/>
      <c r="SXT753"/>
      <c r="SXU753"/>
      <c r="SXV753"/>
      <c r="SXW753"/>
      <c r="SXX753"/>
      <c r="SXY753"/>
      <c r="SXZ753"/>
      <c r="SYA753"/>
      <c r="SYB753"/>
      <c r="SYC753"/>
      <c r="SYD753"/>
      <c r="SYE753"/>
      <c r="SYF753"/>
      <c r="SYG753"/>
      <c r="SYH753"/>
      <c r="SYI753"/>
      <c r="SYJ753"/>
      <c r="SYK753"/>
      <c r="SYL753"/>
      <c r="SYM753"/>
      <c r="SYN753"/>
      <c r="SYO753"/>
      <c r="SYP753"/>
      <c r="SYQ753"/>
      <c r="SYR753"/>
      <c r="SYS753"/>
      <c r="SYT753"/>
      <c r="SYU753"/>
      <c r="SYV753"/>
      <c r="SYW753"/>
      <c r="SYX753"/>
      <c r="SYY753"/>
      <c r="SYZ753"/>
      <c r="SZA753"/>
      <c r="SZB753"/>
      <c r="SZC753"/>
      <c r="SZD753"/>
      <c r="SZE753"/>
      <c r="SZF753"/>
      <c r="SZG753"/>
      <c r="SZH753"/>
      <c r="SZI753"/>
      <c r="SZJ753"/>
      <c r="SZK753"/>
      <c r="SZL753"/>
      <c r="SZM753"/>
      <c r="SZN753"/>
      <c r="SZO753"/>
      <c r="SZP753"/>
      <c r="SZQ753"/>
      <c r="SZR753"/>
      <c r="SZS753"/>
      <c r="SZT753"/>
      <c r="SZU753"/>
      <c r="SZV753"/>
      <c r="SZW753"/>
      <c r="SZX753"/>
      <c r="SZY753"/>
      <c r="SZZ753"/>
      <c r="TAA753"/>
      <c r="TAB753"/>
      <c r="TAC753"/>
      <c r="TAD753"/>
      <c r="TAE753"/>
      <c r="TAF753"/>
      <c r="TAG753"/>
      <c r="TAH753"/>
      <c r="TAI753"/>
      <c r="TAJ753"/>
      <c r="TAK753"/>
      <c r="TAL753"/>
      <c r="TAM753"/>
      <c r="TAN753"/>
      <c r="TAO753"/>
      <c r="TAP753"/>
      <c r="TAQ753"/>
      <c r="TAR753"/>
      <c r="TAS753"/>
      <c r="TAT753"/>
      <c r="TAU753"/>
      <c r="TAV753"/>
      <c r="TAW753"/>
      <c r="TAX753"/>
      <c r="TAY753"/>
      <c r="TAZ753"/>
      <c r="TBA753"/>
      <c r="TBB753"/>
      <c r="TBC753"/>
      <c r="TBD753"/>
      <c r="TBE753"/>
      <c r="TBF753"/>
      <c r="TBG753"/>
      <c r="TBH753"/>
      <c r="TBI753"/>
      <c r="TBJ753"/>
      <c r="TBK753"/>
      <c r="TBL753"/>
      <c r="TBM753"/>
      <c r="TBN753"/>
      <c r="TBO753"/>
      <c r="TBP753"/>
      <c r="TBQ753"/>
      <c r="TBR753"/>
      <c r="TBS753"/>
      <c r="TBT753"/>
      <c r="TBU753"/>
      <c r="TBV753"/>
      <c r="TBW753"/>
      <c r="TBX753"/>
      <c r="TBY753"/>
      <c r="TBZ753"/>
      <c r="TCA753"/>
      <c r="TCB753"/>
      <c r="TCC753"/>
      <c r="TCD753"/>
      <c r="TCE753"/>
      <c r="TCF753"/>
      <c r="TCG753"/>
      <c r="TCH753"/>
      <c r="TCI753"/>
      <c r="TCJ753"/>
      <c r="TCK753"/>
      <c r="TCL753"/>
      <c r="TCM753"/>
      <c r="TCN753"/>
      <c r="TCO753"/>
      <c r="TCP753"/>
      <c r="TCQ753"/>
      <c r="TCR753"/>
      <c r="TCS753"/>
      <c r="TCT753"/>
      <c r="TCU753"/>
      <c r="TCV753"/>
      <c r="TCW753"/>
      <c r="TCX753"/>
      <c r="TCY753"/>
      <c r="TCZ753"/>
      <c r="TDA753"/>
      <c r="TDB753"/>
      <c r="TDC753"/>
      <c r="TDD753"/>
      <c r="TDE753"/>
      <c r="TDF753"/>
      <c r="TDG753"/>
      <c r="TDH753"/>
      <c r="TDI753"/>
      <c r="TDJ753"/>
      <c r="TDK753"/>
      <c r="TDL753"/>
      <c r="TDM753"/>
      <c r="TDN753"/>
      <c r="TDO753"/>
      <c r="TDP753"/>
      <c r="TDQ753"/>
      <c r="TDR753"/>
      <c r="TDS753"/>
      <c r="TDT753"/>
      <c r="TDU753"/>
      <c r="TDV753"/>
      <c r="TDW753"/>
      <c r="TDX753"/>
      <c r="TDY753"/>
      <c r="TDZ753"/>
      <c r="TEA753"/>
      <c r="TEB753"/>
      <c r="TEC753"/>
      <c r="TED753"/>
      <c r="TEE753"/>
      <c r="TEF753"/>
      <c r="TEG753"/>
      <c r="TEH753"/>
      <c r="TEI753"/>
      <c r="TEJ753"/>
      <c r="TEK753"/>
      <c r="TEL753"/>
      <c r="TEM753"/>
      <c r="TEN753"/>
      <c r="TEO753"/>
      <c r="TEP753"/>
      <c r="TEQ753"/>
      <c r="TER753"/>
      <c r="TES753"/>
      <c r="TET753"/>
      <c r="TEU753"/>
      <c r="TEV753"/>
      <c r="TEW753"/>
      <c r="TEX753"/>
      <c r="TEY753"/>
      <c r="TEZ753"/>
      <c r="TFA753"/>
      <c r="TFB753"/>
      <c r="TFC753"/>
      <c r="TFD753"/>
      <c r="TFE753"/>
      <c r="TFF753"/>
      <c r="TFG753"/>
      <c r="TFH753"/>
      <c r="TFI753"/>
      <c r="TFJ753"/>
      <c r="TFK753"/>
      <c r="TFL753"/>
      <c r="TFM753"/>
      <c r="TFN753"/>
      <c r="TFO753"/>
      <c r="TFP753"/>
      <c r="TFQ753"/>
      <c r="TFR753"/>
      <c r="TFS753"/>
      <c r="TFT753"/>
      <c r="TFU753"/>
      <c r="TFV753"/>
      <c r="TFW753"/>
      <c r="TFX753"/>
      <c r="TFY753"/>
      <c r="TFZ753"/>
      <c r="TGA753"/>
      <c r="TGB753"/>
      <c r="TGC753"/>
      <c r="TGD753"/>
      <c r="TGE753"/>
      <c r="TGF753"/>
      <c r="TGG753"/>
      <c r="TGH753"/>
      <c r="TGI753"/>
      <c r="TGJ753"/>
      <c r="TGK753"/>
      <c r="TGL753"/>
      <c r="TGM753"/>
      <c r="TGN753"/>
      <c r="TGO753"/>
      <c r="TGP753"/>
      <c r="TGQ753"/>
      <c r="TGR753"/>
      <c r="TGS753"/>
      <c r="TGT753"/>
      <c r="TGU753"/>
      <c r="TGV753"/>
      <c r="TGW753"/>
      <c r="TGX753"/>
      <c r="TGY753"/>
      <c r="TGZ753"/>
      <c r="THA753"/>
      <c r="THB753"/>
      <c r="THC753"/>
      <c r="THD753"/>
      <c r="THE753"/>
      <c r="THF753"/>
      <c r="THG753"/>
      <c r="THH753"/>
      <c r="THI753"/>
      <c r="THJ753"/>
      <c r="THK753"/>
      <c r="THL753"/>
      <c r="THM753"/>
      <c r="THN753"/>
      <c r="THO753"/>
      <c r="THP753"/>
      <c r="THQ753"/>
      <c r="THR753"/>
      <c r="THS753"/>
      <c r="THT753"/>
      <c r="THU753"/>
      <c r="THV753"/>
      <c r="THW753"/>
      <c r="THX753"/>
      <c r="THY753"/>
      <c r="THZ753"/>
      <c r="TIA753"/>
      <c r="TIB753"/>
      <c r="TIC753"/>
      <c r="TID753"/>
      <c r="TIE753"/>
      <c r="TIF753"/>
      <c r="TIG753"/>
      <c r="TIH753"/>
      <c r="TII753"/>
      <c r="TIJ753"/>
      <c r="TIK753"/>
      <c r="TIL753"/>
      <c r="TIM753"/>
      <c r="TIN753"/>
      <c r="TIO753"/>
      <c r="TIP753"/>
      <c r="TIQ753"/>
      <c r="TIR753"/>
      <c r="TIS753"/>
      <c r="TIT753"/>
      <c r="TIU753"/>
      <c r="TIV753"/>
      <c r="TIW753"/>
      <c r="TIX753"/>
      <c r="TIY753"/>
      <c r="TIZ753"/>
      <c r="TJA753"/>
      <c r="TJB753"/>
      <c r="TJC753"/>
      <c r="TJD753"/>
      <c r="TJE753"/>
      <c r="TJF753"/>
      <c r="TJG753"/>
      <c r="TJH753"/>
      <c r="TJI753"/>
      <c r="TJJ753"/>
      <c r="TJK753"/>
      <c r="TJL753"/>
      <c r="TJM753"/>
      <c r="TJN753"/>
      <c r="TJO753"/>
      <c r="TJP753"/>
      <c r="TJQ753"/>
      <c r="TJR753"/>
      <c r="TJS753"/>
      <c r="TJT753"/>
      <c r="TJU753"/>
      <c r="TJV753"/>
      <c r="TJW753"/>
      <c r="TJX753"/>
      <c r="TJY753"/>
      <c r="TJZ753"/>
      <c r="TKA753"/>
      <c r="TKB753"/>
      <c r="TKC753"/>
      <c r="TKD753"/>
      <c r="TKE753"/>
      <c r="TKF753"/>
      <c r="TKG753"/>
      <c r="TKH753"/>
      <c r="TKI753"/>
      <c r="TKJ753"/>
      <c r="TKK753"/>
      <c r="TKL753"/>
      <c r="TKM753"/>
      <c r="TKN753"/>
      <c r="TKO753"/>
      <c r="TKP753"/>
      <c r="TKQ753"/>
      <c r="TKR753"/>
      <c r="TKS753"/>
      <c r="TKT753"/>
      <c r="TKU753"/>
      <c r="TKV753"/>
      <c r="TKW753"/>
      <c r="TKX753"/>
      <c r="TKY753"/>
      <c r="TKZ753"/>
      <c r="TLA753"/>
      <c r="TLB753"/>
      <c r="TLC753"/>
      <c r="TLD753"/>
      <c r="TLE753"/>
      <c r="TLF753"/>
      <c r="TLG753"/>
      <c r="TLH753"/>
      <c r="TLI753"/>
      <c r="TLJ753"/>
      <c r="TLK753"/>
      <c r="TLL753"/>
      <c r="TLM753"/>
      <c r="TLN753"/>
      <c r="TLO753"/>
      <c r="TLP753"/>
      <c r="TLQ753"/>
      <c r="TLR753"/>
      <c r="TLS753"/>
      <c r="TLT753"/>
      <c r="TLU753"/>
      <c r="TLV753"/>
      <c r="TLW753"/>
      <c r="TLX753"/>
      <c r="TLY753"/>
      <c r="TLZ753"/>
      <c r="TMA753"/>
      <c r="TMB753"/>
      <c r="TMC753"/>
      <c r="TMD753"/>
      <c r="TME753"/>
      <c r="TMF753"/>
      <c r="TMG753"/>
      <c r="TMH753"/>
      <c r="TMI753"/>
      <c r="TMJ753"/>
      <c r="TMK753"/>
      <c r="TML753"/>
      <c r="TMM753"/>
      <c r="TMN753"/>
      <c r="TMO753"/>
      <c r="TMP753"/>
      <c r="TMQ753"/>
      <c r="TMR753"/>
      <c r="TMS753"/>
      <c r="TMT753"/>
      <c r="TMU753"/>
      <c r="TMV753"/>
      <c r="TMW753"/>
      <c r="TMX753"/>
      <c r="TMY753"/>
      <c r="TMZ753"/>
      <c r="TNA753"/>
      <c r="TNB753"/>
      <c r="TNC753"/>
      <c r="TND753"/>
      <c r="TNE753"/>
      <c r="TNF753"/>
      <c r="TNG753"/>
      <c r="TNH753"/>
      <c r="TNI753"/>
      <c r="TNJ753"/>
      <c r="TNK753"/>
      <c r="TNL753"/>
      <c r="TNM753"/>
      <c r="TNN753"/>
      <c r="TNO753"/>
      <c r="TNP753"/>
      <c r="TNQ753"/>
      <c r="TNR753"/>
      <c r="TNS753"/>
      <c r="TNT753"/>
      <c r="TNU753"/>
      <c r="TNV753"/>
      <c r="TNW753"/>
      <c r="TNX753"/>
      <c r="TNY753"/>
      <c r="TNZ753"/>
      <c r="TOA753"/>
      <c r="TOB753"/>
      <c r="TOC753"/>
      <c r="TOD753"/>
      <c r="TOE753"/>
      <c r="TOF753"/>
      <c r="TOG753"/>
      <c r="TOH753"/>
      <c r="TOI753"/>
      <c r="TOJ753"/>
      <c r="TOK753"/>
      <c r="TOL753"/>
      <c r="TOM753"/>
      <c r="TON753"/>
      <c r="TOO753"/>
      <c r="TOP753"/>
      <c r="TOQ753"/>
      <c r="TOR753"/>
      <c r="TOS753"/>
      <c r="TOT753"/>
      <c r="TOU753"/>
      <c r="TOV753"/>
      <c r="TOW753"/>
      <c r="TOX753"/>
      <c r="TOY753"/>
      <c r="TOZ753"/>
      <c r="TPA753"/>
      <c r="TPB753"/>
      <c r="TPC753"/>
      <c r="TPD753"/>
      <c r="TPE753"/>
      <c r="TPF753"/>
      <c r="TPG753"/>
      <c r="TPH753"/>
      <c r="TPI753"/>
      <c r="TPJ753"/>
      <c r="TPK753"/>
      <c r="TPL753"/>
      <c r="TPM753"/>
      <c r="TPN753"/>
      <c r="TPO753"/>
      <c r="TPP753"/>
      <c r="TPQ753"/>
      <c r="TPR753"/>
      <c r="TPS753"/>
      <c r="TPT753"/>
      <c r="TPU753"/>
      <c r="TPV753"/>
      <c r="TPW753"/>
      <c r="TPX753"/>
      <c r="TPY753"/>
      <c r="TPZ753"/>
      <c r="TQA753"/>
      <c r="TQB753"/>
      <c r="TQC753"/>
      <c r="TQD753"/>
      <c r="TQE753"/>
      <c r="TQF753"/>
      <c r="TQG753"/>
      <c r="TQH753"/>
      <c r="TQI753"/>
      <c r="TQJ753"/>
      <c r="TQK753"/>
      <c r="TQL753"/>
      <c r="TQM753"/>
      <c r="TQN753"/>
      <c r="TQO753"/>
      <c r="TQP753"/>
      <c r="TQQ753"/>
      <c r="TQR753"/>
      <c r="TQS753"/>
      <c r="TQT753"/>
      <c r="TQU753"/>
      <c r="TQV753"/>
      <c r="TQW753"/>
      <c r="TQX753"/>
      <c r="TQY753"/>
      <c r="TQZ753"/>
      <c r="TRA753"/>
      <c r="TRB753"/>
      <c r="TRC753"/>
      <c r="TRD753"/>
      <c r="TRE753"/>
      <c r="TRF753"/>
      <c r="TRG753"/>
      <c r="TRH753"/>
      <c r="TRI753"/>
      <c r="TRJ753"/>
      <c r="TRK753"/>
      <c r="TRL753"/>
      <c r="TRM753"/>
      <c r="TRN753"/>
      <c r="TRO753"/>
      <c r="TRP753"/>
      <c r="TRQ753"/>
      <c r="TRR753"/>
      <c r="TRS753"/>
      <c r="TRT753"/>
      <c r="TRU753"/>
      <c r="TRV753"/>
      <c r="TRW753"/>
      <c r="TRX753"/>
      <c r="TRY753"/>
      <c r="TRZ753"/>
      <c r="TSA753"/>
      <c r="TSB753"/>
      <c r="TSC753"/>
      <c r="TSD753"/>
      <c r="TSE753"/>
      <c r="TSF753"/>
      <c r="TSG753"/>
      <c r="TSH753"/>
      <c r="TSI753"/>
      <c r="TSJ753"/>
      <c r="TSK753"/>
      <c r="TSL753"/>
      <c r="TSM753"/>
      <c r="TSN753"/>
      <c r="TSO753"/>
      <c r="TSP753"/>
      <c r="TSQ753"/>
      <c r="TSR753"/>
      <c r="TSS753"/>
      <c r="TST753"/>
      <c r="TSU753"/>
      <c r="TSV753"/>
      <c r="TSW753"/>
      <c r="TSX753"/>
      <c r="TSY753"/>
      <c r="TSZ753"/>
      <c r="TTA753"/>
      <c r="TTB753"/>
      <c r="TTC753"/>
      <c r="TTD753"/>
      <c r="TTE753"/>
      <c r="TTF753"/>
      <c r="TTG753"/>
      <c r="TTH753"/>
      <c r="TTI753"/>
      <c r="TTJ753"/>
      <c r="TTK753"/>
      <c r="TTL753"/>
      <c r="TTM753"/>
      <c r="TTN753"/>
      <c r="TTO753"/>
      <c r="TTP753"/>
      <c r="TTQ753"/>
      <c r="TTR753"/>
      <c r="TTS753"/>
      <c r="TTT753"/>
      <c r="TTU753"/>
      <c r="TTV753"/>
      <c r="TTW753"/>
      <c r="TTX753"/>
      <c r="TTY753"/>
      <c r="TTZ753"/>
      <c r="TUA753"/>
      <c r="TUB753"/>
      <c r="TUC753"/>
      <c r="TUD753"/>
      <c r="TUE753"/>
      <c r="TUF753"/>
      <c r="TUG753"/>
      <c r="TUH753"/>
      <c r="TUI753"/>
      <c r="TUJ753"/>
      <c r="TUK753"/>
      <c r="TUL753"/>
      <c r="TUM753"/>
      <c r="TUN753"/>
      <c r="TUO753"/>
      <c r="TUP753"/>
      <c r="TUQ753"/>
      <c r="TUR753"/>
      <c r="TUS753"/>
      <c r="TUT753"/>
      <c r="TUU753"/>
      <c r="TUV753"/>
      <c r="TUW753"/>
      <c r="TUX753"/>
      <c r="TUY753"/>
      <c r="TUZ753"/>
      <c r="TVA753"/>
      <c r="TVB753"/>
      <c r="TVC753"/>
      <c r="TVD753"/>
      <c r="TVE753"/>
      <c r="TVF753"/>
      <c r="TVG753"/>
      <c r="TVH753"/>
      <c r="TVI753"/>
      <c r="TVJ753"/>
      <c r="TVK753"/>
      <c r="TVL753"/>
      <c r="TVM753"/>
      <c r="TVN753"/>
      <c r="TVO753"/>
      <c r="TVP753"/>
      <c r="TVQ753"/>
      <c r="TVR753"/>
      <c r="TVS753"/>
      <c r="TVT753"/>
      <c r="TVU753"/>
      <c r="TVV753"/>
      <c r="TVW753"/>
      <c r="TVX753"/>
      <c r="TVY753"/>
      <c r="TVZ753"/>
      <c r="TWA753"/>
      <c r="TWB753"/>
      <c r="TWC753"/>
      <c r="TWD753"/>
      <c r="TWE753"/>
      <c r="TWF753"/>
      <c r="TWG753"/>
      <c r="TWH753"/>
      <c r="TWI753"/>
      <c r="TWJ753"/>
      <c r="TWK753"/>
      <c r="TWL753"/>
      <c r="TWM753"/>
      <c r="TWN753"/>
      <c r="TWO753"/>
      <c r="TWP753"/>
      <c r="TWQ753"/>
      <c r="TWR753"/>
      <c r="TWS753"/>
      <c r="TWT753"/>
      <c r="TWU753"/>
      <c r="TWV753"/>
      <c r="TWW753"/>
      <c r="TWX753"/>
      <c r="TWY753"/>
      <c r="TWZ753"/>
      <c r="TXA753"/>
      <c r="TXB753"/>
      <c r="TXC753"/>
      <c r="TXD753"/>
      <c r="TXE753"/>
      <c r="TXF753"/>
      <c r="TXG753"/>
      <c r="TXH753"/>
      <c r="TXI753"/>
      <c r="TXJ753"/>
      <c r="TXK753"/>
      <c r="TXL753"/>
      <c r="TXM753"/>
      <c r="TXN753"/>
      <c r="TXO753"/>
      <c r="TXP753"/>
      <c r="TXQ753"/>
      <c r="TXR753"/>
      <c r="TXS753"/>
      <c r="TXT753"/>
      <c r="TXU753"/>
      <c r="TXV753"/>
      <c r="TXW753"/>
      <c r="TXX753"/>
      <c r="TXY753"/>
      <c r="TXZ753"/>
      <c r="TYA753"/>
      <c r="TYB753"/>
      <c r="TYC753"/>
      <c r="TYD753"/>
      <c r="TYE753"/>
      <c r="TYF753"/>
      <c r="TYG753"/>
      <c r="TYH753"/>
      <c r="TYI753"/>
      <c r="TYJ753"/>
      <c r="TYK753"/>
      <c r="TYL753"/>
      <c r="TYM753"/>
      <c r="TYN753"/>
      <c r="TYO753"/>
      <c r="TYP753"/>
      <c r="TYQ753"/>
      <c r="TYR753"/>
      <c r="TYS753"/>
      <c r="TYT753"/>
      <c r="TYU753"/>
      <c r="TYV753"/>
      <c r="TYW753"/>
      <c r="TYX753"/>
      <c r="TYY753"/>
      <c r="TYZ753"/>
      <c r="TZA753"/>
      <c r="TZB753"/>
      <c r="TZC753"/>
      <c r="TZD753"/>
      <c r="TZE753"/>
      <c r="TZF753"/>
      <c r="TZG753"/>
      <c r="TZH753"/>
      <c r="TZI753"/>
      <c r="TZJ753"/>
      <c r="TZK753"/>
      <c r="TZL753"/>
      <c r="TZM753"/>
      <c r="TZN753"/>
      <c r="TZO753"/>
      <c r="TZP753"/>
      <c r="TZQ753"/>
      <c r="TZR753"/>
      <c r="TZS753"/>
      <c r="TZT753"/>
      <c r="TZU753"/>
      <c r="TZV753"/>
      <c r="TZW753"/>
      <c r="TZX753"/>
      <c r="TZY753"/>
      <c r="TZZ753"/>
      <c r="UAA753"/>
      <c r="UAB753"/>
      <c r="UAC753"/>
      <c r="UAD753"/>
      <c r="UAE753"/>
      <c r="UAF753"/>
      <c r="UAG753"/>
      <c r="UAH753"/>
      <c r="UAI753"/>
      <c r="UAJ753"/>
      <c r="UAK753"/>
      <c r="UAL753"/>
      <c r="UAM753"/>
      <c r="UAN753"/>
      <c r="UAO753"/>
      <c r="UAP753"/>
      <c r="UAQ753"/>
      <c r="UAR753"/>
      <c r="UAS753"/>
      <c r="UAT753"/>
      <c r="UAU753"/>
      <c r="UAV753"/>
      <c r="UAW753"/>
      <c r="UAX753"/>
      <c r="UAY753"/>
      <c r="UAZ753"/>
      <c r="UBA753"/>
      <c r="UBB753"/>
      <c r="UBC753"/>
      <c r="UBD753"/>
      <c r="UBE753"/>
      <c r="UBF753"/>
      <c r="UBG753"/>
      <c r="UBH753"/>
      <c r="UBI753"/>
      <c r="UBJ753"/>
      <c r="UBK753"/>
      <c r="UBL753"/>
      <c r="UBM753"/>
      <c r="UBN753"/>
      <c r="UBO753"/>
      <c r="UBP753"/>
      <c r="UBQ753"/>
      <c r="UBR753"/>
      <c r="UBS753"/>
      <c r="UBT753"/>
      <c r="UBU753"/>
      <c r="UBV753"/>
      <c r="UBW753"/>
      <c r="UBX753"/>
      <c r="UBY753"/>
      <c r="UBZ753"/>
      <c r="UCA753"/>
      <c r="UCB753"/>
      <c r="UCC753"/>
      <c r="UCD753"/>
      <c r="UCE753"/>
      <c r="UCF753"/>
      <c r="UCG753"/>
      <c r="UCH753"/>
      <c r="UCI753"/>
      <c r="UCJ753"/>
      <c r="UCK753"/>
      <c r="UCL753"/>
      <c r="UCM753"/>
      <c r="UCN753"/>
      <c r="UCO753"/>
      <c r="UCP753"/>
      <c r="UCQ753"/>
      <c r="UCR753"/>
      <c r="UCS753"/>
      <c r="UCT753"/>
      <c r="UCU753"/>
      <c r="UCV753"/>
      <c r="UCW753"/>
      <c r="UCX753"/>
      <c r="UCY753"/>
      <c r="UCZ753"/>
      <c r="UDA753"/>
      <c r="UDB753"/>
      <c r="UDC753"/>
      <c r="UDD753"/>
      <c r="UDE753"/>
      <c r="UDF753"/>
      <c r="UDG753"/>
      <c r="UDH753"/>
      <c r="UDI753"/>
      <c r="UDJ753"/>
      <c r="UDK753"/>
      <c r="UDL753"/>
      <c r="UDM753"/>
      <c r="UDN753"/>
      <c r="UDO753"/>
      <c r="UDP753"/>
      <c r="UDQ753"/>
      <c r="UDR753"/>
      <c r="UDS753"/>
      <c r="UDT753"/>
      <c r="UDU753"/>
      <c r="UDV753"/>
      <c r="UDW753"/>
      <c r="UDX753"/>
      <c r="UDY753"/>
      <c r="UDZ753"/>
      <c r="UEA753"/>
      <c r="UEB753"/>
      <c r="UEC753"/>
      <c r="UED753"/>
      <c r="UEE753"/>
      <c r="UEF753"/>
      <c r="UEG753"/>
      <c r="UEH753"/>
      <c r="UEI753"/>
      <c r="UEJ753"/>
      <c r="UEK753"/>
      <c r="UEL753"/>
      <c r="UEM753"/>
      <c r="UEN753"/>
      <c r="UEO753"/>
      <c r="UEP753"/>
      <c r="UEQ753"/>
      <c r="UER753"/>
      <c r="UES753"/>
      <c r="UET753"/>
      <c r="UEU753"/>
      <c r="UEV753"/>
      <c r="UEW753"/>
      <c r="UEX753"/>
      <c r="UEY753"/>
      <c r="UEZ753"/>
      <c r="UFA753"/>
      <c r="UFB753"/>
      <c r="UFC753"/>
      <c r="UFD753"/>
      <c r="UFE753"/>
      <c r="UFF753"/>
      <c r="UFG753"/>
      <c r="UFH753"/>
      <c r="UFI753"/>
      <c r="UFJ753"/>
      <c r="UFK753"/>
      <c r="UFL753"/>
      <c r="UFM753"/>
      <c r="UFN753"/>
      <c r="UFO753"/>
      <c r="UFP753"/>
      <c r="UFQ753"/>
      <c r="UFR753"/>
      <c r="UFS753"/>
      <c r="UFT753"/>
      <c r="UFU753"/>
      <c r="UFV753"/>
      <c r="UFW753"/>
      <c r="UFX753"/>
      <c r="UFY753"/>
      <c r="UFZ753"/>
      <c r="UGA753"/>
      <c r="UGB753"/>
      <c r="UGC753"/>
      <c r="UGD753"/>
      <c r="UGE753"/>
      <c r="UGF753"/>
      <c r="UGG753"/>
      <c r="UGH753"/>
      <c r="UGI753"/>
      <c r="UGJ753"/>
      <c r="UGK753"/>
      <c r="UGL753"/>
      <c r="UGM753"/>
      <c r="UGN753"/>
      <c r="UGO753"/>
      <c r="UGP753"/>
      <c r="UGQ753"/>
      <c r="UGR753"/>
      <c r="UGS753"/>
      <c r="UGT753"/>
      <c r="UGU753"/>
      <c r="UGV753"/>
      <c r="UGW753"/>
      <c r="UGX753"/>
      <c r="UGY753"/>
      <c r="UGZ753"/>
      <c r="UHA753"/>
      <c r="UHB753"/>
      <c r="UHC753"/>
      <c r="UHD753"/>
      <c r="UHE753"/>
      <c r="UHF753"/>
      <c r="UHG753"/>
      <c r="UHH753"/>
      <c r="UHI753"/>
      <c r="UHJ753"/>
      <c r="UHK753"/>
      <c r="UHL753"/>
      <c r="UHM753"/>
      <c r="UHN753"/>
      <c r="UHO753"/>
      <c r="UHP753"/>
      <c r="UHQ753"/>
      <c r="UHR753"/>
      <c r="UHS753"/>
      <c r="UHT753"/>
      <c r="UHU753"/>
      <c r="UHV753"/>
      <c r="UHW753"/>
      <c r="UHX753"/>
      <c r="UHY753"/>
      <c r="UHZ753"/>
      <c r="UIA753"/>
      <c r="UIB753"/>
      <c r="UIC753"/>
      <c r="UID753"/>
      <c r="UIE753"/>
      <c r="UIF753"/>
      <c r="UIG753"/>
      <c r="UIH753"/>
      <c r="UII753"/>
      <c r="UIJ753"/>
      <c r="UIK753"/>
      <c r="UIL753"/>
      <c r="UIM753"/>
      <c r="UIN753"/>
      <c r="UIO753"/>
      <c r="UIP753"/>
      <c r="UIQ753"/>
      <c r="UIR753"/>
      <c r="UIS753"/>
      <c r="UIT753"/>
      <c r="UIU753"/>
      <c r="UIV753"/>
      <c r="UIW753"/>
      <c r="UIX753"/>
      <c r="UIY753"/>
      <c r="UIZ753"/>
      <c r="UJA753"/>
      <c r="UJB753"/>
      <c r="UJC753"/>
      <c r="UJD753"/>
      <c r="UJE753"/>
      <c r="UJF753"/>
      <c r="UJG753"/>
      <c r="UJH753"/>
      <c r="UJI753"/>
      <c r="UJJ753"/>
      <c r="UJK753"/>
      <c r="UJL753"/>
      <c r="UJM753"/>
      <c r="UJN753"/>
      <c r="UJO753"/>
      <c r="UJP753"/>
      <c r="UJQ753"/>
      <c r="UJR753"/>
      <c r="UJS753"/>
      <c r="UJT753"/>
      <c r="UJU753"/>
      <c r="UJV753"/>
      <c r="UJW753"/>
      <c r="UJX753"/>
      <c r="UJY753"/>
      <c r="UJZ753"/>
      <c r="UKA753"/>
      <c r="UKB753"/>
      <c r="UKC753"/>
      <c r="UKD753"/>
      <c r="UKE753"/>
      <c r="UKF753"/>
      <c r="UKG753"/>
      <c r="UKH753"/>
      <c r="UKI753"/>
      <c r="UKJ753"/>
      <c r="UKK753"/>
      <c r="UKL753"/>
      <c r="UKM753"/>
      <c r="UKN753"/>
      <c r="UKO753"/>
      <c r="UKP753"/>
      <c r="UKQ753"/>
      <c r="UKR753"/>
      <c r="UKS753"/>
      <c r="UKT753"/>
      <c r="UKU753"/>
      <c r="UKV753"/>
      <c r="UKW753"/>
      <c r="UKX753"/>
      <c r="UKY753"/>
      <c r="UKZ753"/>
      <c r="ULA753"/>
      <c r="ULB753"/>
      <c r="ULC753"/>
      <c r="ULD753"/>
      <c r="ULE753"/>
      <c r="ULF753"/>
      <c r="ULG753"/>
      <c r="ULH753"/>
      <c r="ULI753"/>
      <c r="ULJ753"/>
      <c r="ULK753"/>
      <c r="ULL753"/>
      <c r="ULM753"/>
      <c r="ULN753"/>
      <c r="ULO753"/>
      <c r="ULP753"/>
      <c r="ULQ753"/>
      <c r="ULR753"/>
      <c r="ULS753"/>
      <c r="ULT753"/>
      <c r="ULU753"/>
      <c r="ULV753"/>
      <c r="ULW753"/>
      <c r="ULX753"/>
      <c r="ULY753"/>
      <c r="ULZ753"/>
      <c r="UMA753"/>
      <c r="UMB753"/>
      <c r="UMC753"/>
      <c r="UMD753"/>
      <c r="UME753"/>
      <c r="UMF753"/>
      <c r="UMG753"/>
      <c r="UMH753"/>
      <c r="UMI753"/>
      <c r="UMJ753"/>
      <c r="UMK753"/>
      <c r="UML753"/>
      <c r="UMM753"/>
      <c r="UMN753"/>
      <c r="UMO753"/>
      <c r="UMP753"/>
      <c r="UMQ753"/>
      <c r="UMR753"/>
      <c r="UMS753"/>
      <c r="UMT753"/>
      <c r="UMU753"/>
      <c r="UMV753"/>
      <c r="UMW753"/>
      <c r="UMX753"/>
      <c r="UMY753"/>
      <c r="UMZ753"/>
      <c r="UNA753"/>
      <c r="UNB753"/>
      <c r="UNC753"/>
      <c r="UND753"/>
      <c r="UNE753"/>
      <c r="UNF753"/>
      <c r="UNG753"/>
      <c r="UNH753"/>
      <c r="UNI753"/>
      <c r="UNJ753"/>
      <c r="UNK753"/>
      <c r="UNL753"/>
      <c r="UNM753"/>
      <c r="UNN753"/>
      <c r="UNO753"/>
      <c r="UNP753"/>
      <c r="UNQ753"/>
      <c r="UNR753"/>
      <c r="UNS753"/>
      <c r="UNT753"/>
      <c r="UNU753"/>
      <c r="UNV753"/>
      <c r="UNW753"/>
      <c r="UNX753"/>
      <c r="UNY753"/>
      <c r="UNZ753"/>
      <c r="UOA753"/>
      <c r="UOB753"/>
      <c r="UOC753"/>
      <c r="UOD753"/>
      <c r="UOE753"/>
      <c r="UOF753"/>
      <c r="UOG753"/>
      <c r="UOH753"/>
      <c r="UOI753"/>
      <c r="UOJ753"/>
      <c r="UOK753"/>
      <c r="UOL753"/>
      <c r="UOM753"/>
      <c r="UON753"/>
      <c r="UOO753"/>
      <c r="UOP753"/>
      <c r="UOQ753"/>
      <c r="UOR753"/>
      <c r="UOS753"/>
      <c r="UOT753"/>
      <c r="UOU753"/>
      <c r="UOV753"/>
      <c r="UOW753"/>
      <c r="UOX753"/>
      <c r="UOY753"/>
      <c r="UOZ753"/>
      <c r="UPA753"/>
      <c r="UPB753"/>
      <c r="UPC753"/>
      <c r="UPD753"/>
      <c r="UPE753"/>
      <c r="UPF753"/>
      <c r="UPG753"/>
      <c r="UPH753"/>
      <c r="UPI753"/>
      <c r="UPJ753"/>
      <c r="UPK753"/>
      <c r="UPL753"/>
      <c r="UPM753"/>
      <c r="UPN753"/>
      <c r="UPO753"/>
      <c r="UPP753"/>
      <c r="UPQ753"/>
      <c r="UPR753"/>
      <c r="UPS753"/>
      <c r="UPT753"/>
      <c r="UPU753"/>
      <c r="UPV753"/>
      <c r="UPW753"/>
      <c r="UPX753"/>
      <c r="UPY753"/>
      <c r="UPZ753"/>
      <c r="UQA753"/>
      <c r="UQB753"/>
      <c r="UQC753"/>
      <c r="UQD753"/>
      <c r="UQE753"/>
      <c r="UQF753"/>
      <c r="UQG753"/>
      <c r="UQH753"/>
      <c r="UQI753"/>
      <c r="UQJ753"/>
      <c r="UQK753"/>
      <c r="UQL753"/>
      <c r="UQM753"/>
      <c r="UQN753"/>
      <c r="UQO753"/>
      <c r="UQP753"/>
      <c r="UQQ753"/>
      <c r="UQR753"/>
      <c r="UQS753"/>
      <c r="UQT753"/>
      <c r="UQU753"/>
      <c r="UQV753"/>
      <c r="UQW753"/>
      <c r="UQX753"/>
      <c r="UQY753"/>
      <c r="UQZ753"/>
      <c r="URA753"/>
      <c r="URB753"/>
      <c r="URC753"/>
      <c r="URD753"/>
      <c r="URE753"/>
      <c r="URF753"/>
      <c r="URG753"/>
      <c r="URH753"/>
      <c r="URI753"/>
      <c r="URJ753"/>
      <c r="URK753"/>
      <c r="URL753"/>
      <c r="URM753"/>
      <c r="URN753"/>
      <c r="URO753"/>
      <c r="URP753"/>
      <c r="URQ753"/>
      <c r="URR753"/>
      <c r="URS753"/>
      <c r="URT753"/>
      <c r="URU753"/>
      <c r="URV753"/>
      <c r="URW753"/>
      <c r="URX753"/>
      <c r="URY753"/>
      <c r="URZ753"/>
      <c r="USA753"/>
      <c r="USB753"/>
      <c r="USC753"/>
      <c r="USD753"/>
      <c r="USE753"/>
      <c r="USF753"/>
      <c r="USG753"/>
      <c r="USH753"/>
      <c r="USI753"/>
      <c r="USJ753"/>
      <c r="USK753"/>
      <c r="USL753"/>
      <c r="USM753"/>
      <c r="USN753"/>
      <c r="USO753"/>
      <c r="USP753"/>
      <c r="USQ753"/>
      <c r="USR753"/>
      <c r="USS753"/>
      <c r="UST753"/>
      <c r="USU753"/>
      <c r="USV753"/>
      <c r="USW753"/>
      <c r="USX753"/>
      <c r="USY753"/>
      <c r="USZ753"/>
      <c r="UTA753"/>
      <c r="UTB753"/>
      <c r="UTC753"/>
      <c r="UTD753"/>
      <c r="UTE753"/>
      <c r="UTF753"/>
      <c r="UTG753"/>
      <c r="UTH753"/>
      <c r="UTI753"/>
      <c r="UTJ753"/>
      <c r="UTK753"/>
      <c r="UTL753"/>
      <c r="UTM753"/>
      <c r="UTN753"/>
      <c r="UTO753"/>
      <c r="UTP753"/>
      <c r="UTQ753"/>
      <c r="UTR753"/>
      <c r="UTS753"/>
      <c r="UTT753"/>
      <c r="UTU753"/>
      <c r="UTV753"/>
      <c r="UTW753"/>
      <c r="UTX753"/>
      <c r="UTY753"/>
      <c r="UTZ753"/>
      <c r="UUA753"/>
      <c r="UUB753"/>
      <c r="UUC753"/>
      <c r="UUD753"/>
      <c r="UUE753"/>
      <c r="UUF753"/>
      <c r="UUG753"/>
      <c r="UUH753"/>
      <c r="UUI753"/>
      <c r="UUJ753"/>
      <c r="UUK753"/>
      <c r="UUL753"/>
      <c r="UUM753"/>
      <c r="UUN753"/>
      <c r="UUO753"/>
      <c r="UUP753"/>
      <c r="UUQ753"/>
      <c r="UUR753"/>
      <c r="UUS753"/>
      <c r="UUT753"/>
      <c r="UUU753"/>
      <c r="UUV753"/>
      <c r="UUW753"/>
      <c r="UUX753"/>
      <c r="UUY753"/>
      <c r="UUZ753"/>
      <c r="UVA753"/>
      <c r="UVB753"/>
      <c r="UVC753"/>
      <c r="UVD753"/>
      <c r="UVE753"/>
      <c r="UVF753"/>
      <c r="UVG753"/>
      <c r="UVH753"/>
      <c r="UVI753"/>
      <c r="UVJ753"/>
      <c r="UVK753"/>
      <c r="UVL753"/>
      <c r="UVM753"/>
      <c r="UVN753"/>
      <c r="UVO753"/>
      <c r="UVP753"/>
      <c r="UVQ753"/>
      <c r="UVR753"/>
      <c r="UVS753"/>
      <c r="UVT753"/>
      <c r="UVU753"/>
      <c r="UVV753"/>
      <c r="UVW753"/>
      <c r="UVX753"/>
      <c r="UVY753"/>
      <c r="UVZ753"/>
      <c r="UWA753"/>
      <c r="UWB753"/>
      <c r="UWC753"/>
      <c r="UWD753"/>
      <c r="UWE753"/>
      <c r="UWF753"/>
      <c r="UWG753"/>
      <c r="UWH753"/>
      <c r="UWI753"/>
      <c r="UWJ753"/>
      <c r="UWK753"/>
      <c r="UWL753"/>
      <c r="UWM753"/>
      <c r="UWN753"/>
      <c r="UWO753"/>
      <c r="UWP753"/>
      <c r="UWQ753"/>
      <c r="UWR753"/>
      <c r="UWS753"/>
      <c r="UWT753"/>
      <c r="UWU753"/>
      <c r="UWV753"/>
      <c r="UWW753"/>
      <c r="UWX753"/>
      <c r="UWY753"/>
      <c r="UWZ753"/>
      <c r="UXA753"/>
      <c r="UXB753"/>
      <c r="UXC753"/>
      <c r="UXD753"/>
      <c r="UXE753"/>
      <c r="UXF753"/>
      <c r="UXG753"/>
      <c r="UXH753"/>
      <c r="UXI753"/>
      <c r="UXJ753"/>
      <c r="UXK753"/>
      <c r="UXL753"/>
      <c r="UXM753"/>
      <c r="UXN753"/>
      <c r="UXO753"/>
      <c r="UXP753"/>
      <c r="UXQ753"/>
      <c r="UXR753"/>
      <c r="UXS753"/>
      <c r="UXT753"/>
      <c r="UXU753"/>
      <c r="UXV753"/>
      <c r="UXW753"/>
      <c r="UXX753"/>
      <c r="UXY753"/>
      <c r="UXZ753"/>
      <c r="UYA753"/>
      <c r="UYB753"/>
      <c r="UYC753"/>
      <c r="UYD753"/>
      <c r="UYE753"/>
      <c r="UYF753"/>
      <c r="UYG753"/>
      <c r="UYH753"/>
      <c r="UYI753"/>
      <c r="UYJ753"/>
      <c r="UYK753"/>
      <c r="UYL753"/>
      <c r="UYM753"/>
      <c r="UYN753"/>
      <c r="UYO753"/>
      <c r="UYP753"/>
      <c r="UYQ753"/>
      <c r="UYR753"/>
      <c r="UYS753"/>
      <c r="UYT753"/>
      <c r="UYU753"/>
      <c r="UYV753"/>
      <c r="UYW753"/>
      <c r="UYX753"/>
      <c r="UYY753"/>
      <c r="UYZ753"/>
      <c r="UZA753"/>
      <c r="UZB753"/>
      <c r="UZC753"/>
      <c r="UZD753"/>
      <c r="UZE753"/>
      <c r="UZF753"/>
      <c r="UZG753"/>
      <c r="UZH753"/>
      <c r="UZI753"/>
      <c r="UZJ753"/>
      <c r="UZK753"/>
      <c r="UZL753"/>
      <c r="UZM753"/>
      <c r="UZN753"/>
      <c r="UZO753"/>
      <c r="UZP753"/>
      <c r="UZQ753"/>
      <c r="UZR753"/>
      <c r="UZS753"/>
      <c r="UZT753"/>
      <c r="UZU753"/>
      <c r="UZV753"/>
      <c r="UZW753"/>
      <c r="UZX753"/>
      <c r="UZY753"/>
      <c r="UZZ753"/>
      <c r="VAA753"/>
      <c r="VAB753"/>
      <c r="VAC753"/>
      <c r="VAD753"/>
      <c r="VAE753"/>
      <c r="VAF753"/>
      <c r="VAG753"/>
      <c r="VAH753"/>
      <c r="VAI753"/>
      <c r="VAJ753"/>
      <c r="VAK753"/>
      <c r="VAL753"/>
      <c r="VAM753"/>
      <c r="VAN753"/>
      <c r="VAO753"/>
      <c r="VAP753"/>
      <c r="VAQ753"/>
      <c r="VAR753"/>
      <c r="VAS753"/>
      <c r="VAT753"/>
      <c r="VAU753"/>
      <c r="VAV753"/>
      <c r="VAW753"/>
      <c r="VAX753"/>
      <c r="VAY753"/>
      <c r="VAZ753"/>
      <c r="VBA753"/>
      <c r="VBB753"/>
      <c r="VBC753"/>
      <c r="VBD753"/>
      <c r="VBE753"/>
      <c r="VBF753"/>
      <c r="VBG753"/>
      <c r="VBH753"/>
      <c r="VBI753"/>
      <c r="VBJ753"/>
      <c r="VBK753"/>
      <c r="VBL753"/>
      <c r="VBM753"/>
      <c r="VBN753"/>
      <c r="VBO753"/>
      <c r="VBP753"/>
      <c r="VBQ753"/>
      <c r="VBR753"/>
      <c r="VBS753"/>
      <c r="VBT753"/>
      <c r="VBU753"/>
      <c r="VBV753"/>
      <c r="VBW753"/>
      <c r="VBX753"/>
      <c r="VBY753"/>
      <c r="VBZ753"/>
      <c r="VCA753"/>
      <c r="VCB753"/>
      <c r="VCC753"/>
      <c r="VCD753"/>
      <c r="VCE753"/>
      <c r="VCF753"/>
      <c r="VCG753"/>
      <c r="VCH753"/>
      <c r="VCI753"/>
      <c r="VCJ753"/>
      <c r="VCK753"/>
      <c r="VCL753"/>
      <c r="VCM753"/>
      <c r="VCN753"/>
      <c r="VCO753"/>
      <c r="VCP753"/>
      <c r="VCQ753"/>
      <c r="VCR753"/>
      <c r="VCS753"/>
      <c r="VCT753"/>
      <c r="VCU753"/>
      <c r="VCV753"/>
      <c r="VCW753"/>
      <c r="VCX753"/>
      <c r="VCY753"/>
      <c r="VCZ753"/>
      <c r="VDA753"/>
      <c r="VDB753"/>
      <c r="VDC753"/>
      <c r="VDD753"/>
      <c r="VDE753"/>
      <c r="VDF753"/>
      <c r="VDG753"/>
      <c r="VDH753"/>
      <c r="VDI753"/>
      <c r="VDJ753"/>
      <c r="VDK753"/>
      <c r="VDL753"/>
      <c r="VDM753"/>
      <c r="VDN753"/>
      <c r="VDO753"/>
      <c r="VDP753"/>
      <c r="VDQ753"/>
      <c r="VDR753"/>
      <c r="VDS753"/>
      <c r="VDT753"/>
      <c r="VDU753"/>
      <c r="VDV753"/>
      <c r="VDW753"/>
      <c r="VDX753"/>
      <c r="VDY753"/>
      <c r="VDZ753"/>
      <c r="VEA753"/>
      <c r="VEB753"/>
      <c r="VEC753"/>
      <c r="VED753"/>
      <c r="VEE753"/>
      <c r="VEF753"/>
      <c r="VEG753"/>
      <c r="VEH753"/>
      <c r="VEI753"/>
      <c r="VEJ753"/>
      <c r="VEK753"/>
      <c r="VEL753"/>
      <c r="VEM753"/>
      <c r="VEN753"/>
      <c r="VEO753"/>
      <c r="VEP753"/>
      <c r="VEQ753"/>
      <c r="VER753"/>
      <c r="VES753"/>
      <c r="VET753"/>
      <c r="VEU753"/>
      <c r="VEV753"/>
      <c r="VEW753"/>
      <c r="VEX753"/>
      <c r="VEY753"/>
      <c r="VEZ753"/>
      <c r="VFA753"/>
      <c r="VFB753"/>
      <c r="VFC753"/>
      <c r="VFD753"/>
      <c r="VFE753"/>
      <c r="VFF753"/>
      <c r="VFG753"/>
      <c r="VFH753"/>
      <c r="VFI753"/>
      <c r="VFJ753"/>
      <c r="VFK753"/>
      <c r="VFL753"/>
      <c r="VFM753"/>
      <c r="VFN753"/>
      <c r="VFO753"/>
      <c r="VFP753"/>
      <c r="VFQ753"/>
      <c r="VFR753"/>
      <c r="VFS753"/>
      <c r="VFT753"/>
      <c r="VFU753"/>
      <c r="VFV753"/>
      <c r="VFW753"/>
      <c r="VFX753"/>
      <c r="VFY753"/>
      <c r="VFZ753"/>
      <c r="VGA753"/>
      <c r="VGB753"/>
      <c r="VGC753"/>
      <c r="VGD753"/>
      <c r="VGE753"/>
      <c r="VGF753"/>
      <c r="VGG753"/>
      <c r="VGH753"/>
      <c r="VGI753"/>
      <c r="VGJ753"/>
      <c r="VGK753"/>
      <c r="VGL753"/>
      <c r="VGM753"/>
      <c r="VGN753"/>
      <c r="VGO753"/>
      <c r="VGP753"/>
      <c r="VGQ753"/>
      <c r="VGR753"/>
      <c r="VGS753"/>
      <c r="VGT753"/>
      <c r="VGU753"/>
      <c r="VGV753"/>
      <c r="VGW753"/>
      <c r="VGX753"/>
      <c r="VGY753"/>
      <c r="VGZ753"/>
      <c r="VHA753"/>
      <c r="VHB753"/>
      <c r="VHC753"/>
      <c r="VHD753"/>
      <c r="VHE753"/>
      <c r="VHF753"/>
      <c r="VHG753"/>
      <c r="VHH753"/>
      <c r="VHI753"/>
      <c r="VHJ753"/>
      <c r="VHK753"/>
      <c r="VHL753"/>
      <c r="VHM753"/>
      <c r="VHN753"/>
      <c r="VHO753"/>
      <c r="VHP753"/>
      <c r="VHQ753"/>
      <c r="VHR753"/>
      <c r="VHS753"/>
      <c r="VHT753"/>
      <c r="VHU753"/>
      <c r="VHV753"/>
      <c r="VHW753"/>
      <c r="VHX753"/>
      <c r="VHY753"/>
      <c r="VHZ753"/>
      <c r="VIA753"/>
      <c r="VIB753"/>
      <c r="VIC753"/>
      <c r="VID753"/>
      <c r="VIE753"/>
      <c r="VIF753"/>
      <c r="VIG753"/>
      <c r="VIH753"/>
      <c r="VII753"/>
      <c r="VIJ753"/>
      <c r="VIK753"/>
      <c r="VIL753"/>
      <c r="VIM753"/>
      <c r="VIN753"/>
      <c r="VIO753"/>
      <c r="VIP753"/>
      <c r="VIQ753"/>
      <c r="VIR753"/>
      <c r="VIS753"/>
      <c r="VIT753"/>
      <c r="VIU753"/>
      <c r="VIV753"/>
      <c r="VIW753"/>
      <c r="VIX753"/>
      <c r="VIY753"/>
      <c r="VIZ753"/>
      <c r="VJA753"/>
      <c r="VJB753"/>
      <c r="VJC753"/>
      <c r="VJD753"/>
      <c r="VJE753"/>
      <c r="VJF753"/>
      <c r="VJG753"/>
      <c r="VJH753"/>
      <c r="VJI753"/>
      <c r="VJJ753"/>
      <c r="VJK753"/>
      <c r="VJL753"/>
      <c r="VJM753"/>
      <c r="VJN753"/>
      <c r="VJO753"/>
      <c r="VJP753"/>
      <c r="VJQ753"/>
      <c r="VJR753"/>
      <c r="VJS753"/>
      <c r="VJT753"/>
      <c r="VJU753"/>
      <c r="VJV753"/>
      <c r="VJW753"/>
      <c r="VJX753"/>
      <c r="VJY753"/>
      <c r="VJZ753"/>
      <c r="VKA753"/>
      <c r="VKB753"/>
      <c r="VKC753"/>
      <c r="VKD753"/>
      <c r="VKE753"/>
      <c r="VKF753"/>
      <c r="VKG753"/>
      <c r="VKH753"/>
      <c r="VKI753"/>
      <c r="VKJ753"/>
      <c r="VKK753"/>
      <c r="VKL753"/>
      <c r="VKM753"/>
      <c r="VKN753"/>
      <c r="VKO753"/>
      <c r="VKP753"/>
      <c r="VKQ753"/>
      <c r="VKR753"/>
      <c r="VKS753"/>
      <c r="VKT753"/>
      <c r="VKU753"/>
      <c r="VKV753"/>
      <c r="VKW753"/>
      <c r="VKX753"/>
      <c r="VKY753"/>
      <c r="VKZ753"/>
      <c r="VLA753"/>
      <c r="VLB753"/>
      <c r="VLC753"/>
      <c r="VLD753"/>
      <c r="VLE753"/>
      <c r="VLF753"/>
      <c r="VLG753"/>
      <c r="VLH753"/>
      <c r="VLI753"/>
      <c r="VLJ753"/>
      <c r="VLK753"/>
      <c r="VLL753"/>
      <c r="VLM753"/>
      <c r="VLN753"/>
      <c r="VLO753"/>
      <c r="VLP753"/>
      <c r="VLQ753"/>
      <c r="VLR753"/>
      <c r="VLS753"/>
      <c r="VLT753"/>
      <c r="VLU753"/>
      <c r="VLV753"/>
      <c r="VLW753"/>
      <c r="VLX753"/>
      <c r="VLY753"/>
      <c r="VLZ753"/>
      <c r="VMA753"/>
      <c r="VMB753"/>
      <c r="VMC753"/>
      <c r="VMD753"/>
      <c r="VME753"/>
      <c r="VMF753"/>
      <c r="VMG753"/>
      <c r="VMH753"/>
      <c r="VMI753"/>
      <c r="VMJ753"/>
      <c r="VMK753"/>
      <c r="VML753"/>
      <c r="VMM753"/>
      <c r="VMN753"/>
      <c r="VMO753"/>
      <c r="VMP753"/>
      <c r="VMQ753"/>
      <c r="VMR753"/>
      <c r="VMS753"/>
      <c r="VMT753"/>
      <c r="VMU753"/>
      <c r="VMV753"/>
      <c r="VMW753"/>
      <c r="VMX753"/>
      <c r="VMY753"/>
      <c r="VMZ753"/>
      <c r="VNA753"/>
      <c r="VNB753"/>
      <c r="VNC753"/>
      <c r="VND753"/>
      <c r="VNE753"/>
      <c r="VNF753"/>
      <c r="VNG753"/>
      <c r="VNH753"/>
      <c r="VNI753"/>
      <c r="VNJ753"/>
      <c r="VNK753"/>
      <c r="VNL753"/>
      <c r="VNM753"/>
      <c r="VNN753"/>
      <c r="VNO753"/>
      <c r="VNP753"/>
      <c r="VNQ753"/>
      <c r="VNR753"/>
      <c r="VNS753"/>
      <c r="VNT753"/>
      <c r="VNU753"/>
      <c r="VNV753"/>
      <c r="VNW753"/>
      <c r="VNX753"/>
      <c r="VNY753"/>
      <c r="VNZ753"/>
      <c r="VOA753"/>
      <c r="VOB753"/>
      <c r="VOC753"/>
      <c r="VOD753"/>
      <c r="VOE753"/>
      <c r="VOF753"/>
      <c r="VOG753"/>
      <c r="VOH753"/>
      <c r="VOI753"/>
      <c r="VOJ753"/>
      <c r="VOK753"/>
      <c r="VOL753"/>
      <c r="VOM753"/>
      <c r="VON753"/>
      <c r="VOO753"/>
      <c r="VOP753"/>
      <c r="VOQ753"/>
      <c r="VOR753"/>
      <c r="VOS753"/>
      <c r="VOT753"/>
      <c r="VOU753"/>
      <c r="VOV753"/>
      <c r="VOW753"/>
      <c r="VOX753"/>
      <c r="VOY753"/>
      <c r="VOZ753"/>
      <c r="VPA753"/>
      <c r="VPB753"/>
      <c r="VPC753"/>
      <c r="VPD753"/>
      <c r="VPE753"/>
      <c r="VPF753"/>
      <c r="VPG753"/>
      <c r="VPH753"/>
      <c r="VPI753"/>
      <c r="VPJ753"/>
      <c r="VPK753"/>
      <c r="VPL753"/>
      <c r="VPM753"/>
      <c r="VPN753"/>
      <c r="VPO753"/>
      <c r="VPP753"/>
      <c r="VPQ753"/>
      <c r="VPR753"/>
      <c r="VPS753"/>
      <c r="VPT753"/>
      <c r="VPU753"/>
      <c r="VPV753"/>
      <c r="VPW753"/>
      <c r="VPX753"/>
      <c r="VPY753"/>
      <c r="VPZ753"/>
      <c r="VQA753"/>
      <c r="VQB753"/>
      <c r="VQC753"/>
      <c r="VQD753"/>
      <c r="VQE753"/>
      <c r="VQF753"/>
      <c r="VQG753"/>
      <c r="VQH753"/>
      <c r="VQI753"/>
      <c r="VQJ753"/>
      <c r="VQK753"/>
      <c r="VQL753"/>
      <c r="VQM753"/>
      <c r="VQN753"/>
      <c r="VQO753"/>
      <c r="VQP753"/>
      <c r="VQQ753"/>
      <c r="VQR753"/>
      <c r="VQS753"/>
      <c r="VQT753"/>
      <c r="VQU753"/>
      <c r="VQV753"/>
      <c r="VQW753"/>
      <c r="VQX753"/>
      <c r="VQY753"/>
      <c r="VQZ753"/>
      <c r="VRA753"/>
      <c r="VRB753"/>
      <c r="VRC753"/>
      <c r="VRD753"/>
      <c r="VRE753"/>
      <c r="VRF753"/>
      <c r="VRG753"/>
      <c r="VRH753"/>
      <c r="VRI753"/>
      <c r="VRJ753"/>
      <c r="VRK753"/>
      <c r="VRL753"/>
      <c r="VRM753"/>
      <c r="VRN753"/>
      <c r="VRO753"/>
      <c r="VRP753"/>
      <c r="VRQ753"/>
      <c r="VRR753"/>
      <c r="VRS753"/>
      <c r="VRT753"/>
      <c r="VRU753"/>
      <c r="VRV753"/>
      <c r="VRW753"/>
      <c r="VRX753"/>
      <c r="VRY753"/>
      <c r="VRZ753"/>
      <c r="VSA753"/>
      <c r="VSB753"/>
      <c r="VSC753"/>
      <c r="VSD753"/>
      <c r="VSE753"/>
      <c r="VSF753"/>
      <c r="VSG753"/>
      <c r="VSH753"/>
      <c r="VSI753"/>
      <c r="VSJ753"/>
      <c r="VSK753"/>
      <c r="VSL753"/>
      <c r="VSM753"/>
      <c r="VSN753"/>
      <c r="VSO753"/>
      <c r="VSP753"/>
      <c r="VSQ753"/>
      <c r="VSR753"/>
      <c r="VSS753"/>
      <c r="VST753"/>
      <c r="VSU753"/>
      <c r="VSV753"/>
      <c r="VSW753"/>
      <c r="VSX753"/>
      <c r="VSY753"/>
      <c r="VSZ753"/>
      <c r="VTA753"/>
      <c r="VTB753"/>
      <c r="VTC753"/>
      <c r="VTD753"/>
      <c r="VTE753"/>
      <c r="VTF753"/>
      <c r="VTG753"/>
      <c r="VTH753"/>
      <c r="VTI753"/>
      <c r="VTJ753"/>
      <c r="VTK753"/>
      <c r="VTL753"/>
      <c r="VTM753"/>
      <c r="VTN753"/>
      <c r="VTO753"/>
      <c r="VTP753"/>
      <c r="VTQ753"/>
      <c r="VTR753"/>
      <c r="VTS753"/>
      <c r="VTT753"/>
      <c r="VTU753"/>
      <c r="VTV753"/>
      <c r="VTW753"/>
      <c r="VTX753"/>
      <c r="VTY753"/>
      <c r="VTZ753"/>
      <c r="VUA753"/>
      <c r="VUB753"/>
      <c r="VUC753"/>
      <c r="VUD753"/>
      <c r="VUE753"/>
      <c r="VUF753"/>
      <c r="VUG753"/>
      <c r="VUH753"/>
      <c r="VUI753"/>
      <c r="VUJ753"/>
      <c r="VUK753"/>
      <c r="VUL753"/>
      <c r="VUM753"/>
      <c r="VUN753"/>
      <c r="VUO753"/>
      <c r="VUP753"/>
      <c r="VUQ753"/>
      <c r="VUR753"/>
      <c r="VUS753"/>
      <c r="VUT753"/>
      <c r="VUU753"/>
      <c r="VUV753"/>
      <c r="VUW753"/>
      <c r="VUX753"/>
      <c r="VUY753"/>
      <c r="VUZ753"/>
      <c r="VVA753"/>
      <c r="VVB753"/>
      <c r="VVC753"/>
      <c r="VVD753"/>
      <c r="VVE753"/>
      <c r="VVF753"/>
      <c r="VVG753"/>
      <c r="VVH753"/>
      <c r="VVI753"/>
      <c r="VVJ753"/>
      <c r="VVK753"/>
      <c r="VVL753"/>
      <c r="VVM753"/>
      <c r="VVN753"/>
      <c r="VVO753"/>
      <c r="VVP753"/>
      <c r="VVQ753"/>
      <c r="VVR753"/>
      <c r="VVS753"/>
      <c r="VVT753"/>
      <c r="VVU753"/>
      <c r="VVV753"/>
      <c r="VVW753"/>
      <c r="VVX753"/>
      <c r="VVY753"/>
      <c r="VVZ753"/>
      <c r="VWA753"/>
      <c r="VWB753"/>
      <c r="VWC753"/>
      <c r="VWD753"/>
      <c r="VWE753"/>
      <c r="VWF753"/>
      <c r="VWG753"/>
      <c r="VWH753"/>
      <c r="VWI753"/>
      <c r="VWJ753"/>
      <c r="VWK753"/>
      <c r="VWL753"/>
      <c r="VWM753"/>
      <c r="VWN753"/>
      <c r="VWO753"/>
      <c r="VWP753"/>
      <c r="VWQ753"/>
      <c r="VWR753"/>
      <c r="VWS753"/>
      <c r="VWT753"/>
      <c r="VWU753"/>
      <c r="VWV753"/>
      <c r="VWW753"/>
      <c r="VWX753"/>
      <c r="VWY753"/>
      <c r="VWZ753"/>
      <c r="VXA753"/>
      <c r="VXB753"/>
      <c r="VXC753"/>
      <c r="VXD753"/>
      <c r="VXE753"/>
      <c r="VXF753"/>
      <c r="VXG753"/>
      <c r="VXH753"/>
      <c r="VXI753"/>
      <c r="VXJ753"/>
      <c r="VXK753"/>
      <c r="VXL753"/>
      <c r="VXM753"/>
      <c r="VXN753"/>
      <c r="VXO753"/>
      <c r="VXP753"/>
      <c r="VXQ753"/>
      <c r="VXR753"/>
      <c r="VXS753"/>
      <c r="VXT753"/>
      <c r="VXU753"/>
      <c r="VXV753"/>
      <c r="VXW753"/>
      <c r="VXX753"/>
      <c r="VXY753"/>
      <c r="VXZ753"/>
      <c r="VYA753"/>
      <c r="VYB753"/>
      <c r="VYC753"/>
      <c r="VYD753"/>
      <c r="VYE753"/>
      <c r="VYF753"/>
      <c r="VYG753"/>
      <c r="VYH753"/>
      <c r="VYI753"/>
      <c r="VYJ753"/>
      <c r="VYK753"/>
      <c r="VYL753"/>
      <c r="VYM753"/>
      <c r="VYN753"/>
      <c r="VYO753"/>
      <c r="VYP753"/>
      <c r="VYQ753"/>
      <c r="VYR753"/>
      <c r="VYS753"/>
      <c r="VYT753"/>
      <c r="VYU753"/>
      <c r="VYV753"/>
      <c r="VYW753"/>
      <c r="VYX753"/>
      <c r="VYY753"/>
      <c r="VYZ753"/>
      <c r="VZA753"/>
      <c r="VZB753"/>
      <c r="VZC753"/>
      <c r="VZD753"/>
      <c r="VZE753"/>
      <c r="VZF753"/>
      <c r="VZG753"/>
      <c r="VZH753"/>
      <c r="VZI753"/>
      <c r="VZJ753"/>
      <c r="VZK753"/>
      <c r="VZL753"/>
      <c r="VZM753"/>
      <c r="VZN753"/>
      <c r="VZO753"/>
      <c r="VZP753"/>
      <c r="VZQ753"/>
      <c r="VZR753"/>
      <c r="VZS753"/>
      <c r="VZT753"/>
      <c r="VZU753"/>
      <c r="VZV753"/>
      <c r="VZW753"/>
      <c r="VZX753"/>
      <c r="VZY753"/>
      <c r="VZZ753"/>
      <c r="WAA753"/>
      <c r="WAB753"/>
      <c r="WAC753"/>
      <c r="WAD753"/>
      <c r="WAE753"/>
      <c r="WAF753"/>
      <c r="WAG753"/>
      <c r="WAH753"/>
      <c r="WAI753"/>
      <c r="WAJ753"/>
      <c r="WAK753"/>
      <c r="WAL753"/>
      <c r="WAM753"/>
      <c r="WAN753"/>
      <c r="WAO753"/>
      <c r="WAP753"/>
      <c r="WAQ753"/>
      <c r="WAR753"/>
      <c r="WAS753"/>
      <c r="WAT753"/>
      <c r="WAU753"/>
      <c r="WAV753"/>
      <c r="WAW753"/>
      <c r="WAX753"/>
      <c r="WAY753"/>
      <c r="WAZ753"/>
      <c r="WBA753"/>
      <c r="WBB753"/>
      <c r="WBC753"/>
      <c r="WBD753"/>
      <c r="WBE753"/>
      <c r="WBF753"/>
      <c r="WBG753"/>
      <c r="WBH753"/>
      <c r="WBI753"/>
      <c r="WBJ753"/>
      <c r="WBK753"/>
      <c r="WBL753"/>
      <c r="WBM753"/>
      <c r="WBN753"/>
      <c r="WBO753"/>
      <c r="WBP753"/>
      <c r="WBQ753"/>
      <c r="WBR753"/>
      <c r="WBS753"/>
      <c r="WBT753"/>
      <c r="WBU753"/>
      <c r="WBV753"/>
      <c r="WBW753"/>
      <c r="WBX753"/>
      <c r="WBY753"/>
      <c r="WBZ753"/>
      <c r="WCA753"/>
      <c r="WCB753"/>
      <c r="WCC753"/>
      <c r="WCD753"/>
      <c r="WCE753"/>
      <c r="WCF753"/>
      <c r="WCG753"/>
      <c r="WCH753"/>
      <c r="WCI753"/>
      <c r="WCJ753"/>
      <c r="WCK753"/>
      <c r="WCL753"/>
      <c r="WCM753"/>
      <c r="WCN753"/>
      <c r="WCO753"/>
      <c r="WCP753"/>
      <c r="WCQ753"/>
      <c r="WCR753"/>
      <c r="WCS753"/>
      <c r="WCT753"/>
      <c r="WCU753"/>
      <c r="WCV753"/>
      <c r="WCW753"/>
      <c r="WCX753"/>
      <c r="WCY753"/>
      <c r="WCZ753"/>
      <c r="WDA753"/>
      <c r="WDB753"/>
      <c r="WDC753"/>
      <c r="WDD753"/>
      <c r="WDE753"/>
      <c r="WDF753"/>
      <c r="WDG753"/>
      <c r="WDH753"/>
      <c r="WDI753"/>
      <c r="WDJ753"/>
      <c r="WDK753"/>
      <c r="WDL753"/>
      <c r="WDM753"/>
      <c r="WDN753"/>
      <c r="WDO753"/>
      <c r="WDP753"/>
      <c r="WDQ753"/>
      <c r="WDR753"/>
      <c r="WDS753"/>
      <c r="WDT753"/>
      <c r="WDU753"/>
      <c r="WDV753"/>
      <c r="WDW753"/>
      <c r="WDX753"/>
      <c r="WDY753"/>
      <c r="WDZ753"/>
      <c r="WEA753"/>
      <c r="WEB753"/>
      <c r="WEC753"/>
      <c r="WED753"/>
      <c r="WEE753"/>
      <c r="WEF753"/>
      <c r="WEG753"/>
      <c r="WEH753"/>
      <c r="WEI753"/>
      <c r="WEJ753"/>
      <c r="WEK753"/>
      <c r="WEL753"/>
      <c r="WEM753"/>
      <c r="WEN753"/>
      <c r="WEO753"/>
      <c r="WEP753"/>
      <c r="WEQ753"/>
      <c r="WER753"/>
      <c r="WES753"/>
      <c r="WET753"/>
      <c r="WEU753"/>
      <c r="WEV753"/>
      <c r="WEW753"/>
      <c r="WEX753"/>
      <c r="WEY753"/>
      <c r="WEZ753"/>
      <c r="WFA753"/>
      <c r="WFB753"/>
      <c r="WFC753"/>
      <c r="WFD753"/>
      <c r="WFE753"/>
      <c r="WFF753"/>
      <c r="WFG753"/>
      <c r="WFH753"/>
      <c r="WFI753"/>
      <c r="WFJ753"/>
      <c r="WFK753"/>
      <c r="WFL753"/>
      <c r="WFM753"/>
      <c r="WFN753"/>
      <c r="WFO753"/>
      <c r="WFP753"/>
      <c r="WFQ753"/>
      <c r="WFR753"/>
      <c r="WFS753"/>
      <c r="WFT753"/>
      <c r="WFU753"/>
      <c r="WFV753"/>
      <c r="WFW753"/>
      <c r="WFX753"/>
      <c r="WFY753"/>
      <c r="WFZ753"/>
      <c r="WGA753"/>
      <c r="WGB753"/>
      <c r="WGC753"/>
      <c r="WGD753"/>
      <c r="WGE753"/>
      <c r="WGF753"/>
      <c r="WGG753"/>
      <c r="WGH753"/>
      <c r="WGI753"/>
      <c r="WGJ753"/>
      <c r="WGK753"/>
      <c r="WGL753"/>
      <c r="WGM753"/>
      <c r="WGN753"/>
      <c r="WGO753"/>
      <c r="WGP753"/>
      <c r="WGQ753"/>
      <c r="WGR753"/>
      <c r="WGS753"/>
      <c r="WGT753"/>
      <c r="WGU753"/>
      <c r="WGV753"/>
      <c r="WGW753"/>
      <c r="WGX753"/>
      <c r="WGY753"/>
      <c r="WGZ753"/>
      <c r="WHA753"/>
      <c r="WHB753"/>
      <c r="WHC753"/>
      <c r="WHD753"/>
      <c r="WHE753"/>
      <c r="WHF753"/>
      <c r="WHG753"/>
      <c r="WHH753"/>
      <c r="WHI753"/>
      <c r="WHJ753"/>
      <c r="WHK753"/>
      <c r="WHL753"/>
      <c r="WHM753"/>
      <c r="WHN753"/>
      <c r="WHO753"/>
      <c r="WHP753"/>
      <c r="WHQ753"/>
      <c r="WHR753"/>
      <c r="WHS753"/>
      <c r="WHT753"/>
      <c r="WHU753"/>
      <c r="WHV753"/>
      <c r="WHW753"/>
      <c r="WHX753"/>
      <c r="WHY753"/>
      <c r="WHZ753"/>
      <c r="WIA753"/>
      <c r="WIB753"/>
      <c r="WIC753"/>
      <c r="WID753"/>
      <c r="WIE753"/>
      <c r="WIF753"/>
      <c r="WIG753"/>
      <c r="WIH753"/>
      <c r="WII753"/>
      <c r="WIJ753"/>
      <c r="WIK753"/>
      <c r="WIL753"/>
      <c r="WIM753"/>
      <c r="WIN753"/>
      <c r="WIO753"/>
      <c r="WIP753"/>
      <c r="WIQ753"/>
      <c r="WIR753"/>
      <c r="WIS753"/>
      <c r="WIT753"/>
      <c r="WIU753"/>
      <c r="WIV753"/>
      <c r="WIW753"/>
      <c r="WIX753"/>
      <c r="WIY753"/>
      <c r="WIZ753"/>
      <c r="WJA753"/>
      <c r="WJB753"/>
      <c r="WJC753"/>
      <c r="WJD753"/>
      <c r="WJE753"/>
      <c r="WJF753"/>
      <c r="WJG753"/>
      <c r="WJH753"/>
      <c r="WJI753"/>
      <c r="WJJ753"/>
      <c r="WJK753"/>
      <c r="WJL753"/>
      <c r="WJM753"/>
      <c r="WJN753"/>
      <c r="WJO753"/>
      <c r="WJP753"/>
      <c r="WJQ753"/>
      <c r="WJR753"/>
      <c r="WJS753"/>
      <c r="WJT753"/>
      <c r="WJU753"/>
      <c r="WJV753"/>
      <c r="WJW753"/>
      <c r="WJX753"/>
      <c r="WJY753"/>
      <c r="WJZ753"/>
      <c r="WKA753"/>
      <c r="WKB753"/>
      <c r="WKC753"/>
      <c r="WKD753"/>
      <c r="WKE753"/>
      <c r="WKF753"/>
      <c r="WKG753"/>
      <c r="WKH753"/>
      <c r="WKI753"/>
      <c r="WKJ753"/>
      <c r="WKK753"/>
      <c r="WKL753"/>
      <c r="WKM753"/>
      <c r="WKN753"/>
      <c r="WKO753"/>
      <c r="WKP753"/>
      <c r="WKQ753"/>
      <c r="WKR753"/>
      <c r="WKS753"/>
      <c r="WKT753"/>
      <c r="WKU753"/>
      <c r="WKV753"/>
      <c r="WKW753"/>
      <c r="WKX753"/>
      <c r="WKY753"/>
      <c r="WKZ753"/>
      <c r="WLA753"/>
      <c r="WLB753"/>
      <c r="WLC753"/>
      <c r="WLD753"/>
      <c r="WLE753"/>
      <c r="WLF753"/>
      <c r="WLG753"/>
      <c r="WLH753"/>
      <c r="WLI753"/>
      <c r="WLJ753"/>
      <c r="WLK753"/>
      <c r="WLL753"/>
      <c r="WLM753"/>
      <c r="WLN753"/>
      <c r="WLO753"/>
      <c r="WLP753"/>
      <c r="WLQ753"/>
      <c r="WLR753"/>
      <c r="WLS753"/>
      <c r="WLT753"/>
      <c r="WLU753"/>
      <c r="WLV753"/>
      <c r="WLW753"/>
      <c r="WLX753"/>
      <c r="WLY753"/>
      <c r="WLZ753"/>
      <c r="WMA753"/>
      <c r="WMB753"/>
      <c r="WMC753"/>
      <c r="WMD753"/>
      <c r="WME753"/>
      <c r="WMF753"/>
      <c r="WMG753"/>
      <c r="WMH753"/>
      <c r="WMI753"/>
      <c r="WMJ753"/>
      <c r="WMK753"/>
      <c r="WML753"/>
      <c r="WMM753"/>
      <c r="WMN753"/>
      <c r="WMO753"/>
      <c r="WMP753"/>
      <c r="WMQ753"/>
      <c r="WMR753"/>
      <c r="WMS753"/>
      <c r="WMT753"/>
      <c r="WMU753"/>
      <c r="WMV753"/>
      <c r="WMW753"/>
      <c r="WMX753"/>
      <c r="WMY753"/>
      <c r="WMZ753"/>
      <c r="WNA753"/>
      <c r="WNB753"/>
      <c r="WNC753"/>
      <c r="WND753"/>
      <c r="WNE753"/>
      <c r="WNF753"/>
      <c r="WNG753"/>
      <c r="WNH753"/>
      <c r="WNI753"/>
      <c r="WNJ753"/>
      <c r="WNK753"/>
      <c r="WNL753"/>
      <c r="WNM753"/>
      <c r="WNN753"/>
      <c r="WNO753"/>
      <c r="WNP753"/>
      <c r="WNQ753"/>
      <c r="WNR753"/>
      <c r="WNS753"/>
      <c r="WNT753"/>
      <c r="WNU753"/>
      <c r="WNV753"/>
      <c r="WNW753"/>
      <c r="WNX753"/>
      <c r="WNY753"/>
      <c r="WNZ753"/>
      <c r="WOA753"/>
      <c r="WOB753"/>
      <c r="WOC753"/>
      <c r="WOD753"/>
      <c r="WOE753"/>
      <c r="WOF753"/>
      <c r="WOG753"/>
      <c r="WOH753"/>
      <c r="WOI753"/>
      <c r="WOJ753"/>
      <c r="WOK753"/>
      <c r="WOL753"/>
      <c r="WOM753"/>
      <c r="WON753"/>
      <c r="WOO753"/>
      <c r="WOP753"/>
      <c r="WOQ753"/>
      <c r="WOR753"/>
      <c r="WOS753"/>
      <c r="WOT753"/>
      <c r="WOU753"/>
      <c r="WOV753"/>
      <c r="WOW753"/>
      <c r="WOX753"/>
      <c r="WOY753"/>
      <c r="WOZ753"/>
      <c r="WPA753"/>
      <c r="WPB753"/>
      <c r="WPC753"/>
      <c r="WPD753"/>
      <c r="WPE753"/>
      <c r="WPF753"/>
      <c r="WPG753"/>
      <c r="WPH753"/>
      <c r="WPI753"/>
      <c r="WPJ753"/>
      <c r="WPK753"/>
      <c r="WPL753"/>
      <c r="WPM753"/>
      <c r="WPN753"/>
      <c r="WPO753"/>
      <c r="WPP753"/>
      <c r="WPQ753"/>
      <c r="WPR753"/>
      <c r="WPS753"/>
      <c r="WPT753"/>
      <c r="WPU753"/>
      <c r="WPV753"/>
      <c r="WPW753"/>
      <c r="WPX753"/>
      <c r="WPY753"/>
      <c r="WPZ753"/>
      <c r="WQA753"/>
      <c r="WQB753"/>
      <c r="WQC753"/>
      <c r="WQD753"/>
      <c r="WQE753"/>
      <c r="WQF753"/>
      <c r="WQG753"/>
      <c r="WQH753"/>
      <c r="WQI753"/>
      <c r="WQJ753"/>
      <c r="WQK753"/>
      <c r="WQL753"/>
      <c r="WQM753"/>
      <c r="WQN753"/>
      <c r="WQO753"/>
      <c r="WQP753"/>
      <c r="WQQ753"/>
      <c r="WQR753"/>
      <c r="WQS753"/>
      <c r="WQT753"/>
      <c r="WQU753"/>
      <c r="WQV753"/>
      <c r="WQW753"/>
      <c r="WQX753"/>
      <c r="WQY753"/>
      <c r="WQZ753"/>
      <c r="WRA753"/>
      <c r="WRB753"/>
      <c r="WRC753"/>
      <c r="WRD753"/>
      <c r="WRE753"/>
      <c r="WRF753"/>
      <c r="WRG753"/>
      <c r="WRH753"/>
      <c r="WRI753"/>
      <c r="WRJ753"/>
      <c r="WRK753"/>
      <c r="WRL753"/>
      <c r="WRM753"/>
      <c r="WRN753"/>
      <c r="WRO753"/>
      <c r="WRP753"/>
      <c r="WRQ753"/>
      <c r="WRR753"/>
      <c r="WRS753"/>
      <c r="WRT753"/>
      <c r="WRU753"/>
      <c r="WRV753"/>
      <c r="WRW753"/>
      <c r="WRX753"/>
      <c r="WRY753"/>
      <c r="WRZ753"/>
      <c r="WSA753"/>
      <c r="WSB753"/>
      <c r="WSC753"/>
      <c r="WSD753"/>
      <c r="WSE753"/>
      <c r="WSF753"/>
      <c r="WSG753"/>
      <c r="WSH753"/>
      <c r="WSI753"/>
      <c r="WSJ753"/>
      <c r="WSK753"/>
      <c r="WSL753"/>
      <c r="WSM753"/>
      <c r="WSN753"/>
      <c r="WSO753"/>
      <c r="WSP753"/>
      <c r="WSQ753"/>
      <c r="WSR753"/>
      <c r="WSS753"/>
      <c r="WST753"/>
      <c r="WSU753"/>
      <c r="WSV753"/>
      <c r="WSW753"/>
      <c r="WSX753"/>
      <c r="WSY753"/>
      <c r="WSZ753"/>
      <c r="WTA753"/>
      <c r="WTB753"/>
      <c r="WTC753"/>
      <c r="WTD753"/>
      <c r="WTE753"/>
      <c r="WTF753"/>
      <c r="WTG753"/>
      <c r="WTH753"/>
      <c r="WTI753"/>
      <c r="WTJ753"/>
      <c r="WTK753"/>
      <c r="WTL753"/>
      <c r="WTM753"/>
      <c r="WTN753"/>
      <c r="WTO753"/>
      <c r="WTP753"/>
      <c r="WTQ753"/>
      <c r="WTR753"/>
      <c r="WTS753"/>
      <c r="WTT753"/>
      <c r="WTU753"/>
      <c r="WTV753"/>
      <c r="WTW753"/>
      <c r="WTX753"/>
      <c r="WTY753"/>
      <c r="WTZ753"/>
      <c r="WUA753"/>
      <c r="WUB753"/>
      <c r="WUC753"/>
      <c r="WUD753"/>
      <c r="WUE753"/>
      <c r="WUF753"/>
      <c r="WUG753"/>
      <c r="WUH753"/>
      <c r="WUI753"/>
      <c r="WUJ753"/>
      <c r="WUK753"/>
      <c r="WUL753"/>
      <c r="WUM753"/>
      <c r="WUN753"/>
      <c r="WUO753"/>
      <c r="WUP753"/>
      <c r="WUQ753"/>
      <c r="WUR753"/>
      <c r="WUS753"/>
      <c r="WUT753"/>
      <c r="WUU753"/>
      <c r="WUV753"/>
      <c r="WUW753"/>
      <c r="WUX753"/>
      <c r="WUY753"/>
      <c r="WUZ753"/>
      <c r="WVA753"/>
      <c r="WVB753"/>
      <c r="WVC753"/>
      <c r="WVD753"/>
      <c r="WVE753"/>
      <c r="WVF753"/>
      <c r="WVG753"/>
      <c r="WVH753"/>
      <c r="WVI753"/>
      <c r="WVJ753"/>
      <c r="WVK753"/>
      <c r="WVL753"/>
      <c r="WVM753"/>
      <c r="WVN753"/>
      <c r="WVO753"/>
      <c r="WVP753"/>
      <c r="WVQ753"/>
      <c r="WVR753"/>
      <c r="WVS753"/>
      <c r="WVT753"/>
      <c r="WVU753"/>
      <c r="WVV753"/>
      <c r="WVW753"/>
      <c r="WVX753"/>
      <c r="WVY753"/>
      <c r="WVZ753"/>
      <c r="WWA753"/>
      <c r="WWB753"/>
      <c r="WWC753"/>
      <c r="WWD753"/>
      <c r="WWE753"/>
      <c r="WWF753"/>
      <c r="WWG753"/>
      <c r="WWH753"/>
      <c r="WWI753"/>
      <c r="WWJ753"/>
      <c r="WWK753"/>
      <c r="WWL753"/>
      <c r="WWM753"/>
      <c r="WWN753"/>
      <c r="WWO753"/>
      <c r="WWP753"/>
      <c r="WWQ753"/>
      <c r="WWR753"/>
      <c r="WWS753"/>
      <c r="WWT753"/>
      <c r="WWU753"/>
      <c r="WWV753"/>
      <c r="WWW753"/>
      <c r="WWX753"/>
      <c r="WWY753"/>
      <c r="WWZ753"/>
      <c r="WXA753"/>
      <c r="WXB753"/>
      <c r="WXC753"/>
      <c r="WXD753"/>
      <c r="WXE753"/>
      <c r="WXF753"/>
      <c r="WXG753"/>
      <c r="WXH753"/>
      <c r="WXI753"/>
      <c r="WXJ753"/>
      <c r="WXK753"/>
      <c r="WXL753"/>
      <c r="WXM753"/>
      <c r="WXN753"/>
      <c r="WXO753"/>
      <c r="WXP753"/>
      <c r="WXQ753"/>
      <c r="WXR753"/>
      <c r="WXS753"/>
      <c r="WXT753"/>
      <c r="WXU753"/>
      <c r="WXV753"/>
      <c r="WXW753"/>
      <c r="WXX753"/>
      <c r="WXY753"/>
      <c r="WXZ753"/>
      <c r="WYA753"/>
      <c r="WYB753"/>
      <c r="WYC753"/>
      <c r="WYD753"/>
      <c r="WYE753"/>
      <c r="WYF753"/>
      <c r="WYG753"/>
      <c r="WYH753"/>
      <c r="WYI753"/>
      <c r="WYJ753"/>
      <c r="WYK753"/>
      <c r="WYL753"/>
      <c r="WYM753"/>
      <c r="WYN753"/>
      <c r="WYO753"/>
      <c r="WYP753"/>
      <c r="WYQ753"/>
      <c r="WYR753"/>
      <c r="WYS753"/>
      <c r="WYT753"/>
      <c r="WYU753"/>
      <c r="WYV753"/>
      <c r="WYW753"/>
      <c r="WYX753"/>
      <c r="WYY753"/>
      <c r="WYZ753"/>
      <c r="WZA753"/>
      <c r="WZB753"/>
      <c r="WZC753"/>
      <c r="WZD753"/>
      <c r="WZE753"/>
      <c r="WZF753"/>
      <c r="WZG753"/>
      <c r="WZH753"/>
      <c r="WZI753"/>
      <c r="WZJ753"/>
      <c r="WZK753"/>
      <c r="WZL753"/>
      <c r="WZM753"/>
      <c r="WZN753"/>
      <c r="WZO753"/>
      <c r="WZP753"/>
      <c r="WZQ753"/>
      <c r="WZR753"/>
      <c r="WZS753"/>
      <c r="WZT753"/>
      <c r="WZU753"/>
      <c r="WZV753"/>
      <c r="WZW753"/>
      <c r="WZX753"/>
      <c r="WZY753"/>
      <c r="WZZ753"/>
      <c r="XAA753"/>
      <c r="XAB753"/>
      <c r="XAC753"/>
      <c r="XAD753"/>
      <c r="XAE753"/>
      <c r="XAF753"/>
      <c r="XAG753"/>
      <c r="XAH753"/>
      <c r="XAI753"/>
      <c r="XAJ753"/>
      <c r="XAK753"/>
      <c r="XAL753"/>
      <c r="XAM753"/>
      <c r="XAN753"/>
      <c r="XAO753"/>
      <c r="XAP753"/>
      <c r="XAQ753"/>
      <c r="XAR753"/>
      <c r="XAS753"/>
      <c r="XAT753"/>
      <c r="XAU753"/>
      <c r="XAV753"/>
      <c r="XAW753"/>
      <c r="XAX753"/>
      <c r="XAY753"/>
      <c r="XAZ753"/>
      <c r="XBA753"/>
      <c r="XBB753"/>
      <c r="XBC753"/>
      <c r="XBD753"/>
      <c r="XBE753"/>
      <c r="XBF753"/>
      <c r="XBG753"/>
      <c r="XBH753"/>
      <c r="XBI753"/>
      <c r="XBJ753"/>
      <c r="XBK753"/>
      <c r="XBL753"/>
      <c r="XBM753"/>
      <c r="XBN753"/>
      <c r="XBO753"/>
      <c r="XBP753"/>
      <c r="XBQ753"/>
      <c r="XBR753"/>
      <c r="XBS753"/>
      <c r="XBT753"/>
      <c r="XBU753"/>
      <c r="XBV753"/>
      <c r="XBW753"/>
      <c r="XBX753"/>
      <c r="XBY753"/>
      <c r="XBZ753"/>
      <c r="XCA753"/>
      <c r="XCB753"/>
      <c r="XCC753"/>
      <c r="XCD753"/>
      <c r="XCE753"/>
      <c r="XCF753"/>
      <c r="XCG753"/>
      <c r="XCH753"/>
      <c r="XCI753"/>
      <c r="XCJ753"/>
      <c r="XCK753"/>
      <c r="XCL753"/>
      <c r="XCM753"/>
      <c r="XCN753"/>
      <c r="XCO753"/>
      <c r="XCP753"/>
      <c r="XCQ753"/>
      <c r="XCR753"/>
      <c r="XCS753"/>
      <c r="XCT753"/>
      <c r="XCU753"/>
      <c r="XCV753"/>
      <c r="XCW753"/>
      <c r="XCX753"/>
      <c r="XCY753"/>
      <c r="XCZ753"/>
      <c r="XDA753"/>
      <c r="XDB753"/>
      <c r="XDC753"/>
      <c r="XDD753"/>
      <c r="XDE753"/>
      <c r="XDF753"/>
      <c r="XDG753"/>
      <c r="XDH753"/>
      <c r="XDI753"/>
      <c r="XDJ753"/>
      <c r="XDK753"/>
      <c r="XDL753"/>
      <c r="XDM753"/>
      <c r="XDN753"/>
      <c r="XDO753"/>
      <c r="XDP753"/>
      <c r="XDQ753"/>
      <c r="XDR753"/>
      <c r="XDS753"/>
      <c r="XDT753"/>
      <c r="XDU753"/>
      <c r="XDV753"/>
      <c r="XDW753"/>
      <c r="XDX753"/>
      <c r="XDY753"/>
      <c r="XDZ753"/>
      <c r="XEA753"/>
      <c r="XEB753"/>
      <c r="XEC753"/>
      <c r="XED753"/>
      <c r="XEE753"/>
      <c r="XEF753"/>
      <c r="XEG753"/>
      <c r="XEH753"/>
      <c r="XEI753"/>
      <c r="XEJ753"/>
      <c r="XEK753"/>
      <c r="XEL753"/>
      <c r="XEM753"/>
      <c r="XEN753"/>
      <c r="XEO753"/>
      <c r="XEP753"/>
      <c r="XEQ753"/>
      <c r="XER753"/>
      <c r="XES753"/>
      <c r="XET753"/>
      <c r="XEU753"/>
      <c r="XEV753"/>
    </row>
    <row r="754" spans="1:16376" ht="24.75" customHeight="1" x14ac:dyDescent="0.25">
      <c r="A754" s="6">
        <v>746</v>
      </c>
      <c r="B754" s="6" t="s">
        <v>890</v>
      </c>
      <c r="C754" s="6" t="s">
        <v>844</v>
      </c>
      <c r="D754" s="6" t="s">
        <v>190</v>
      </c>
      <c r="E754" s="6" t="s">
        <v>28</v>
      </c>
      <c r="F754" s="6" t="s">
        <v>37</v>
      </c>
      <c r="G754" s="7">
        <v>50000</v>
      </c>
      <c r="H754" s="7">
        <v>0</v>
      </c>
      <c r="I754" s="7">
        <v>50000</v>
      </c>
      <c r="J754" s="7">
        <v>1435</v>
      </c>
      <c r="K754" s="7">
        <v>1854</v>
      </c>
      <c r="L754" s="7">
        <v>1520</v>
      </c>
      <c r="M754" s="7">
        <v>25</v>
      </c>
      <c r="N754" s="7">
        <f t="shared" si="35"/>
        <v>4834</v>
      </c>
      <c r="O754" s="7">
        <f t="shared" si="36"/>
        <v>45166</v>
      </c>
    </row>
    <row r="755" spans="1:16376" ht="24.75" customHeight="1" x14ac:dyDescent="0.25">
      <c r="A755" s="6">
        <v>747</v>
      </c>
      <c r="B755" s="6" t="s">
        <v>891</v>
      </c>
      <c r="C755" s="6" t="s">
        <v>844</v>
      </c>
      <c r="D755" s="6" t="s">
        <v>190</v>
      </c>
      <c r="E755" s="6" t="s">
        <v>28</v>
      </c>
      <c r="F755" s="6" t="s">
        <v>37</v>
      </c>
      <c r="G755" s="7">
        <v>50000</v>
      </c>
      <c r="H755" s="7">
        <v>0</v>
      </c>
      <c r="I755" s="7">
        <v>50000</v>
      </c>
      <c r="J755" s="7">
        <v>1435</v>
      </c>
      <c r="K755" s="7">
        <v>1854</v>
      </c>
      <c r="L755" s="7">
        <v>1520</v>
      </c>
      <c r="M755" s="7">
        <v>425</v>
      </c>
      <c r="N755" s="7">
        <f t="shared" si="35"/>
        <v>5234</v>
      </c>
      <c r="O755" s="7">
        <f t="shared" si="36"/>
        <v>44766</v>
      </c>
    </row>
    <row r="756" spans="1:16376" ht="24.75" customHeight="1" x14ac:dyDescent="0.25">
      <c r="A756" s="6">
        <v>748</v>
      </c>
      <c r="B756" s="6" t="s">
        <v>892</v>
      </c>
      <c r="C756" s="6" t="s">
        <v>844</v>
      </c>
      <c r="D756" s="6" t="s">
        <v>190</v>
      </c>
      <c r="E756" s="6" t="s">
        <v>55</v>
      </c>
      <c r="F756" s="6" t="s">
        <v>29</v>
      </c>
      <c r="G756" s="7">
        <v>50000</v>
      </c>
      <c r="H756" s="7">
        <v>0</v>
      </c>
      <c r="I756" s="7">
        <v>50000</v>
      </c>
      <c r="J756" s="7">
        <v>1435</v>
      </c>
      <c r="K756" s="7">
        <v>1854</v>
      </c>
      <c r="L756" s="7">
        <f t="shared" si="34"/>
        <v>1520</v>
      </c>
      <c r="M756" s="7">
        <v>425</v>
      </c>
      <c r="N756" s="7">
        <f t="shared" si="35"/>
        <v>5234</v>
      </c>
      <c r="O756" s="7">
        <f t="shared" si="36"/>
        <v>44766</v>
      </c>
    </row>
    <row r="757" spans="1:16376" ht="24.75" customHeight="1" x14ac:dyDescent="0.25">
      <c r="A757" s="6">
        <v>749</v>
      </c>
      <c r="B757" s="6" t="s">
        <v>893</v>
      </c>
      <c r="C757" s="6" t="s">
        <v>844</v>
      </c>
      <c r="D757" s="6" t="s">
        <v>181</v>
      </c>
      <c r="E757" s="6" t="s">
        <v>36</v>
      </c>
      <c r="F757" s="6" t="s">
        <v>29</v>
      </c>
      <c r="G757" s="7">
        <v>15000</v>
      </c>
      <c r="H757" s="7">
        <v>0</v>
      </c>
      <c r="I757" s="7">
        <v>15000</v>
      </c>
      <c r="J757" s="7">
        <f>+G757*2.87%</f>
        <v>430.5</v>
      </c>
      <c r="K757" s="7">
        <v>0</v>
      </c>
      <c r="L757" s="7">
        <f t="shared" si="34"/>
        <v>456</v>
      </c>
      <c r="M757" s="7">
        <v>25</v>
      </c>
      <c r="N757" s="7">
        <f t="shared" si="35"/>
        <v>911.5</v>
      </c>
      <c r="O757" s="7">
        <f t="shared" si="36"/>
        <v>14088.5</v>
      </c>
    </row>
    <row r="758" spans="1:16376" ht="24.75" customHeight="1" x14ac:dyDescent="0.25">
      <c r="A758" s="6">
        <v>750</v>
      </c>
      <c r="B758" s="6" t="s">
        <v>894</v>
      </c>
      <c r="C758" s="6" t="s">
        <v>844</v>
      </c>
      <c r="D758" s="6" t="s">
        <v>41</v>
      </c>
      <c r="E758" s="6" t="s">
        <v>36</v>
      </c>
      <c r="F758" s="6" t="s">
        <v>37</v>
      </c>
      <c r="G758" s="7">
        <v>32000</v>
      </c>
      <c r="H758" s="7">
        <v>0</v>
      </c>
      <c r="I758" s="7">
        <v>32000</v>
      </c>
      <c r="J758" s="7">
        <f>+G758*2.87%</f>
        <v>918.4</v>
      </c>
      <c r="K758" s="7">
        <v>0</v>
      </c>
      <c r="L758" s="7">
        <f t="shared" si="34"/>
        <v>972.8</v>
      </c>
      <c r="M758" s="7">
        <v>705</v>
      </c>
      <c r="N758" s="7">
        <f t="shared" si="35"/>
        <v>2596.1999999999998</v>
      </c>
      <c r="O758" s="7">
        <f t="shared" si="36"/>
        <v>29403.8</v>
      </c>
    </row>
    <row r="759" spans="1:16376" ht="24.75" customHeight="1" x14ac:dyDescent="0.25">
      <c r="A759" s="6">
        <v>751</v>
      </c>
      <c r="B759" s="6" t="s">
        <v>895</v>
      </c>
      <c r="C759" s="6" t="s">
        <v>844</v>
      </c>
      <c r="D759" s="6" t="s">
        <v>177</v>
      </c>
      <c r="E759" s="6" t="s">
        <v>36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4"/>
        <v>790.4</v>
      </c>
      <c r="M759" s="7">
        <v>365</v>
      </c>
      <c r="N759" s="7">
        <f t="shared" si="35"/>
        <v>1901.6</v>
      </c>
      <c r="O759" s="7">
        <f t="shared" si="36"/>
        <v>24098.400000000001</v>
      </c>
    </row>
    <row r="760" spans="1:16376" ht="24.75" customHeight="1" x14ac:dyDescent="0.25">
      <c r="A760" s="6">
        <v>752</v>
      </c>
      <c r="B760" s="6" t="s">
        <v>896</v>
      </c>
      <c r="C760" s="6" t="s">
        <v>844</v>
      </c>
      <c r="D760" s="6" t="s">
        <v>67</v>
      </c>
      <c r="E760" s="6" t="s">
        <v>36</v>
      </c>
      <c r="F760" s="6" t="s">
        <v>37</v>
      </c>
      <c r="G760" s="7">
        <v>26000</v>
      </c>
      <c r="H760" s="7">
        <v>0</v>
      </c>
      <c r="I760" s="7">
        <v>26000</v>
      </c>
      <c r="J760" s="7">
        <v>746.2</v>
      </c>
      <c r="K760" s="7">
        <v>0</v>
      </c>
      <c r="L760" s="7">
        <f t="shared" si="34"/>
        <v>790.4</v>
      </c>
      <c r="M760" s="7">
        <v>673.5</v>
      </c>
      <c r="N760" s="7">
        <f t="shared" si="35"/>
        <v>2210.1</v>
      </c>
      <c r="O760" s="7">
        <f t="shared" si="36"/>
        <v>23789.9</v>
      </c>
    </row>
    <row r="761" spans="1:16376" ht="24.75" customHeight="1" x14ac:dyDescent="0.25">
      <c r="A761" s="6">
        <v>753</v>
      </c>
      <c r="B761" s="6" t="s">
        <v>897</v>
      </c>
      <c r="C761" s="6" t="s">
        <v>844</v>
      </c>
      <c r="D761" s="6" t="s">
        <v>67</v>
      </c>
      <c r="E761" s="6" t="s">
        <v>36</v>
      </c>
      <c r="F761" s="6" t="s">
        <v>37</v>
      </c>
      <c r="G761" s="7">
        <v>24000</v>
      </c>
      <c r="H761" s="7">
        <v>0</v>
      </c>
      <c r="I761" s="7">
        <v>24000</v>
      </c>
      <c r="J761" s="7">
        <v>688.8</v>
      </c>
      <c r="K761" s="7">
        <v>0</v>
      </c>
      <c r="L761" s="7">
        <v>729.6</v>
      </c>
      <c r="M761" s="7">
        <v>25</v>
      </c>
      <c r="N761" s="7">
        <f t="shared" si="35"/>
        <v>1443.4</v>
      </c>
      <c r="O761" s="7">
        <f t="shared" si="36"/>
        <v>22556.6</v>
      </c>
    </row>
    <row r="762" spans="1:16376" ht="24.75" customHeight="1" x14ac:dyDescent="0.25">
      <c r="A762" s="6">
        <v>754</v>
      </c>
      <c r="B762" s="6" t="s">
        <v>898</v>
      </c>
      <c r="C762" s="6" t="s">
        <v>844</v>
      </c>
      <c r="D762" s="6" t="s">
        <v>181</v>
      </c>
      <c r="E762" s="6" t="s">
        <v>36</v>
      </c>
      <c r="F762" s="6" t="s">
        <v>29</v>
      </c>
      <c r="G762" s="7">
        <v>15000</v>
      </c>
      <c r="H762" s="7">
        <v>0</v>
      </c>
      <c r="I762" s="7">
        <v>15000</v>
      </c>
      <c r="J762" s="7">
        <f>+G762*2.87%</f>
        <v>430.5</v>
      </c>
      <c r="K762" s="7">
        <v>0</v>
      </c>
      <c r="L762" s="7">
        <f t="shared" si="34"/>
        <v>456</v>
      </c>
      <c r="M762" s="7">
        <v>25</v>
      </c>
      <c r="N762" s="7">
        <f t="shared" si="35"/>
        <v>911.5</v>
      </c>
      <c r="O762" s="7">
        <f t="shared" si="36"/>
        <v>14088.5</v>
      </c>
    </row>
    <row r="763" spans="1:16376" ht="24.75" customHeight="1" x14ac:dyDescent="0.25">
      <c r="A763" s="6">
        <v>755</v>
      </c>
      <c r="B763" s="6" t="s">
        <v>899</v>
      </c>
      <c r="C763" s="6" t="s">
        <v>844</v>
      </c>
      <c r="D763" s="6" t="s">
        <v>181</v>
      </c>
      <c r="E763" s="6" t="s">
        <v>36</v>
      </c>
      <c r="F763" s="6" t="s">
        <v>29</v>
      </c>
      <c r="G763" s="7">
        <v>15000</v>
      </c>
      <c r="H763" s="7">
        <v>0</v>
      </c>
      <c r="I763" s="7">
        <v>15000</v>
      </c>
      <c r="J763" s="7">
        <f>+I763*2.87%</f>
        <v>430.5</v>
      </c>
      <c r="K763" s="7">
        <v>0</v>
      </c>
      <c r="L763" s="7">
        <f t="shared" si="34"/>
        <v>456</v>
      </c>
      <c r="M763" s="7">
        <v>3926.04</v>
      </c>
      <c r="N763" s="7">
        <f t="shared" si="35"/>
        <v>4812.54</v>
      </c>
      <c r="O763" s="7">
        <f t="shared" si="36"/>
        <v>10187.459999999999</v>
      </c>
    </row>
    <row r="764" spans="1:16376" ht="24.75" customHeight="1" x14ac:dyDescent="0.25">
      <c r="A764" s="6">
        <v>756</v>
      </c>
      <c r="B764" s="6" t="s">
        <v>900</v>
      </c>
      <c r="C764" s="6" t="s">
        <v>844</v>
      </c>
      <c r="D764" s="6" t="s">
        <v>901</v>
      </c>
      <c r="E764" s="6" t="s">
        <v>55</v>
      </c>
      <c r="F764" s="6" t="s">
        <v>29</v>
      </c>
      <c r="G764" s="7">
        <v>15000</v>
      </c>
      <c r="H764" s="7">
        <v>0</v>
      </c>
      <c r="I764" s="7">
        <v>15000</v>
      </c>
      <c r="J764" s="7">
        <f>+G764*2.87%</f>
        <v>430.5</v>
      </c>
      <c r="K764" s="7">
        <v>0</v>
      </c>
      <c r="L764" s="7">
        <f t="shared" si="34"/>
        <v>456</v>
      </c>
      <c r="M764" s="7">
        <v>4963.53</v>
      </c>
      <c r="N764" s="7">
        <f t="shared" si="35"/>
        <v>5850.03</v>
      </c>
      <c r="O764" s="7">
        <f t="shared" si="36"/>
        <v>9149.9700000000012</v>
      </c>
    </row>
    <row r="765" spans="1:16376" ht="24.75" customHeight="1" x14ac:dyDescent="0.25">
      <c r="A765" s="6">
        <v>757</v>
      </c>
      <c r="B765" s="6" t="s">
        <v>902</v>
      </c>
      <c r="C765" s="6" t="s">
        <v>844</v>
      </c>
      <c r="D765" s="6" t="s">
        <v>41</v>
      </c>
      <c r="E765" s="6" t="s">
        <v>36</v>
      </c>
      <c r="F765" s="6" t="s">
        <v>29</v>
      </c>
      <c r="G765" s="7">
        <v>25000</v>
      </c>
      <c r="H765" s="7">
        <v>0</v>
      </c>
      <c r="I765" s="7">
        <v>25000</v>
      </c>
      <c r="J765" s="7">
        <v>717.5</v>
      </c>
      <c r="K765" s="7">
        <v>0</v>
      </c>
      <c r="L765" s="7">
        <f t="shared" si="34"/>
        <v>760</v>
      </c>
      <c r="M765" s="7">
        <v>1257.3</v>
      </c>
      <c r="N765" s="7">
        <f t="shared" si="35"/>
        <v>2734.8</v>
      </c>
      <c r="O765" s="7">
        <f t="shared" si="36"/>
        <v>22265.200000000001</v>
      </c>
    </row>
    <row r="766" spans="1:16376" ht="24.75" customHeight="1" x14ac:dyDescent="0.25">
      <c r="A766" s="6">
        <v>758</v>
      </c>
      <c r="B766" s="6" t="s">
        <v>1364</v>
      </c>
      <c r="C766" s="6" t="s">
        <v>844</v>
      </c>
      <c r="D766" s="6" t="s">
        <v>41</v>
      </c>
      <c r="E766" s="6" t="s">
        <v>36</v>
      </c>
      <c r="F766" s="6" t="s">
        <v>29</v>
      </c>
      <c r="G766" s="7">
        <v>25000</v>
      </c>
      <c r="H766" s="7">
        <v>0</v>
      </c>
      <c r="I766" s="7">
        <v>25000</v>
      </c>
      <c r="J766" s="7">
        <v>717.5</v>
      </c>
      <c r="K766" s="7">
        <v>0</v>
      </c>
      <c r="L766" s="7">
        <v>760</v>
      </c>
      <c r="M766" s="7">
        <v>25</v>
      </c>
      <c r="N766" s="7">
        <f t="shared" si="35"/>
        <v>1502.5</v>
      </c>
      <c r="O766" s="7">
        <f t="shared" si="36"/>
        <v>23497.5</v>
      </c>
    </row>
    <row r="767" spans="1:16376" ht="24.75" customHeight="1" x14ac:dyDescent="0.25">
      <c r="A767" s="6">
        <v>759</v>
      </c>
      <c r="B767" t="s">
        <v>1388</v>
      </c>
      <c r="C767" s="6" t="s">
        <v>844</v>
      </c>
      <c r="D767" s="6" t="s">
        <v>41</v>
      </c>
      <c r="E767" s="6" t="s">
        <v>36</v>
      </c>
      <c r="F767" s="6" t="s">
        <v>37</v>
      </c>
      <c r="G767" s="7">
        <v>30000</v>
      </c>
      <c r="H767" s="7">
        <v>0</v>
      </c>
      <c r="I767" s="7">
        <v>30000</v>
      </c>
      <c r="J767" s="7">
        <v>861</v>
      </c>
      <c r="K767" s="7">
        <v>0</v>
      </c>
      <c r="L767" s="7">
        <v>912</v>
      </c>
      <c r="M767" s="7">
        <v>25</v>
      </c>
      <c r="N767" s="7">
        <f t="shared" si="35"/>
        <v>1798</v>
      </c>
      <c r="O767" s="7">
        <f t="shared" si="36"/>
        <v>28202</v>
      </c>
    </row>
    <row r="768" spans="1:16376" ht="24.75" customHeight="1" x14ac:dyDescent="0.25">
      <c r="A768" s="6">
        <v>760</v>
      </c>
      <c r="B768" t="s">
        <v>1389</v>
      </c>
      <c r="C768" s="6" t="s">
        <v>844</v>
      </c>
      <c r="D768" s="6" t="s">
        <v>41</v>
      </c>
      <c r="E768" s="6" t="s">
        <v>36</v>
      </c>
      <c r="F768" s="6" t="s">
        <v>29</v>
      </c>
      <c r="G768" s="7">
        <v>24000</v>
      </c>
      <c r="H768" s="7">
        <v>0</v>
      </c>
      <c r="I768" s="7">
        <v>24000</v>
      </c>
      <c r="J768" s="7">
        <v>688.8</v>
      </c>
      <c r="K768" s="7">
        <v>0</v>
      </c>
      <c r="L768" s="7">
        <v>729.6</v>
      </c>
      <c r="M768" s="7">
        <v>25</v>
      </c>
      <c r="N768" s="7">
        <f t="shared" si="35"/>
        <v>1443.4</v>
      </c>
      <c r="O768" s="7">
        <f t="shared" si="36"/>
        <v>22556.6</v>
      </c>
    </row>
    <row r="769" spans="1:15" ht="24.75" customHeight="1" x14ac:dyDescent="0.25">
      <c r="A769" s="6">
        <v>761</v>
      </c>
      <c r="B769" s="6" t="s">
        <v>903</v>
      </c>
      <c r="C769" s="6" t="s">
        <v>844</v>
      </c>
      <c r="D769" s="6" t="s">
        <v>67</v>
      </c>
      <c r="E769" s="6" t="s">
        <v>55</v>
      </c>
      <c r="F769" s="6" t="s">
        <v>37</v>
      </c>
      <c r="G769" s="7">
        <v>26000</v>
      </c>
      <c r="H769" s="7">
        <v>0</v>
      </c>
      <c r="I769" s="7">
        <v>26000</v>
      </c>
      <c r="J769" s="7">
        <v>746.2</v>
      </c>
      <c r="K769" s="7">
        <v>0</v>
      </c>
      <c r="L769" s="7">
        <f t="shared" si="34"/>
        <v>790.4</v>
      </c>
      <c r="M769" s="7">
        <v>1615</v>
      </c>
      <c r="N769" s="7">
        <f t="shared" si="35"/>
        <v>3151.6</v>
      </c>
      <c r="O769" s="7">
        <f t="shared" si="36"/>
        <v>22848.400000000001</v>
      </c>
    </row>
    <row r="770" spans="1:15" ht="24.75" customHeight="1" x14ac:dyDescent="0.25">
      <c r="A770" s="6">
        <v>762</v>
      </c>
      <c r="B770" s="6" t="s">
        <v>904</v>
      </c>
      <c r="C770" s="6" t="s">
        <v>844</v>
      </c>
      <c r="D770" s="6" t="s">
        <v>190</v>
      </c>
      <c r="E770" s="6" t="s">
        <v>55</v>
      </c>
      <c r="F770" s="6" t="s">
        <v>37</v>
      </c>
      <c r="G770" s="7">
        <v>50000</v>
      </c>
      <c r="H770" s="7">
        <v>0</v>
      </c>
      <c r="I770" s="7">
        <v>50000</v>
      </c>
      <c r="J770" s="7">
        <v>1435</v>
      </c>
      <c r="K770" s="7">
        <v>1854</v>
      </c>
      <c r="L770" s="7">
        <f t="shared" si="34"/>
        <v>1520</v>
      </c>
      <c r="M770" s="7">
        <v>1273.5</v>
      </c>
      <c r="N770" s="7">
        <f t="shared" si="35"/>
        <v>6082.5</v>
      </c>
      <c r="O770" s="7">
        <f t="shared" si="36"/>
        <v>43917.5</v>
      </c>
    </row>
    <row r="771" spans="1:15" ht="24.75" customHeight="1" x14ac:dyDescent="0.25">
      <c r="A771" s="6">
        <v>763</v>
      </c>
      <c r="B771" s="6" t="s">
        <v>905</v>
      </c>
      <c r="C771" s="6" t="s">
        <v>844</v>
      </c>
      <c r="D771" s="6" t="s">
        <v>906</v>
      </c>
      <c r="E771" s="6" t="s">
        <v>55</v>
      </c>
      <c r="F771" s="6" t="s">
        <v>37</v>
      </c>
      <c r="G771" s="7">
        <v>45000</v>
      </c>
      <c r="H771" s="7">
        <v>0</v>
      </c>
      <c r="I771" s="7">
        <v>45000</v>
      </c>
      <c r="J771" s="7">
        <v>1291.5</v>
      </c>
      <c r="K771" s="7">
        <v>1148.33</v>
      </c>
      <c r="L771" s="7">
        <f t="shared" si="34"/>
        <v>1368</v>
      </c>
      <c r="M771" s="7">
        <v>365</v>
      </c>
      <c r="N771" s="7">
        <f t="shared" si="35"/>
        <v>4172.83</v>
      </c>
      <c r="O771" s="7">
        <f t="shared" si="36"/>
        <v>40827.17</v>
      </c>
    </row>
    <row r="772" spans="1:15" ht="24.75" customHeight="1" x14ac:dyDescent="0.25">
      <c r="A772" s="6">
        <v>764</v>
      </c>
      <c r="B772" s="6" t="s">
        <v>907</v>
      </c>
      <c r="C772" s="6" t="s">
        <v>844</v>
      </c>
      <c r="D772" s="6" t="s">
        <v>190</v>
      </c>
      <c r="E772" s="6" t="s">
        <v>28</v>
      </c>
      <c r="F772" s="6" t="s">
        <v>29</v>
      </c>
      <c r="G772" s="7">
        <v>50000</v>
      </c>
      <c r="H772" s="7">
        <v>0</v>
      </c>
      <c r="I772" s="7">
        <v>50000</v>
      </c>
      <c r="J772" s="7">
        <v>1435</v>
      </c>
      <c r="K772" s="7">
        <v>1854</v>
      </c>
      <c r="L772" s="7">
        <f t="shared" si="34"/>
        <v>1520</v>
      </c>
      <c r="M772" s="7">
        <v>425</v>
      </c>
      <c r="N772" s="7">
        <f t="shared" si="35"/>
        <v>5234</v>
      </c>
      <c r="O772" s="7">
        <f t="shared" si="36"/>
        <v>44766</v>
      </c>
    </row>
    <row r="773" spans="1:15" ht="24.75" customHeight="1" x14ac:dyDescent="0.25">
      <c r="A773" s="6">
        <v>765</v>
      </c>
      <c r="B773" s="6" t="s">
        <v>908</v>
      </c>
      <c r="C773" s="6" t="s">
        <v>844</v>
      </c>
      <c r="D773" s="6" t="s">
        <v>137</v>
      </c>
      <c r="E773" s="6" t="s">
        <v>55</v>
      </c>
      <c r="F773" s="6" t="s">
        <v>29</v>
      </c>
      <c r="G773" s="7">
        <v>19292.87</v>
      </c>
      <c r="H773" s="7">
        <v>0</v>
      </c>
      <c r="I773" s="7">
        <v>19292.87</v>
      </c>
      <c r="J773" s="7">
        <v>553.71</v>
      </c>
      <c r="K773" s="7">
        <v>0</v>
      </c>
      <c r="L773" s="7">
        <f t="shared" si="34"/>
        <v>586.50324799999999</v>
      </c>
      <c r="M773" s="7">
        <v>1257.3</v>
      </c>
      <c r="N773" s="7">
        <f t="shared" si="35"/>
        <v>2397.5132480000002</v>
      </c>
      <c r="O773" s="7">
        <f t="shared" si="36"/>
        <v>16895.356752</v>
      </c>
    </row>
    <row r="774" spans="1:15" ht="24.75" customHeight="1" x14ac:dyDescent="0.25">
      <c r="A774" s="6">
        <v>766</v>
      </c>
      <c r="B774" t="s">
        <v>1392</v>
      </c>
      <c r="C774" s="6" t="s">
        <v>844</v>
      </c>
      <c r="D774" s="6" t="s">
        <v>137</v>
      </c>
      <c r="E774" s="6" t="s">
        <v>36</v>
      </c>
      <c r="F774" s="6" t="s">
        <v>29</v>
      </c>
      <c r="G774" s="7">
        <v>20000</v>
      </c>
      <c r="H774" s="7">
        <v>0</v>
      </c>
      <c r="I774" s="7">
        <v>20000</v>
      </c>
      <c r="J774" s="7">
        <v>574</v>
      </c>
      <c r="K774" s="7">
        <v>0</v>
      </c>
      <c r="L774" s="7">
        <v>608</v>
      </c>
      <c r="M774" s="7">
        <v>25</v>
      </c>
      <c r="N774" s="7">
        <f t="shared" si="35"/>
        <v>1207</v>
      </c>
      <c r="O774" s="7">
        <f t="shared" si="36"/>
        <v>18793</v>
      </c>
    </row>
    <row r="775" spans="1:15" ht="24.75" customHeight="1" x14ac:dyDescent="0.25">
      <c r="A775" s="6">
        <v>767</v>
      </c>
      <c r="B775" t="s">
        <v>1394</v>
      </c>
      <c r="C775" s="6" t="s">
        <v>844</v>
      </c>
      <c r="D775" s="6" t="s">
        <v>137</v>
      </c>
      <c r="E775" s="6" t="s">
        <v>36</v>
      </c>
      <c r="F775" s="6" t="s">
        <v>29</v>
      </c>
      <c r="G775" s="7">
        <v>18000</v>
      </c>
      <c r="H775" s="7">
        <v>0</v>
      </c>
      <c r="I775" s="7">
        <v>18000</v>
      </c>
      <c r="J775" s="7">
        <v>516.6</v>
      </c>
      <c r="K775" s="7">
        <v>0</v>
      </c>
      <c r="L775" s="7">
        <v>547.20000000000005</v>
      </c>
      <c r="M775" s="7">
        <v>25</v>
      </c>
      <c r="N775" s="7">
        <f t="shared" si="35"/>
        <v>1088.8000000000002</v>
      </c>
      <c r="O775" s="7">
        <f t="shared" si="36"/>
        <v>16911.2</v>
      </c>
    </row>
    <row r="776" spans="1:15" ht="24.75" customHeight="1" x14ac:dyDescent="0.25">
      <c r="A776" s="6">
        <v>768</v>
      </c>
      <c r="B776" s="6" t="s">
        <v>909</v>
      </c>
      <c r="C776" s="6" t="s">
        <v>844</v>
      </c>
      <c r="D776" s="6" t="s">
        <v>190</v>
      </c>
      <c r="E776" s="6" t="s">
        <v>28</v>
      </c>
      <c r="F776" s="6" t="s">
        <v>37</v>
      </c>
      <c r="G776" s="7">
        <v>50000</v>
      </c>
      <c r="H776" s="7">
        <v>0</v>
      </c>
      <c r="I776" s="7">
        <v>50000</v>
      </c>
      <c r="J776" s="7">
        <v>1435</v>
      </c>
      <c r="K776" s="7">
        <v>1596.68</v>
      </c>
      <c r="L776" s="7">
        <f t="shared" si="34"/>
        <v>1520</v>
      </c>
      <c r="M776" s="7">
        <v>2240.46</v>
      </c>
      <c r="N776" s="7">
        <f t="shared" si="35"/>
        <v>6792.14</v>
      </c>
      <c r="O776" s="7">
        <f t="shared" si="36"/>
        <v>43207.86</v>
      </c>
    </row>
    <row r="777" spans="1:15" ht="24.75" customHeight="1" x14ac:dyDescent="0.25">
      <c r="A777" s="6">
        <v>769</v>
      </c>
      <c r="B777" s="6" t="s">
        <v>910</v>
      </c>
      <c r="C777" s="6" t="s">
        <v>844</v>
      </c>
      <c r="D777" s="6" t="s">
        <v>190</v>
      </c>
      <c r="E777" s="6" t="s">
        <v>28</v>
      </c>
      <c r="F777" s="6" t="s">
        <v>37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v>1520</v>
      </c>
      <c r="M777" s="7">
        <v>125</v>
      </c>
      <c r="N777" s="7">
        <f t="shared" si="35"/>
        <v>4934</v>
      </c>
      <c r="O777" s="7">
        <f t="shared" si="36"/>
        <v>45066</v>
      </c>
    </row>
    <row r="778" spans="1:15" ht="24.75" customHeight="1" x14ac:dyDescent="0.25">
      <c r="A778" s="6">
        <v>770</v>
      </c>
      <c r="B778" s="6" t="s">
        <v>911</v>
      </c>
      <c r="C778" s="6" t="s">
        <v>844</v>
      </c>
      <c r="D778" s="6" t="s">
        <v>181</v>
      </c>
      <c r="E778" s="6" t="s">
        <v>36</v>
      </c>
      <c r="F778" s="6" t="s">
        <v>37</v>
      </c>
      <c r="G778" s="7">
        <v>30000</v>
      </c>
      <c r="H778" s="7">
        <v>0</v>
      </c>
      <c r="I778" s="7">
        <v>30000</v>
      </c>
      <c r="J778" s="7">
        <v>861</v>
      </c>
      <c r="K778" s="7">
        <v>0</v>
      </c>
      <c r="L778" s="7">
        <f t="shared" ref="L778:L792" si="37">+I778*3.04%</f>
        <v>912</v>
      </c>
      <c r="M778" s="7">
        <v>673.5</v>
      </c>
      <c r="N778" s="7">
        <f t="shared" si="35"/>
        <v>2446.5</v>
      </c>
      <c r="O778" s="7">
        <f t="shared" si="36"/>
        <v>27553.5</v>
      </c>
    </row>
    <row r="779" spans="1:15" ht="24.75" customHeight="1" x14ac:dyDescent="0.25">
      <c r="A779" s="6">
        <v>771</v>
      </c>
      <c r="B779" s="6" t="s">
        <v>912</v>
      </c>
      <c r="C779" s="6" t="s">
        <v>844</v>
      </c>
      <c r="D779" s="6" t="s">
        <v>181</v>
      </c>
      <c r="E779" s="6" t="s">
        <v>36</v>
      </c>
      <c r="F779" s="6" t="s">
        <v>37</v>
      </c>
      <c r="G779" s="7">
        <v>15000</v>
      </c>
      <c r="H779" s="7">
        <v>0</v>
      </c>
      <c r="I779" s="7">
        <v>15000</v>
      </c>
      <c r="J779" s="7">
        <f>+I779*2.87%</f>
        <v>430.5</v>
      </c>
      <c r="K779" s="7">
        <v>0</v>
      </c>
      <c r="L779" s="7">
        <f t="shared" si="37"/>
        <v>456</v>
      </c>
      <c r="M779" s="7">
        <v>25</v>
      </c>
      <c r="N779" s="7">
        <f t="shared" si="35"/>
        <v>911.5</v>
      </c>
      <c r="O779" s="7">
        <f t="shared" si="36"/>
        <v>14088.5</v>
      </c>
    </row>
    <row r="780" spans="1:15" ht="24.75" customHeight="1" x14ac:dyDescent="0.25">
      <c r="A780" s="6">
        <v>772</v>
      </c>
      <c r="B780" s="6" t="s">
        <v>913</v>
      </c>
      <c r="C780" s="6" t="s">
        <v>844</v>
      </c>
      <c r="D780" s="6" t="s">
        <v>914</v>
      </c>
      <c r="E780" s="6" t="s">
        <v>28</v>
      </c>
      <c r="F780" s="6" t="s">
        <v>29</v>
      </c>
      <c r="G780" s="7">
        <v>28000</v>
      </c>
      <c r="H780" s="7">
        <v>0</v>
      </c>
      <c r="I780" s="7">
        <v>28000</v>
      </c>
      <c r="J780" s="7">
        <v>803.6</v>
      </c>
      <c r="K780" s="7">
        <v>0</v>
      </c>
      <c r="L780" s="7">
        <f t="shared" si="37"/>
        <v>851.2</v>
      </c>
      <c r="M780" s="7">
        <v>25</v>
      </c>
      <c r="N780" s="7">
        <f t="shared" si="35"/>
        <v>1679.8000000000002</v>
      </c>
      <c r="O780" s="7">
        <f t="shared" si="36"/>
        <v>26320.2</v>
      </c>
    </row>
    <row r="781" spans="1:15" ht="24.75" customHeight="1" x14ac:dyDescent="0.25">
      <c r="A781" s="6">
        <v>773</v>
      </c>
      <c r="B781" s="6" t="s">
        <v>915</v>
      </c>
      <c r="C781" s="6" t="s">
        <v>844</v>
      </c>
      <c r="D781" s="6" t="s">
        <v>204</v>
      </c>
      <c r="E781" s="6" t="s">
        <v>55</v>
      </c>
      <c r="F781" s="6" t="s">
        <v>37</v>
      </c>
      <c r="G781" s="7">
        <v>50000</v>
      </c>
      <c r="H781" s="7">
        <v>0</v>
      </c>
      <c r="I781" s="7">
        <v>50000</v>
      </c>
      <c r="J781" s="7">
        <v>1435</v>
      </c>
      <c r="K781" s="7">
        <v>1854</v>
      </c>
      <c r="L781" s="7">
        <f t="shared" si="37"/>
        <v>1520</v>
      </c>
      <c r="M781" s="7">
        <v>425</v>
      </c>
      <c r="N781" s="7">
        <f t="shared" si="35"/>
        <v>5234</v>
      </c>
      <c r="O781" s="7">
        <f t="shared" si="36"/>
        <v>44766</v>
      </c>
    </row>
    <row r="782" spans="1:15" ht="24.75" customHeight="1" x14ac:dyDescent="0.25">
      <c r="A782" s="6">
        <v>774</v>
      </c>
      <c r="B782" s="6" t="s">
        <v>916</v>
      </c>
      <c r="C782" s="6" t="s">
        <v>844</v>
      </c>
      <c r="D782" s="6" t="s">
        <v>70</v>
      </c>
      <c r="E782" s="6" t="s">
        <v>55</v>
      </c>
      <c r="F782" s="6" t="s">
        <v>29</v>
      </c>
      <c r="G782" s="7">
        <v>60000</v>
      </c>
      <c r="H782" s="7">
        <v>0</v>
      </c>
      <c r="I782" s="7">
        <v>60000</v>
      </c>
      <c r="J782" s="7">
        <v>1722</v>
      </c>
      <c r="K782" s="7">
        <v>3486.68</v>
      </c>
      <c r="L782" s="7">
        <f t="shared" si="37"/>
        <v>1824</v>
      </c>
      <c r="M782" s="7">
        <v>1025</v>
      </c>
      <c r="N782" s="7">
        <f t="shared" si="35"/>
        <v>8057.68</v>
      </c>
      <c r="O782" s="7">
        <f t="shared" si="36"/>
        <v>51942.32</v>
      </c>
    </row>
    <row r="783" spans="1:15" ht="24.75" customHeight="1" x14ac:dyDescent="0.25">
      <c r="A783" s="6">
        <v>775</v>
      </c>
      <c r="B783" s="6" t="s">
        <v>917</v>
      </c>
      <c r="C783" s="6" t="s">
        <v>844</v>
      </c>
      <c r="D783" s="6" t="s">
        <v>70</v>
      </c>
      <c r="E783" s="6" t="s">
        <v>55</v>
      </c>
      <c r="F783" s="6" t="s">
        <v>37</v>
      </c>
      <c r="G783" s="7">
        <v>60000</v>
      </c>
      <c r="H783" s="7">
        <v>0</v>
      </c>
      <c r="I783" s="7">
        <v>60000</v>
      </c>
      <c r="J783" s="7">
        <v>1722</v>
      </c>
      <c r="K783" s="7">
        <v>3486.68</v>
      </c>
      <c r="L783" s="7">
        <f t="shared" si="37"/>
        <v>1824</v>
      </c>
      <c r="M783" s="7">
        <v>1785</v>
      </c>
      <c r="N783" s="7">
        <f t="shared" si="35"/>
        <v>8817.68</v>
      </c>
      <c r="O783" s="7">
        <f t="shared" si="36"/>
        <v>51182.32</v>
      </c>
    </row>
    <row r="784" spans="1:15" ht="24.75" customHeight="1" x14ac:dyDescent="0.25">
      <c r="A784" s="6">
        <v>776</v>
      </c>
      <c r="B784" s="6" t="s">
        <v>918</v>
      </c>
      <c r="C784" s="6" t="s">
        <v>844</v>
      </c>
      <c r="D784" s="6" t="s">
        <v>859</v>
      </c>
      <c r="E784" s="6" t="s">
        <v>55</v>
      </c>
      <c r="F784" s="6" t="s">
        <v>37</v>
      </c>
      <c r="G784" s="7">
        <v>50000</v>
      </c>
      <c r="H784" s="7">
        <v>0</v>
      </c>
      <c r="I784" s="7">
        <v>50000</v>
      </c>
      <c r="J784" s="7">
        <v>1435</v>
      </c>
      <c r="K784" s="7">
        <v>1854</v>
      </c>
      <c r="L784" s="7">
        <f t="shared" si="37"/>
        <v>1520</v>
      </c>
      <c r="M784" s="7">
        <v>1373.5</v>
      </c>
      <c r="N784" s="7">
        <f t="shared" ref="N784:N811" si="38">+J784+K784+L784+M784</f>
        <v>6182.5</v>
      </c>
      <c r="O784" s="7">
        <f t="shared" ref="O784:O811" si="39">+G784-N784</f>
        <v>43817.5</v>
      </c>
    </row>
    <row r="785" spans="1:15" ht="24.75" customHeight="1" x14ac:dyDescent="0.25">
      <c r="A785" s="6">
        <v>777</v>
      </c>
      <c r="B785" s="6" t="s">
        <v>919</v>
      </c>
      <c r="C785" s="6" t="s">
        <v>844</v>
      </c>
      <c r="D785" s="6" t="s">
        <v>305</v>
      </c>
      <c r="E785" s="6" t="s">
        <v>55</v>
      </c>
      <c r="F785" s="6" t="s">
        <v>29</v>
      </c>
      <c r="G785" s="7">
        <v>60000</v>
      </c>
      <c r="H785" s="7">
        <v>0</v>
      </c>
      <c r="I785" s="7">
        <v>60000</v>
      </c>
      <c r="J785" s="7">
        <v>1722</v>
      </c>
      <c r="K785" s="7">
        <v>3143.58</v>
      </c>
      <c r="L785" s="7">
        <f t="shared" si="37"/>
        <v>1824</v>
      </c>
      <c r="M785" s="7">
        <v>3437.46</v>
      </c>
      <c r="N785" s="7">
        <f t="shared" si="38"/>
        <v>10127.040000000001</v>
      </c>
      <c r="O785" s="7">
        <f t="shared" si="39"/>
        <v>49872.959999999999</v>
      </c>
    </row>
    <row r="786" spans="1:15" ht="24.75" customHeight="1" x14ac:dyDescent="0.25">
      <c r="A786" s="6">
        <v>778</v>
      </c>
      <c r="B786" s="6" t="s">
        <v>920</v>
      </c>
      <c r="C786" s="6" t="s">
        <v>844</v>
      </c>
      <c r="D786" s="6" t="s">
        <v>104</v>
      </c>
      <c r="E786" s="6" t="s">
        <v>36</v>
      </c>
      <c r="F786" s="6" t="s">
        <v>29</v>
      </c>
      <c r="G786" s="7">
        <v>20000</v>
      </c>
      <c r="H786" s="7">
        <v>0</v>
      </c>
      <c r="I786" s="7">
        <v>20000</v>
      </c>
      <c r="J786" s="7">
        <f>+I786*2.87%</f>
        <v>574</v>
      </c>
      <c r="K786" s="7">
        <v>0</v>
      </c>
      <c r="L786" s="7">
        <f t="shared" si="37"/>
        <v>608</v>
      </c>
      <c r="M786" s="7">
        <v>25</v>
      </c>
      <c r="N786" s="7">
        <f t="shared" si="38"/>
        <v>1207</v>
      </c>
      <c r="O786" s="7">
        <f t="shared" si="39"/>
        <v>18793</v>
      </c>
    </row>
    <row r="787" spans="1:15" ht="24.75" customHeight="1" x14ac:dyDescent="0.25">
      <c r="A787" s="6">
        <v>779</v>
      </c>
      <c r="B787" s="6" t="s">
        <v>921</v>
      </c>
      <c r="C787" s="6" t="s">
        <v>844</v>
      </c>
      <c r="D787" s="6" t="s">
        <v>190</v>
      </c>
      <c r="E787" s="6" t="s">
        <v>55</v>
      </c>
      <c r="F787" s="6" t="s">
        <v>29</v>
      </c>
      <c r="G787" s="7">
        <v>50000</v>
      </c>
      <c r="H787" s="7">
        <v>0</v>
      </c>
      <c r="I787" s="7">
        <v>50000</v>
      </c>
      <c r="J787" s="7">
        <v>1435</v>
      </c>
      <c r="K787" s="7">
        <v>1854</v>
      </c>
      <c r="L787" s="7">
        <f t="shared" si="37"/>
        <v>1520</v>
      </c>
      <c r="M787" s="7">
        <v>1657.3</v>
      </c>
      <c r="N787" s="7">
        <f t="shared" si="38"/>
        <v>6466.3</v>
      </c>
      <c r="O787" s="7">
        <f t="shared" si="39"/>
        <v>43533.7</v>
      </c>
    </row>
    <row r="788" spans="1:15" ht="24.75" customHeight="1" x14ac:dyDescent="0.25">
      <c r="A788" s="6">
        <v>780</v>
      </c>
      <c r="B788" s="6" t="s">
        <v>922</v>
      </c>
      <c r="C788" s="6" t="s">
        <v>844</v>
      </c>
      <c r="D788" s="6" t="s">
        <v>859</v>
      </c>
      <c r="E788" s="6" t="s">
        <v>28</v>
      </c>
      <c r="F788" s="6" t="s">
        <v>37</v>
      </c>
      <c r="G788" s="7">
        <v>50000</v>
      </c>
      <c r="H788" s="7">
        <v>0</v>
      </c>
      <c r="I788" s="7">
        <v>50000</v>
      </c>
      <c r="J788" s="7">
        <v>1435</v>
      </c>
      <c r="K788" s="7">
        <v>1854</v>
      </c>
      <c r="L788" s="7">
        <f t="shared" si="37"/>
        <v>1520</v>
      </c>
      <c r="M788" s="7">
        <v>425</v>
      </c>
      <c r="N788" s="7">
        <f t="shared" si="38"/>
        <v>5234</v>
      </c>
      <c r="O788" s="7">
        <f t="shared" si="39"/>
        <v>44766</v>
      </c>
    </row>
    <row r="789" spans="1:15" ht="24.75" customHeight="1" x14ac:dyDescent="0.25">
      <c r="A789" s="6">
        <v>781</v>
      </c>
      <c r="B789" s="6" t="s">
        <v>923</v>
      </c>
      <c r="C789" s="6" t="s">
        <v>844</v>
      </c>
      <c r="D789" s="6" t="s">
        <v>305</v>
      </c>
      <c r="E789" s="6" t="s">
        <v>55</v>
      </c>
      <c r="F789" s="6" t="s">
        <v>29</v>
      </c>
      <c r="G789" s="7">
        <v>60000</v>
      </c>
      <c r="H789" s="7">
        <v>0</v>
      </c>
      <c r="I789" s="7">
        <v>60000</v>
      </c>
      <c r="J789" s="7">
        <v>1722</v>
      </c>
      <c r="K789" s="7">
        <v>3486.68</v>
      </c>
      <c r="L789" s="7">
        <f t="shared" si="37"/>
        <v>1824</v>
      </c>
      <c r="M789" s="7">
        <v>3035.8</v>
      </c>
      <c r="N789" s="7">
        <f t="shared" si="38"/>
        <v>10068.48</v>
      </c>
      <c r="O789" s="7">
        <f t="shared" si="39"/>
        <v>49931.520000000004</v>
      </c>
    </row>
    <row r="790" spans="1:15" ht="24.75" customHeight="1" x14ac:dyDescent="0.25">
      <c r="A790" s="6">
        <v>782</v>
      </c>
      <c r="B790" s="6" t="s">
        <v>924</v>
      </c>
      <c r="C790" s="6" t="s">
        <v>844</v>
      </c>
      <c r="D790" s="6" t="s">
        <v>96</v>
      </c>
      <c r="E790" s="6" t="s">
        <v>28</v>
      </c>
      <c r="F790" s="6" t="s">
        <v>29</v>
      </c>
      <c r="G790" s="7">
        <v>20000</v>
      </c>
      <c r="H790" s="7">
        <v>0</v>
      </c>
      <c r="I790" s="7">
        <v>20000</v>
      </c>
      <c r="J790" s="7">
        <v>574</v>
      </c>
      <c r="K790" s="7">
        <v>0</v>
      </c>
      <c r="L790" s="7">
        <v>608</v>
      </c>
      <c r="M790" s="7">
        <v>25</v>
      </c>
      <c r="N790" s="7">
        <f t="shared" si="38"/>
        <v>1207</v>
      </c>
      <c r="O790" s="7">
        <f t="shared" si="39"/>
        <v>18793</v>
      </c>
    </row>
    <row r="791" spans="1:15" ht="24.75" customHeight="1" x14ac:dyDescent="0.25">
      <c r="A791" s="6">
        <v>783</v>
      </c>
      <c r="B791" s="6" t="s">
        <v>925</v>
      </c>
      <c r="C791" s="6" t="s">
        <v>844</v>
      </c>
      <c r="D791" s="6" t="s">
        <v>305</v>
      </c>
      <c r="E791" s="6" t="s">
        <v>55</v>
      </c>
      <c r="F791" s="6" t="s">
        <v>29</v>
      </c>
      <c r="G791" s="7">
        <v>60000</v>
      </c>
      <c r="H791" s="7">
        <v>0</v>
      </c>
      <c r="I791" s="7">
        <v>60000</v>
      </c>
      <c r="J791" s="7">
        <v>1722</v>
      </c>
      <c r="K791" s="7">
        <v>3143.58</v>
      </c>
      <c r="L791" s="7">
        <f t="shared" si="37"/>
        <v>1824</v>
      </c>
      <c r="M791" s="7">
        <v>2140.46</v>
      </c>
      <c r="N791" s="7">
        <f t="shared" si="38"/>
        <v>8830.0400000000009</v>
      </c>
      <c r="O791" s="7">
        <f t="shared" si="39"/>
        <v>51169.96</v>
      </c>
    </row>
    <row r="792" spans="1:15" ht="24.75" customHeight="1" x14ac:dyDescent="0.25">
      <c r="A792" s="6">
        <v>784</v>
      </c>
      <c r="B792" s="6" t="s">
        <v>926</v>
      </c>
      <c r="C792" s="6" t="s">
        <v>844</v>
      </c>
      <c r="D792" s="6" t="s">
        <v>35</v>
      </c>
      <c r="E792" s="6" t="s">
        <v>28</v>
      </c>
      <c r="F792" s="6" t="s">
        <v>37</v>
      </c>
      <c r="G792" s="7">
        <v>34500</v>
      </c>
      <c r="H792" s="7">
        <v>0</v>
      </c>
      <c r="I792" s="7">
        <v>34500</v>
      </c>
      <c r="J792" s="7">
        <v>990.15</v>
      </c>
      <c r="K792" s="7">
        <v>0</v>
      </c>
      <c r="L792" s="7">
        <f t="shared" si="37"/>
        <v>1048.8</v>
      </c>
      <c r="M792" s="7">
        <v>25</v>
      </c>
      <c r="N792" s="7">
        <f t="shared" si="38"/>
        <v>2063.9499999999998</v>
      </c>
      <c r="O792" s="7">
        <f t="shared" si="39"/>
        <v>32436.05</v>
      </c>
    </row>
    <row r="793" spans="1:15" ht="24.75" customHeight="1" x14ac:dyDescent="0.25">
      <c r="A793" s="6">
        <v>785</v>
      </c>
      <c r="B793" t="s">
        <v>1365</v>
      </c>
      <c r="C793" s="6" t="s">
        <v>844</v>
      </c>
      <c r="D793" s="6" t="s">
        <v>263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</row>
    <row r="794" spans="1:15" ht="24.75" customHeight="1" x14ac:dyDescent="0.25">
      <c r="A794" s="6">
        <v>786</v>
      </c>
      <c r="B794" t="s">
        <v>1366</v>
      </c>
      <c r="C794" s="6" t="s">
        <v>844</v>
      </c>
      <c r="D794" t="s">
        <v>263</v>
      </c>
      <c r="E794" s="6" t="s">
        <v>36</v>
      </c>
      <c r="F794" s="6" t="s">
        <v>29</v>
      </c>
      <c r="G794" s="7">
        <v>15000</v>
      </c>
      <c r="H794" s="7">
        <v>0</v>
      </c>
      <c r="I794" s="7">
        <v>15000</v>
      </c>
      <c r="J794" s="7">
        <v>430.5</v>
      </c>
      <c r="K794" s="7">
        <v>0</v>
      </c>
      <c r="L794" s="7">
        <v>456</v>
      </c>
      <c r="M794" s="7">
        <v>25</v>
      </c>
      <c r="N794" s="7">
        <f t="shared" si="38"/>
        <v>911.5</v>
      </c>
      <c r="O794" s="7">
        <f t="shared" si="39"/>
        <v>14088.5</v>
      </c>
    </row>
    <row r="795" spans="1:15" ht="24.75" customHeight="1" x14ac:dyDescent="0.25">
      <c r="A795" s="6">
        <v>787</v>
      </c>
      <c r="B795" t="s">
        <v>1367</v>
      </c>
      <c r="C795" s="6" t="s">
        <v>844</v>
      </c>
      <c r="D795" t="s">
        <v>263</v>
      </c>
      <c r="E795" s="6" t="s">
        <v>36</v>
      </c>
      <c r="F795" s="6" t="s">
        <v>29</v>
      </c>
      <c r="G795" s="7">
        <v>24000</v>
      </c>
      <c r="H795" s="7">
        <v>0</v>
      </c>
      <c r="I795" s="7">
        <v>24000</v>
      </c>
      <c r="J795" s="7">
        <v>688.8</v>
      </c>
      <c r="K795" s="7">
        <v>0</v>
      </c>
      <c r="L795" s="7">
        <v>729.6</v>
      </c>
      <c r="M795" s="7">
        <v>25</v>
      </c>
      <c r="N795" s="7">
        <f t="shared" si="38"/>
        <v>1443.4</v>
      </c>
      <c r="O795" s="7">
        <f t="shared" si="39"/>
        <v>22556.6</v>
      </c>
    </row>
    <row r="796" spans="1:15" ht="24.75" customHeight="1" x14ac:dyDescent="0.25">
      <c r="A796" s="6">
        <v>788</v>
      </c>
      <c r="B796" t="s">
        <v>1368</v>
      </c>
      <c r="C796" s="6" t="s">
        <v>844</v>
      </c>
      <c r="D796" t="s">
        <v>263</v>
      </c>
      <c r="E796" s="6" t="s">
        <v>36</v>
      </c>
      <c r="F796" s="6" t="s">
        <v>29</v>
      </c>
      <c r="G796" s="7">
        <v>18000</v>
      </c>
      <c r="H796" s="7">
        <v>0</v>
      </c>
      <c r="I796" s="7">
        <v>18000</v>
      </c>
      <c r="J796" s="7">
        <v>516.6</v>
      </c>
      <c r="K796" s="7">
        <v>0</v>
      </c>
      <c r="L796" s="7">
        <v>547.20000000000005</v>
      </c>
      <c r="M796" s="7">
        <v>25</v>
      </c>
      <c r="N796" s="7">
        <f t="shared" si="38"/>
        <v>1088.8000000000002</v>
      </c>
      <c r="O796" s="7">
        <f t="shared" si="39"/>
        <v>16911.2</v>
      </c>
    </row>
    <row r="797" spans="1:15" ht="24.75" customHeight="1" x14ac:dyDescent="0.25">
      <c r="A797" s="6">
        <v>789</v>
      </c>
      <c r="B797" t="s">
        <v>1376</v>
      </c>
      <c r="C797" s="6" t="s">
        <v>844</v>
      </c>
      <c r="D797" t="s">
        <v>263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v>456</v>
      </c>
      <c r="M797" s="7">
        <v>25</v>
      </c>
      <c r="N797" s="7">
        <f t="shared" si="38"/>
        <v>911.5</v>
      </c>
      <c r="O797" s="7">
        <f t="shared" si="39"/>
        <v>14088.5</v>
      </c>
    </row>
    <row r="798" spans="1:15" ht="24.75" customHeight="1" x14ac:dyDescent="0.25">
      <c r="A798" s="6">
        <v>790</v>
      </c>
      <c r="B798" t="s">
        <v>1379</v>
      </c>
      <c r="C798" s="6" t="s">
        <v>844</v>
      </c>
      <c r="D798" t="s">
        <v>263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</row>
    <row r="799" spans="1:15" ht="24.75" customHeight="1" x14ac:dyDescent="0.25">
      <c r="A799" s="6">
        <v>791</v>
      </c>
      <c r="B799" t="s">
        <v>1381</v>
      </c>
      <c r="C799" s="6" t="s">
        <v>844</v>
      </c>
      <c r="D799" t="s">
        <v>263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8"/>
        <v>911.5</v>
      </c>
      <c r="O799" s="7">
        <f t="shared" si="39"/>
        <v>14088.5</v>
      </c>
    </row>
    <row r="800" spans="1:15" ht="24.75" customHeight="1" x14ac:dyDescent="0.25">
      <c r="A800" s="6">
        <v>792</v>
      </c>
      <c r="B800" t="s">
        <v>1383</v>
      </c>
      <c r="C800" s="6" t="s">
        <v>844</v>
      </c>
      <c r="D800" t="s">
        <v>263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>
        <v>793</v>
      </c>
      <c r="B801" t="s">
        <v>1385</v>
      </c>
      <c r="C801" s="6" t="s">
        <v>844</v>
      </c>
      <c r="D801" t="s">
        <v>263</v>
      </c>
      <c r="E801" s="6" t="s">
        <v>36</v>
      </c>
      <c r="F801" s="6" t="s">
        <v>29</v>
      </c>
      <c r="G801" s="7">
        <v>18000</v>
      </c>
      <c r="H801" s="7">
        <v>0</v>
      </c>
      <c r="I801" s="7">
        <v>18000</v>
      </c>
      <c r="J801" s="7">
        <v>516.6</v>
      </c>
      <c r="K801" s="7">
        <v>0</v>
      </c>
      <c r="L801" s="7">
        <v>547.20000000000005</v>
      </c>
      <c r="M801" s="7">
        <v>25</v>
      </c>
      <c r="N801" s="7">
        <f t="shared" si="38"/>
        <v>1088.8000000000002</v>
      </c>
      <c r="O801" s="7">
        <f t="shared" si="39"/>
        <v>16911.2</v>
      </c>
    </row>
    <row r="802" spans="1:15" ht="24.75" customHeight="1" x14ac:dyDescent="0.25">
      <c r="A802" s="6">
        <v>794</v>
      </c>
      <c r="B802" t="s">
        <v>1387</v>
      </c>
      <c r="C802" s="6" t="s">
        <v>844</v>
      </c>
      <c r="D802" t="s">
        <v>263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</row>
    <row r="803" spans="1:15" ht="24.75" customHeight="1" x14ac:dyDescent="0.25">
      <c r="A803" s="6">
        <v>795</v>
      </c>
      <c r="B803" t="s">
        <v>1390</v>
      </c>
      <c r="C803" s="6" t="s">
        <v>844</v>
      </c>
      <c r="D803" t="s">
        <v>263</v>
      </c>
      <c r="E803" s="6" t="s">
        <v>36</v>
      </c>
      <c r="F803" s="6" t="s">
        <v>29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f t="shared" si="38"/>
        <v>911.5</v>
      </c>
      <c r="O803" s="7">
        <f t="shared" si="39"/>
        <v>14088.5</v>
      </c>
    </row>
    <row r="804" spans="1:15" ht="24.75" customHeight="1" x14ac:dyDescent="0.25">
      <c r="A804" s="6">
        <v>796</v>
      </c>
      <c r="B804" t="s">
        <v>1393</v>
      </c>
      <c r="C804" s="6" t="s">
        <v>844</v>
      </c>
      <c r="D804" t="s">
        <v>263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v>456</v>
      </c>
      <c r="M804" s="7">
        <v>25</v>
      </c>
      <c r="N804" s="7">
        <f t="shared" si="38"/>
        <v>911.5</v>
      </c>
      <c r="O804" s="7">
        <f t="shared" si="39"/>
        <v>14088.5</v>
      </c>
    </row>
    <row r="805" spans="1:15" ht="24.75" customHeight="1" x14ac:dyDescent="0.25">
      <c r="A805" s="6">
        <v>797</v>
      </c>
      <c r="B805" t="s">
        <v>1369</v>
      </c>
      <c r="C805" s="6" t="s">
        <v>844</v>
      </c>
      <c r="D805" t="s">
        <v>266</v>
      </c>
      <c r="E805" s="6" t="s">
        <v>36</v>
      </c>
      <c r="F805" s="6" t="s">
        <v>29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v>456</v>
      </c>
      <c r="M805" s="7">
        <v>25</v>
      </c>
      <c r="N805" s="7">
        <f t="shared" si="38"/>
        <v>911.5</v>
      </c>
      <c r="O805" s="7">
        <f t="shared" si="39"/>
        <v>14088.5</v>
      </c>
    </row>
    <row r="806" spans="1:15" ht="24.75" customHeight="1" x14ac:dyDescent="0.25">
      <c r="A806" s="6">
        <v>798</v>
      </c>
      <c r="B806" t="s">
        <v>1375</v>
      </c>
      <c r="C806" s="6" t="s">
        <v>844</v>
      </c>
      <c r="D806" t="s">
        <v>266</v>
      </c>
      <c r="E806" s="6" t="s">
        <v>36</v>
      </c>
      <c r="F806" s="6" t="s">
        <v>29</v>
      </c>
      <c r="G806" s="7">
        <v>15400</v>
      </c>
      <c r="H806" s="7">
        <v>0</v>
      </c>
      <c r="I806" s="7">
        <v>15400</v>
      </c>
      <c r="J806" s="7">
        <v>441.98</v>
      </c>
      <c r="K806" s="7">
        <v>0</v>
      </c>
      <c r="L806" s="7">
        <v>468.16</v>
      </c>
      <c r="M806" s="7">
        <v>25</v>
      </c>
      <c r="N806" s="7">
        <f t="shared" si="38"/>
        <v>935.1400000000001</v>
      </c>
      <c r="O806" s="7">
        <f t="shared" si="39"/>
        <v>14464.86</v>
      </c>
    </row>
    <row r="807" spans="1:15" ht="24.75" customHeight="1" x14ac:dyDescent="0.25">
      <c r="A807" s="6">
        <v>799</v>
      </c>
      <c r="B807" t="s">
        <v>1391</v>
      </c>
      <c r="C807" s="6" t="s">
        <v>844</v>
      </c>
      <c r="D807" t="s">
        <v>266</v>
      </c>
      <c r="E807" s="6" t="s">
        <v>36</v>
      </c>
      <c r="F807" s="6" t="s">
        <v>29</v>
      </c>
      <c r="G807" s="7">
        <v>15000</v>
      </c>
      <c r="H807" s="7">
        <v>0</v>
      </c>
      <c r="I807" s="7">
        <v>15000</v>
      </c>
      <c r="J807" s="7">
        <v>430.5</v>
      </c>
      <c r="K807" s="7">
        <v>0</v>
      </c>
      <c r="L807" s="7">
        <v>456</v>
      </c>
      <c r="M807" s="7">
        <v>25</v>
      </c>
      <c r="N807" s="7">
        <f t="shared" si="38"/>
        <v>911.5</v>
      </c>
      <c r="O807" s="7">
        <f t="shared" si="39"/>
        <v>14088.5</v>
      </c>
    </row>
    <row r="808" spans="1:15" ht="24.75" customHeight="1" x14ac:dyDescent="0.25">
      <c r="A808" s="6">
        <v>800</v>
      </c>
      <c r="B808" t="s">
        <v>1371</v>
      </c>
      <c r="C808" s="6" t="s">
        <v>844</v>
      </c>
      <c r="D808" t="s">
        <v>1372</v>
      </c>
      <c r="E808" s="6" t="s">
        <v>36</v>
      </c>
      <c r="F808" s="6" t="s">
        <v>29</v>
      </c>
      <c r="G808" s="7">
        <v>25000</v>
      </c>
      <c r="H808" s="7">
        <v>0</v>
      </c>
      <c r="I808" s="7">
        <v>25000</v>
      </c>
      <c r="J808" s="7">
        <v>717.5</v>
      </c>
      <c r="K808" s="7">
        <v>0</v>
      </c>
      <c r="L808" s="7">
        <v>760</v>
      </c>
      <c r="M808" s="7">
        <v>25</v>
      </c>
      <c r="N808" s="7">
        <f t="shared" si="38"/>
        <v>1502.5</v>
      </c>
      <c r="O808" s="7">
        <f t="shared" si="39"/>
        <v>23497.5</v>
      </c>
    </row>
    <row r="809" spans="1:15" ht="24.75" customHeight="1" x14ac:dyDescent="0.25">
      <c r="A809" s="6">
        <v>801</v>
      </c>
      <c r="B809" t="s">
        <v>1377</v>
      </c>
      <c r="C809" s="6" t="s">
        <v>844</v>
      </c>
      <c r="D809" t="s">
        <v>1372</v>
      </c>
      <c r="E809" s="6" t="s">
        <v>36</v>
      </c>
      <c r="F809" s="6" t="s">
        <v>29</v>
      </c>
      <c r="G809" s="7">
        <v>18000</v>
      </c>
      <c r="H809" s="7">
        <v>0</v>
      </c>
      <c r="I809" s="7">
        <v>18000</v>
      </c>
      <c r="J809" s="7">
        <v>516.6</v>
      </c>
      <c r="K809" s="7">
        <v>0</v>
      </c>
      <c r="L809" s="7">
        <v>547.20000000000005</v>
      </c>
      <c r="M809" s="7">
        <v>25</v>
      </c>
      <c r="N809" s="7">
        <f t="shared" si="38"/>
        <v>1088.8000000000002</v>
      </c>
      <c r="O809" s="7">
        <f t="shared" si="39"/>
        <v>16911.2</v>
      </c>
    </row>
    <row r="810" spans="1:15" ht="24.75" customHeight="1" x14ac:dyDescent="0.25">
      <c r="A810" s="6">
        <v>802</v>
      </c>
      <c r="B810" t="s">
        <v>1384</v>
      </c>
      <c r="C810" s="6" t="s">
        <v>844</v>
      </c>
      <c r="D810" t="s">
        <v>1372</v>
      </c>
      <c r="E810" s="6" t="s">
        <v>36</v>
      </c>
      <c r="F810" s="6" t="s">
        <v>37</v>
      </c>
      <c r="G810" s="7">
        <v>24000</v>
      </c>
      <c r="H810" s="7">
        <v>0</v>
      </c>
      <c r="I810" s="7">
        <v>24000</v>
      </c>
      <c r="J810" s="7">
        <v>688.8</v>
      </c>
      <c r="K810" s="7">
        <v>0</v>
      </c>
      <c r="L810" s="7">
        <v>729.6</v>
      </c>
      <c r="M810" s="7">
        <v>25</v>
      </c>
      <c r="N810" s="7">
        <f t="shared" si="38"/>
        <v>1443.4</v>
      </c>
      <c r="O810" s="7">
        <f t="shared" si="39"/>
        <v>22556.6</v>
      </c>
    </row>
    <row r="811" spans="1:15" ht="24.75" customHeight="1" x14ac:dyDescent="0.25">
      <c r="A811" s="6">
        <v>803</v>
      </c>
      <c r="B811" t="s">
        <v>1386</v>
      </c>
      <c r="C811" s="6" t="s">
        <v>844</v>
      </c>
      <c r="D811" t="s">
        <v>1372</v>
      </c>
      <c r="E811" s="6" t="s">
        <v>36</v>
      </c>
      <c r="F811" s="6" t="s">
        <v>37</v>
      </c>
      <c r="G811" s="7">
        <v>15000</v>
      </c>
      <c r="H811" s="7">
        <v>0</v>
      </c>
      <c r="I811" s="7">
        <v>15000</v>
      </c>
      <c r="J811" s="7">
        <v>430.5</v>
      </c>
      <c r="K811" s="7">
        <v>0</v>
      </c>
      <c r="L811" s="7">
        <v>456</v>
      </c>
      <c r="M811" s="7">
        <v>25</v>
      </c>
      <c r="N811" s="7">
        <f t="shared" si="38"/>
        <v>911.5</v>
      </c>
      <c r="O811" s="7">
        <f t="shared" si="39"/>
        <v>14088.5</v>
      </c>
    </row>
    <row r="812" spans="1:15" ht="24.75" customHeight="1" x14ac:dyDescent="0.25">
      <c r="A812" s="6"/>
      <c r="B812"/>
      <c r="C812" s="6"/>
      <c r="D812"/>
      <c r="E812" s="6"/>
      <c r="F812" s="6"/>
      <c r="G812" s="7"/>
      <c r="H812" s="7"/>
      <c r="I812" s="7"/>
      <c r="J812" s="7"/>
      <c r="K812" s="7"/>
      <c r="L812" s="7"/>
      <c r="M812" s="7"/>
      <c r="N812" s="7"/>
      <c r="O812" s="7"/>
    </row>
    <row r="813" spans="1:15" ht="24.75" customHeight="1" x14ac:dyDescent="0.25">
      <c r="A813" s="6"/>
      <c r="B813"/>
      <c r="C813" s="6"/>
      <c r="D813"/>
      <c r="E813" s="6"/>
      <c r="F813" s="6"/>
      <c r="G813" s="7"/>
      <c r="H813" s="7"/>
      <c r="I813" s="7"/>
      <c r="J813" s="7"/>
      <c r="K813" s="7"/>
      <c r="L813" s="7"/>
      <c r="M813" s="7"/>
      <c r="N813" s="7"/>
      <c r="O813" s="7"/>
    </row>
    <row r="814" spans="1:15" s="2" customFormat="1" ht="24.75" customHeight="1" thickBot="1" x14ac:dyDescent="0.3">
      <c r="A814" s="6"/>
      <c r="G814" s="12">
        <f t="shared" ref="G814:O814" si="40">SUM(G9:G813)</f>
        <v>24921208.34</v>
      </c>
      <c r="H814" s="12">
        <f t="shared" si="40"/>
        <v>0</v>
      </c>
      <c r="I814" s="12">
        <f t="shared" si="40"/>
        <v>24921208.34</v>
      </c>
      <c r="J814" s="12">
        <f t="shared" si="40"/>
        <v>715238.84999999881</v>
      </c>
      <c r="K814" s="12">
        <f t="shared" si="40"/>
        <v>782155.06000000145</v>
      </c>
      <c r="L814" s="12">
        <f t="shared" si="40"/>
        <v>756191.89353600191</v>
      </c>
      <c r="M814" s="12">
        <f t="shared" si="40"/>
        <v>1514084.1299999994</v>
      </c>
      <c r="N814" s="12">
        <f t="shared" si="40"/>
        <v>3767669.9335360108</v>
      </c>
      <c r="O814" s="12">
        <f t="shared" si="40"/>
        <v>21153538.406464025</v>
      </c>
    </row>
    <row r="815" spans="1:15" ht="24.75" customHeight="1" thickTop="1" x14ac:dyDescent="0.25">
      <c r="B815" s="1" t="s">
        <v>0</v>
      </c>
    </row>
    <row r="816" spans="1:15" ht="24.75" customHeight="1" x14ac:dyDescent="0.25">
      <c r="C816" s="1" t="s">
        <v>1370</v>
      </c>
      <c r="G816" s="14"/>
      <c r="H816"/>
      <c r="I816" s="14"/>
      <c r="J816" s="14"/>
      <c r="K816" s="14"/>
      <c r="L816" s="14"/>
      <c r="M816" s="14"/>
      <c r="N816" s="14"/>
      <c r="O816" s="14"/>
    </row>
    <row r="817" spans="2:15" ht="24.75" customHeight="1" x14ac:dyDescent="0.25">
      <c r="F817" s="15"/>
      <c r="G817" s="15"/>
      <c r="H817" s="15"/>
    </row>
    <row r="818" spans="2:15" ht="24.75" customHeight="1" x14ac:dyDescent="0.25">
      <c r="F818" s="36" t="s">
        <v>927</v>
      </c>
      <c r="G818" s="36"/>
      <c r="H818" s="36"/>
    </row>
    <row r="819" spans="2:15" ht="24.75" customHeight="1" x14ac:dyDescent="0.4">
      <c r="F819" s="37" t="s">
        <v>928</v>
      </c>
      <c r="G819" s="37"/>
      <c r="H819" s="37"/>
      <c r="M819" s="16"/>
    </row>
    <row r="820" spans="2:15" ht="24.75" customHeight="1" x14ac:dyDescent="0.25">
      <c r="B820" s="6"/>
      <c r="D820" s="17"/>
      <c r="H820" s="13"/>
    </row>
    <row r="821" spans="2:15" ht="24.75" customHeight="1" x14ac:dyDescent="0.25">
      <c r="B821" s="6"/>
      <c r="H821" s="13"/>
    </row>
    <row r="822" spans="2:15" ht="24.75" customHeight="1" x14ac:dyDescent="0.25">
      <c r="B822" s="6"/>
      <c r="F822"/>
      <c r="G822" s="14"/>
      <c r="H822"/>
      <c r="I822" s="14"/>
      <c r="J822" s="14"/>
      <c r="K822" s="14"/>
      <c r="L822" s="14"/>
      <c r="M822" s="14"/>
      <c r="N822" s="14"/>
      <c r="O822" s="14"/>
    </row>
    <row r="823" spans="2:15" ht="24.75" customHeight="1" x14ac:dyDescent="0.25">
      <c r="B823" s="6"/>
      <c r="H823" s="13"/>
    </row>
    <row r="824" spans="2:15" ht="24.75" customHeight="1" x14ac:dyDescent="0.25">
      <c r="B824" s="6"/>
      <c r="H824" s="13"/>
    </row>
    <row r="825" spans="2:15" ht="24.75" customHeight="1" x14ac:dyDescent="0.25">
      <c r="B825" s="6"/>
      <c r="H825" s="13"/>
    </row>
    <row r="826" spans="2:15" ht="24.75" customHeight="1" x14ac:dyDescent="0.25">
      <c r="B826" s="6"/>
    </row>
    <row r="827" spans="2:15" ht="24.75" customHeight="1" x14ac:dyDescent="0.25">
      <c r="B827" s="6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</sheetData>
  <mergeCells count="8">
    <mergeCell ref="F818:H818"/>
    <mergeCell ref="F819:H819"/>
    <mergeCell ref="A1:O1"/>
    <mergeCell ref="A2:O2"/>
    <mergeCell ref="B3:O3"/>
    <mergeCell ref="A4:O4"/>
    <mergeCell ref="A5:O5"/>
    <mergeCell ref="A6:O6"/>
  </mergeCells>
  <conditionalFormatting sqref="GG324:IN324">
    <cfRule type="duplicateValues" dxfId="7" priority="3" stopIfTrue="1"/>
  </conditionalFormatting>
  <pageMargins left="0.7" right="0.7" top="0.75" bottom="0.75" header="0.3" footer="0.3"/>
  <pageSetup paperSize="5" scale="5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709"/>
  <sheetViews>
    <sheetView topLeftCell="A8" zoomScale="110" zoomScaleNormal="110" workbookViewId="0">
      <selection activeCell="D22" sqref="D22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1444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1347</v>
      </c>
      <c r="C8" s="1" t="s">
        <v>66</v>
      </c>
      <c r="D8" s="1" t="s">
        <v>1348</v>
      </c>
      <c r="E8" s="13" t="s">
        <v>28</v>
      </c>
      <c r="F8" s="13" t="s">
        <v>37</v>
      </c>
      <c r="G8" s="14">
        <v>75000</v>
      </c>
      <c r="H8">
        <v>0</v>
      </c>
      <c r="I8" s="14">
        <f t="shared" ref="I8:I9" si="0">+G8+H8</f>
        <v>75000</v>
      </c>
      <c r="J8">
        <f t="shared" ref="J8:J9" si="1">+I8*2.87%</f>
        <v>2152.5</v>
      </c>
      <c r="K8" s="7">
        <v>6309.35</v>
      </c>
      <c r="L8">
        <f t="shared" ref="L8:L9" si="2">+I8*3.04%</f>
        <v>2280</v>
      </c>
      <c r="M8">
        <v>25</v>
      </c>
      <c r="N8" s="7">
        <f>+J8+K8+L8+M8</f>
        <v>10766.85</v>
      </c>
      <c r="O8" s="14">
        <f>+I8-N8</f>
        <v>64233.15</v>
      </c>
    </row>
    <row r="9" spans="1:16" x14ac:dyDescent="0.25">
      <c r="A9" s="1">
        <v>2</v>
      </c>
      <c r="B9" s="1" t="s">
        <v>1349</v>
      </c>
      <c r="C9" s="1" t="s">
        <v>1108</v>
      </c>
      <c r="D9" s="1" t="s">
        <v>98</v>
      </c>
      <c r="E9" s="13" t="s">
        <v>28</v>
      </c>
      <c r="F9" s="13" t="s">
        <v>1174</v>
      </c>
      <c r="G9" s="14">
        <v>65000</v>
      </c>
      <c r="H9">
        <v>0</v>
      </c>
      <c r="I9" s="14">
        <f t="shared" si="0"/>
        <v>65000</v>
      </c>
      <c r="J9">
        <f t="shared" si="1"/>
        <v>1865.5</v>
      </c>
      <c r="K9" s="7">
        <v>4427.55</v>
      </c>
      <c r="L9">
        <f t="shared" si="2"/>
        <v>1976</v>
      </c>
      <c r="M9">
        <v>25</v>
      </c>
      <c r="N9" s="7">
        <f t="shared" ref="N9" si="3">+J9+K9+L9+M9</f>
        <v>8294.0499999999993</v>
      </c>
      <c r="O9" s="14">
        <f t="shared" ref="O9" si="4">+I9-N9</f>
        <v>56705.95</v>
      </c>
    </row>
    <row r="11" spans="1:16" ht="15.75" thickBot="1" x14ac:dyDescent="0.3">
      <c r="A11" s="2"/>
      <c r="B11" s="2"/>
      <c r="C11" s="2"/>
      <c r="D11" s="2"/>
      <c r="E11" s="2"/>
      <c r="F11" s="2"/>
      <c r="G11" s="12">
        <f t="shared" ref="G11:O11" si="5">SUM(G8:G9)</f>
        <v>140000</v>
      </c>
      <c r="H11" s="12">
        <f t="shared" si="5"/>
        <v>0</v>
      </c>
      <c r="I11" s="12">
        <f t="shared" si="5"/>
        <v>140000</v>
      </c>
      <c r="J11" s="12">
        <f t="shared" si="5"/>
        <v>4018</v>
      </c>
      <c r="K11" s="12">
        <f t="shared" si="5"/>
        <v>10736.900000000001</v>
      </c>
      <c r="L11" s="12">
        <f t="shared" si="5"/>
        <v>4256</v>
      </c>
      <c r="M11" s="12">
        <f t="shared" si="5"/>
        <v>50</v>
      </c>
      <c r="N11" s="12">
        <f t="shared" si="5"/>
        <v>19060.900000000001</v>
      </c>
      <c r="O11" s="12">
        <f t="shared" si="5"/>
        <v>120939.1</v>
      </c>
    </row>
    <row r="12" spans="1:16" ht="15.75" thickTop="1" x14ac:dyDescent="0.25"/>
    <row r="15" spans="1:16" x14ac:dyDescent="0.25">
      <c r="F15" s="15"/>
      <c r="G15" s="15"/>
      <c r="H15" s="15"/>
    </row>
    <row r="16" spans="1:16" x14ac:dyDescent="0.25">
      <c r="F16" s="36" t="s">
        <v>927</v>
      </c>
      <c r="G16" s="36"/>
      <c r="H16" s="36"/>
    </row>
    <row r="17" spans="6:8" x14ac:dyDescent="0.25">
      <c r="F17" s="37" t="s">
        <v>928</v>
      </c>
      <c r="G17" s="37"/>
      <c r="H17" s="37"/>
    </row>
    <row r="18" spans="6:8" x14ac:dyDescent="0.25">
      <c r="G18" s="1"/>
      <c r="H18" s="1"/>
    </row>
    <row r="709" spans="11:11" x14ac:dyDescent="0.25">
      <c r="K709" s="13" t="s">
        <v>0</v>
      </c>
    </row>
  </sheetData>
  <mergeCells count="8">
    <mergeCell ref="E6:F6"/>
    <mergeCell ref="F16:H16"/>
    <mergeCell ref="F17:H17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Y146"/>
  <sheetViews>
    <sheetView topLeftCell="A41" zoomScale="130" zoomScaleNormal="130" workbookViewId="0">
      <selection activeCell="L147" sqref="L147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1.570312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51" width="11.42578125" style="1"/>
    <col min="252" max="252" width="6.42578125" style="1" customWidth="1"/>
    <col min="253" max="253" width="39.5703125" style="1" customWidth="1"/>
    <col min="254" max="254" width="41.5703125" style="1" customWidth="1"/>
    <col min="255" max="255" width="31.140625" style="1" customWidth="1"/>
    <col min="256" max="256" width="27.85546875" style="1" customWidth="1"/>
    <col min="257" max="257" width="13" style="1" bestFit="1" customWidth="1"/>
    <col min="258" max="258" width="17.5703125" style="1" customWidth="1"/>
    <col min="259" max="259" width="16.42578125" style="1" customWidth="1"/>
    <col min="260" max="260" width="13.7109375" style="1" customWidth="1"/>
    <col min="261" max="261" width="11.5703125" style="1" bestFit="1" customWidth="1"/>
    <col min="262" max="262" width="14.7109375" style="1" customWidth="1"/>
    <col min="263" max="263" width="13.85546875" style="1" customWidth="1"/>
    <col min="264" max="264" width="13.5703125" style="1" customWidth="1"/>
    <col min="265" max="265" width="14.140625" style="1" customWidth="1"/>
    <col min="266" max="266" width="12" style="1" customWidth="1"/>
    <col min="267" max="267" width="14.5703125" style="1" customWidth="1"/>
    <col min="268" max="268" width="17" style="1" customWidth="1"/>
    <col min="269" max="507" width="11.42578125" style="1"/>
    <col min="508" max="508" width="6.42578125" style="1" customWidth="1"/>
    <col min="509" max="509" width="39.5703125" style="1" customWidth="1"/>
    <col min="510" max="510" width="41.5703125" style="1" customWidth="1"/>
    <col min="511" max="511" width="31.140625" style="1" customWidth="1"/>
    <col min="512" max="512" width="27.85546875" style="1" customWidth="1"/>
    <col min="513" max="513" width="13" style="1" bestFit="1" customWidth="1"/>
    <col min="514" max="514" width="17.5703125" style="1" customWidth="1"/>
    <col min="515" max="515" width="16.42578125" style="1" customWidth="1"/>
    <col min="516" max="516" width="13.7109375" style="1" customWidth="1"/>
    <col min="517" max="517" width="11.5703125" style="1" bestFit="1" customWidth="1"/>
    <col min="518" max="518" width="14.7109375" style="1" customWidth="1"/>
    <col min="519" max="519" width="13.85546875" style="1" customWidth="1"/>
    <col min="520" max="520" width="13.5703125" style="1" customWidth="1"/>
    <col min="521" max="521" width="14.140625" style="1" customWidth="1"/>
    <col min="522" max="522" width="12" style="1" customWidth="1"/>
    <col min="523" max="523" width="14.5703125" style="1" customWidth="1"/>
    <col min="524" max="524" width="17" style="1" customWidth="1"/>
    <col min="525" max="763" width="11.42578125" style="1"/>
    <col min="764" max="764" width="6.42578125" style="1" customWidth="1"/>
    <col min="765" max="765" width="39.5703125" style="1" customWidth="1"/>
    <col min="766" max="766" width="41.5703125" style="1" customWidth="1"/>
    <col min="767" max="767" width="31.140625" style="1" customWidth="1"/>
    <col min="768" max="768" width="27.85546875" style="1" customWidth="1"/>
    <col min="769" max="769" width="13" style="1" bestFit="1" customWidth="1"/>
    <col min="770" max="770" width="17.5703125" style="1" customWidth="1"/>
    <col min="771" max="771" width="16.42578125" style="1" customWidth="1"/>
    <col min="772" max="772" width="13.7109375" style="1" customWidth="1"/>
    <col min="773" max="773" width="11.5703125" style="1" bestFit="1" customWidth="1"/>
    <col min="774" max="774" width="14.7109375" style="1" customWidth="1"/>
    <col min="775" max="775" width="13.85546875" style="1" customWidth="1"/>
    <col min="776" max="776" width="13.5703125" style="1" customWidth="1"/>
    <col min="777" max="777" width="14.140625" style="1" customWidth="1"/>
    <col min="778" max="778" width="12" style="1" customWidth="1"/>
    <col min="779" max="779" width="14.5703125" style="1" customWidth="1"/>
    <col min="780" max="780" width="17" style="1" customWidth="1"/>
    <col min="781" max="1019" width="11.42578125" style="1"/>
    <col min="1020" max="1020" width="6.42578125" style="1" customWidth="1"/>
    <col min="1021" max="1021" width="39.5703125" style="1" customWidth="1"/>
    <col min="1022" max="1022" width="41.5703125" style="1" customWidth="1"/>
    <col min="1023" max="1023" width="31.140625" style="1" customWidth="1"/>
    <col min="1024" max="1024" width="27.85546875" style="1" customWidth="1"/>
    <col min="1025" max="1025" width="13" style="1" bestFit="1" customWidth="1"/>
    <col min="1026" max="1026" width="17.5703125" style="1" customWidth="1"/>
    <col min="1027" max="1027" width="16.42578125" style="1" customWidth="1"/>
    <col min="1028" max="1028" width="13.7109375" style="1" customWidth="1"/>
    <col min="1029" max="1029" width="11.5703125" style="1" bestFit="1" customWidth="1"/>
    <col min="1030" max="1030" width="14.7109375" style="1" customWidth="1"/>
    <col min="1031" max="1031" width="13.85546875" style="1" customWidth="1"/>
    <col min="1032" max="1032" width="13.5703125" style="1" customWidth="1"/>
    <col min="1033" max="1033" width="14.140625" style="1" customWidth="1"/>
    <col min="1034" max="1034" width="12" style="1" customWidth="1"/>
    <col min="1035" max="1035" width="14.5703125" style="1" customWidth="1"/>
    <col min="1036" max="1036" width="17" style="1" customWidth="1"/>
    <col min="1037" max="1275" width="11.42578125" style="1"/>
    <col min="1276" max="1276" width="6.42578125" style="1" customWidth="1"/>
    <col min="1277" max="1277" width="39.5703125" style="1" customWidth="1"/>
    <col min="1278" max="1278" width="41.5703125" style="1" customWidth="1"/>
    <col min="1279" max="1279" width="31.140625" style="1" customWidth="1"/>
    <col min="1280" max="1280" width="27.85546875" style="1" customWidth="1"/>
    <col min="1281" max="1281" width="13" style="1" bestFit="1" customWidth="1"/>
    <col min="1282" max="1282" width="17.5703125" style="1" customWidth="1"/>
    <col min="1283" max="1283" width="16.42578125" style="1" customWidth="1"/>
    <col min="1284" max="1284" width="13.7109375" style="1" customWidth="1"/>
    <col min="1285" max="1285" width="11.5703125" style="1" bestFit="1" customWidth="1"/>
    <col min="1286" max="1286" width="14.7109375" style="1" customWidth="1"/>
    <col min="1287" max="1287" width="13.85546875" style="1" customWidth="1"/>
    <col min="1288" max="1288" width="13.5703125" style="1" customWidth="1"/>
    <col min="1289" max="1289" width="14.140625" style="1" customWidth="1"/>
    <col min="1290" max="1290" width="12" style="1" customWidth="1"/>
    <col min="1291" max="1291" width="14.5703125" style="1" customWidth="1"/>
    <col min="1292" max="1292" width="17" style="1" customWidth="1"/>
    <col min="1293" max="1531" width="11.42578125" style="1"/>
    <col min="1532" max="1532" width="6.42578125" style="1" customWidth="1"/>
    <col min="1533" max="1533" width="39.5703125" style="1" customWidth="1"/>
    <col min="1534" max="1534" width="41.5703125" style="1" customWidth="1"/>
    <col min="1535" max="1535" width="31.140625" style="1" customWidth="1"/>
    <col min="1536" max="1536" width="27.85546875" style="1" customWidth="1"/>
    <col min="1537" max="1537" width="13" style="1" bestFit="1" customWidth="1"/>
    <col min="1538" max="1538" width="17.5703125" style="1" customWidth="1"/>
    <col min="1539" max="1539" width="16.42578125" style="1" customWidth="1"/>
    <col min="1540" max="1540" width="13.7109375" style="1" customWidth="1"/>
    <col min="1541" max="1541" width="11.5703125" style="1" bestFit="1" customWidth="1"/>
    <col min="1542" max="1542" width="14.7109375" style="1" customWidth="1"/>
    <col min="1543" max="1543" width="13.85546875" style="1" customWidth="1"/>
    <col min="1544" max="1544" width="13.5703125" style="1" customWidth="1"/>
    <col min="1545" max="1545" width="14.140625" style="1" customWidth="1"/>
    <col min="1546" max="1546" width="12" style="1" customWidth="1"/>
    <col min="1547" max="1547" width="14.5703125" style="1" customWidth="1"/>
    <col min="1548" max="1548" width="17" style="1" customWidth="1"/>
    <col min="1549" max="1787" width="11.42578125" style="1"/>
    <col min="1788" max="1788" width="6.42578125" style="1" customWidth="1"/>
    <col min="1789" max="1789" width="39.5703125" style="1" customWidth="1"/>
    <col min="1790" max="1790" width="41.5703125" style="1" customWidth="1"/>
    <col min="1791" max="1791" width="31.140625" style="1" customWidth="1"/>
    <col min="1792" max="1792" width="27.85546875" style="1" customWidth="1"/>
    <col min="1793" max="1793" width="13" style="1" bestFit="1" customWidth="1"/>
    <col min="1794" max="1794" width="17.5703125" style="1" customWidth="1"/>
    <col min="1795" max="1795" width="16.42578125" style="1" customWidth="1"/>
    <col min="1796" max="1796" width="13.7109375" style="1" customWidth="1"/>
    <col min="1797" max="1797" width="11.5703125" style="1" bestFit="1" customWidth="1"/>
    <col min="1798" max="1798" width="14.7109375" style="1" customWidth="1"/>
    <col min="1799" max="1799" width="13.85546875" style="1" customWidth="1"/>
    <col min="1800" max="1800" width="13.5703125" style="1" customWidth="1"/>
    <col min="1801" max="1801" width="14.140625" style="1" customWidth="1"/>
    <col min="1802" max="1802" width="12" style="1" customWidth="1"/>
    <col min="1803" max="1803" width="14.5703125" style="1" customWidth="1"/>
    <col min="1804" max="1804" width="17" style="1" customWidth="1"/>
    <col min="1805" max="2043" width="11.42578125" style="1"/>
    <col min="2044" max="2044" width="6.42578125" style="1" customWidth="1"/>
    <col min="2045" max="2045" width="39.5703125" style="1" customWidth="1"/>
    <col min="2046" max="2046" width="41.5703125" style="1" customWidth="1"/>
    <col min="2047" max="2047" width="31.140625" style="1" customWidth="1"/>
    <col min="2048" max="2048" width="27.85546875" style="1" customWidth="1"/>
    <col min="2049" max="2049" width="13" style="1" bestFit="1" customWidth="1"/>
    <col min="2050" max="2050" width="17.5703125" style="1" customWidth="1"/>
    <col min="2051" max="2051" width="16.42578125" style="1" customWidth="1"/>
    <col min="2052" max="2052" width="13.7109375" style="1" customWidth="1"/>
    <col min="2053" max="2053" width="11.5703125" style="1" bestFit="1" customWidth="1"/>
    <col min="2054" max="2054" width="14.7109375" style="1" customWidth="1"/>
    <col min="2055" max="2055" width="13.85546875" style="1" customWidth="1"/>
    <col min="2056" max="2056" width="13.5703125" style="1" customWidth="1"/>
    <col min="2057" max="2057" width="14.140625" style="1" customWidth="1"/>
    <col min="2058" max="2058" width="12" style="1" customWidth="1"/>
    <col min="2059" max="2059" width="14.5703125" style="1" customWidth="1"/>
    <col min="2060" max="2060" width="17" style="1" customWidth="1"/>
    <col min="2061" max="2299" width="11.42578125" style="1"/>
    <col min="2300" max="2300" width="6.42578125" style="1" customWidth="1"/>
    <col min="2301" max="2301" width="39.5703125" style="1" customWidth="1"/>
    <col min="2302" max="2302" width="41.5703125" style="1" customWidth="1"/>
    <col min="2303" max="2303" width="31.140625" style="1" customWidth="1"/>
    <col min="2304" max="2304" width="27.85546875" style="1" customWidth="1"/>
    <col min="2305" max="2305" width="13" style="1" bestFit="1" customWidth="1"/>
    <col min="2306" max="2306" width="17.5703125" style="1" customWidth="1"/>
    <col min="2307" max="2307" width="16.42578125" style="1" customWidth="1"/>
    <col min="2308" max="2308" width="13.7109375" style="1" customWidth="1"/>
    <col min="2309" max="2309" width="11.5703125" style="1" bestFit="1" customWidth="1"/>
    <col min="2310" max="2310" width="14.7109375" style="1" customWidth="1"/>
    <col min="2311" max="2311" width="13.85546875" style="1" customWidth="1"/>
    <col min="2312" max="2312" width="13.5703125" style="1" customWidth="1"/>
    <col min="2313" max="2313" width="14.140625" style="1" customWidth="1"/>
    <col min="2314" max="2314" width="12" style="1" customWidth="1"/>
    <col min="2315" max="2315" width="14.5703125" style="1" customWidth="1"/>
    <col min="2316" max="2316" width="17" style="1" customWidth="1"/>
    <col min="2317" max="2555" width="11.42578125" style="1"/>
    <col min="2556" max="2556" width="6.42578125" style="1" customWidth="1"/>
    <col min="2557" max="2557" width="39.5703125" style="1" customWidth="1"/>
    <col min="2558" max="2558" width="41.5703125" style="1" customWidth="1"/>
    <col min="2559" max="2559" width="31.140625" style="1" customWidth="1"/>
    <col min="2560" max="2560" width="27.85546875" style="1" customWidth="1"/>
    <col min="2561" max="2561" width="13" style="1" bestFit="1" customWidth="1"/>
    <col min="2562" max="2562" width="17.5703125" style="1" customWidth="1"/>
    <col min="2563" max="2563" width="16.42578125" style="1" customWidth="1"/>
    <col min="2564" max="2564" width="13.7109375" style="1" customWidth="1"/>
    <col min="2565" max="2565" width="11.5703125" style="1" bestFit="1" customWidth="1"/>
    <col min="2566" max="2566" width="14.7109375" style="1" customWidth="1"/>
    <col min="2567" max="2567" width="13.85546875" style="1" customWidth="1"/>
    <col min="2568" max="2568" width="13.5703125" style="1" customWidth="1"/>
    <col min="2569" max="2569" width="14.140625" style="1" customWidth="1"/>
    <col min="2570" max="2570" width="12" style="1" customWidth="1"/>
    <col min="2571" max="2571" width="14.5703125" style="1" customWidth="1"/>
    <col min="2572" max="2572" width="17" style="1" customWidth="1"/>
    <col min="2573" max="2811" width="11.42578125" style="1"/>
    <col min="2812" max="2812" width="6.42578125" style="1" customWidth="1"/>
    <col min="2813" max="2813" width="39.5703125" style="1" customWidth="1"/>
    <col min="2814" max="2814" width="41.5703125" style="1" customWidth="1"/>
    <col min="2815" max="2815" width="31.140625" style="1" customWidth="1"/>
    <col min="2816" max="2816" width="27.85546875" style="1" customWidth="1"/>
    <col min="2817" max="2817" width="13" style="1" bestFit="1" customWidth="1"/>
    <col min="2818" max="2818" width="17.5703125" style="1" customWidth="1"/>
    <col min="2819" max="2819" width="16.42578125" style="1" customWidth="1"/>
    <col min="2820" max="2820" width="13.7109375" style="1" customWidth="1"/>
    <col min="2821" max="2821" width="11.5703125" style="1" bestFit="1" customWidth="1"/>
    <col min="2822" max="2822" width="14.7109375" style="1" customWidth="1"/>
    <col min="2823" max="2823" width="13.85546875" style="1" customWidth="1"/>
    <col min="2824" max="2824" width="13.5703125" style="1" customWidth="1"/>
    <col min="2825" max="2825" width="14.140625" style="1" customWidth="1"/>
    <col min="2826" max="2826" width="12" style="1" customWidth="1"/>
    <col min="2827" max="2827" width="14.5703125" style="1" customWidth="1"/>
    <col min="2828" max="2828" width="17" style="1" customWidth="1"/>
    <col min="2829" max="3067" width="11.42578125" style="1"/>
    <col min="3068" max="3068" width="6.42578125" style="1" customWidth="1"/>
    <col min="3069" max="3069" width="39.5703125" style="1" customWidth="1"/>
    <col min="3070" max="3070" width="41.5703125" style="1" customWidth="1"/>
    <col min="3071" max="3071" width="31.140625" style="1" customWidth="1"/>
    <col min="3072" max="3072" width="27.85546875" style="1" customWidth="1"/>
    <col min="3073" max="3073" width="13" style="1" bestFit="1" customWidth="1"/>
    <col min="3074" max="3074" width="17.5703125" style="1" customWidth="1"/>
    <col min="3075" max="3075" width="16.42578125" style="1" customWidth="1"/>
    <col min="3076" max="3076" width="13.7109375" style="1" customWidth="1"/>
    <col min="3077" max="3077" width="11.5703125" style="1" bestFit="1" customWidth="1"/>
    <col min="3078" max="3078" width="14.7109375" style="1" customWidth="1"/>
    <col min="3079" max="3079" width="13.85546875" style="1" customWidth="1"/>
    <col min="3080" max="3080" width="13.5703125" style="1" customWidth="1"/>
    <col min="3081" max="3081" width="14.140625" style="1" customWidth="1"/>
    <col min="3082" max="3082" width="12" style="1" customWidth="1"/>
    <col min="3083" max="3083" width="14.5703125" style="1" customWidth="1"/>
    <col min="3084" max="3084" width="17" style="1" customWidth="1"/>
    <col min="3085" max="3323" width="11.42578125" style="1"/>
    <col min="3324" max="3324" width="6.42578125" style="1" customWidth="1"/>
    <col min="3325" max="3325" width="39.5703125" style="1" customWidth="1"/>
    <col min="3326" max="3326" width="41.5703125" style="1" customWidth="1"/>
    <col min="3327" max="3327" width="31.140625" style="1" customWidth="1"/>
    <col min="3328" max="3328" width="27.85546875" style="1" customWidth="1"/>
    <col min="3329" max="3329" width="13" style="1" bestFit="1" customWidth="1"/>
    <col min="3330" max="3330" width="17.5703125" style="1" customWidth="1"/>
    <col min="3331" max="3331" width="16.42578125" style="1" customWidth="1"/>
    <col min="3332" max="3332" width="13.7109375" style="1" customWidth="1"/>
    <col min="3333" max="3333" width="11.5703125" style="1" bestFit="1" customWidth="1"/>
    <col min="3334" max="3334" width="14.7109375" style="1" customWidth="1"/>
    <col min="3335" max="3335" width="13.85546875" style="1" customWidth="1"/>
    <col min="3336" max="3336" width="13.5703125" style="1" customWidth="1"/>
    <col min="3337" max="3337" width="14.140625" style="1" customWidth="1"/>
    <col min="3338" max="3338" width="12" style="1" customWidth="1"/>
    <col min="3339" max="3339" width="14.5703125" style="1" customWidth="1"/>
    <col min="3340" max="3340" width="17" style="1" customWidth="1"/>
    <col min="3341" max="3579" width="11.42578125" style="1"/>
    <col min="3580" max="3580" width="6.42578125" style="1" customWidth="1"/>
    <col min="3581" max="3581" width="39.5703125" style="1" customWidth="1"/>
    <col min="3582" max="3582" width="41.5703125" style="1" customWidth="1"/>
    <col min="3583" max="3583" width="31.140625" style="1" customWidth="1"/>
    <col min="3584" max="3584" width="27.85546875" style="1" customWidth="1"/>
    <col min="3585" max="3585" width="13" style="1" bestFit="1" customWidth="1"/>
    <col min="3586" max="3586" width="17.5703125" style="1" customWidth="1"/>
    <col min="3587" max="3587" width="16.42578125" style="1" customWidth="1"/>
    <col min="3588" max="3588" width="13.7109375" style="1" customWidth="1"/>
    <col min="3589" max="3589" width="11.5703125" style="1" bestFit="1" customWidth="1"/>
    <col min="3590" max="3590" width="14.7109375" style="1" customWidth="1"/>
    <col min="3591" max="3591" width="13.85546875" style="1" customWidth="1"/>
    <col min="3592" max="3592" width="13.5703125" style="1" customWidth="1"/>
    <col min="3593" max="3593" width="14.140625" style="1" customWidth="1"/>
    <col min="3594" max="3594" width="12" style="1" customWidth="1"/>
    <col min="3595" max="3595" width="14.5703125" style="1" customWidth="1"/>
    <col min="3596" max="3596" width="17" style="1" customWidth="1"/>
    <col min="3597" max="3835" width="11.42578125" style="1"/>
    <col min="3836" max="3836" width="6.42578125" style="1" customWidth="1"/>
    <col min="3837" max="3837" width="39.5703125" style="1" customWidth="1"/>
    <col min="3838" max="3838" width="41.5703125" style="1" customWidth="1"/>
    <col min="3839" max="3839" width="31.140625" style="1" customWidth="1"/>
    <col min="3840" max="3840" width="27.85546875" style="1" customWidth="1"/>
    <col min="3841" max="3841" width="13" style="1" bestFit="1" customWidth="1"/>
    <col min="3842" max="3842" width="17.5703125" style="1" customWidth="1"/>
    <col min="3843" max="3843" width="16.42578125" style="1" customWidth="1"/>
    <col min="3844" max="3844" width="13.7109375" style="1" customWidth="1"/>
    <col min="3845" max="3845" width="11.5703125" style="1" bestFit="1" customWidth="1"/>
    <col min="3846" max="3846" width="14.7109375" style="1" customWidth="1"/>
    <col min="3847" max="3847" width="13.85546875" style="1" customWidth="1"/>
    <col min="3848" max="3848" width="13.5703125" style="1" customWidth="1"/>
    <col min="3849" max="3849" width="14.140625" style="1" customWidth="1"/>
    <col min="3850" max="3850" width="12" style="1" customWidth="1"/>
    <col min="3851" max="3851" width="14.5703125" style="1" customWidth="1"/>
    <col min="3852" max="3852" width="17" style="1" customWidth="1"/>
    <col min="3853" max="4091" width="11.42578125" style="1"/>
    <col min="4092" max="4092" width="6.42578125" style="1" customWidth="1"/>
    <col min="4093" max="4093" width="39.5703125" style="1" customWidth="1"/>
    <col min="4094" max="4094" width="41.5703125" style="1" customWidth="1"/>
    <col min="4095" max="4095" width="31.140625" style="1" customWidth="1"/>
    <col min="4096" max="4096" width="27.85546875" style="1" customWidth="1"/>
    <col min="4097" max="4097" width="13" style="1" bestFit="1" customWidth="1"/>
    <col min="4098" max="4098" width="17.5703125" style="1" customWidth="1"/>
    <col min="4099" max="4099" width="16.42578125" style="1" customWidth="1"/>
    <col min="4100" max="4100" width="13.7109375" style="1" customWidth="1"/>
    <col min="4101" max="4101" width="11.5703125" style="1" bestFit="1" customWidth="1"/>
    <col min="4102" max="4102" width="14.7109375" style="1" customWidth="1"/>
    <col min="4103" max="4103" width="13.85546875" style="1" customWidth="1"/>
    <col min="4104" max="4104" width="13.5703125" style="1" customWidth="1"/>
    <col min="4105" max="4105" width="14.140625" style="1" customWidth="1"/>
    <col min="4106" max="4106" width="12" style="1" customWidth="1"/>
    <col min="4107" max="4107" width="14.5703125" style="1" customWidth="1"/>
    <col min="4108" max="4108" width="17" style="1" customWidth="1"/>
    <col min="4109" max="4347" width="11.42578125" style="1"/>
    <col min="4348" max="4348" width="6.42578125" style="1" customWidth="1"/>
    <col min="4349" max="4349" width="39.5703125" style="1" customWidth="1"/>
    <col min="4350" max="4350" width="41.5703125" style="1" customWidth="1"/>
    <col min="4351" max="4351" width="31.140625" style="1" customWidth="1"/>
    <col min="4352" max="4352" width="27.85546875" style="1" customWidth="1"/>
    <col min="4353" max="4353" width="13" style="1" bestFit="1" customWidth="1"/>
    <col min="4354" max="4354" width="17.5703125" style="1" customWidth="1"/>
    <col min="4355" max="4355" width="16.42578125" style="1" customWidth="1"/>
    <col min="4356" max="4356" width="13.7109375" style="1" customWidth="1"/>
    <col min="4357" max="4357" width="11.5703125" style="1" bestFit="1" customWidth="1"/>
    <col min="4358" max="4358" width="14.7109375" style="1" customWidth="1"/>
    <col min="4359" max="4359" width="13.85546875" style="1" customWidth="1"/>
    <col min="4360" max="4360" width="13.5703125" style="1" customWidth="1"/>
    <col min="4361" max="4361" width="14.140625" style="1" customWidth="1"/>
    <col min="4362" max="4362" width="12" style="1" customWidth="1"/>
    <col min="4363" max="4363" width="14.5703125" style="1" customWidth="1"/>
    <col min="4364" max="4364" width="17" style="1" customWidth="1"/>
    <col min="4365" max="4603" width="11.42578125" style="1"/>
    <col min="4604" max="4604" width="6.42578125" style="1" customWidth="1"/>
    <col min="4605" max="4605" width="39.5703125" style="1" customWidth="1"/>
    <col min="4606" max="4606" width="41.5703125" style="1" customWidth="1"/>
    <col min="4607" max="4607" width="31.140625" style="1" customWidth="1"/>
    <col min="4608" max="4608" width="27.85546875" style="1" customWidth="1"/>
    <col min="4609" max="4609" width="13" style="1" bestFit="1" customWidth="1"/>
    <col min="4610" max="4610" width="17.5703125" style="1" customWidth="1"/>
    <col min="4611" max="4611" width="16.42578125" style="1" customWidth="1"/>
    <col min="4612" max="4612" width="13.7109375" style="1" customWidth="1"/>
    <col min="4613" max="4613" width="11.5703125" style="1" bestFit="1" customWidth="1"/>
    <col min="4614" max="4614" width="14.7109375" style="1" customWidth="1"/>
    <col min="4615" max="4615" width="13.85546875" style="1" customWidth="1"/>
    <col min="4616" max="4616" width="13.5703125" style="1" customWidth="1"/>
    <col min="4617" max="4617" width="14.140625" style="1" customWidth="1"/>
    <col min="4618" max="4618" width="12" style="1" customWidth="1"/>
    <col min="4619" max="4619" width="14.5703125" style="1" customWidth="1"/>
    <col min="4620" max="4620" width="17" style="1" customWidth="1"/>
    <col min="4621" max="4859" width="11.42578125" style="1"/>
    <col min="4860" max="4860" width="6.42578125" style="1" customWidth="1"/>
    <col min="4861" max="4861" width="39.5703125" style="1" customWidth="1"/>
    <col min="4862" max="4862" width="41.5703125" style="1" customWidth="1"/>
    <col min="4863" max="4863" width="31.140625" style="1" customWidth="1"/>
    <col min="4864" max="4864" width="27.85546875" style="1" customWidth="1"/>
    <col min="4865" max="4865" width="13" style="1" bestFit="1" customWidth="1"/>
    <col min="4866" max="4866" width="17.5703125" style="1" customWidth="1"/>
    <col min="4867" max="4867" width="16.42578125" style="1" customWidth="1"/>
    <col min="4868" max="4868" width="13.7109375" style="1" customWidth="1"/>
    <col min="4869" max="4869" width="11.5703125" style="1" bestFit="1" customWidth="1"/>
    <col min="4870" max="4870" width="14.7109375" style="1" customWidth="1"/>
    <col min="4871" max="4871" width="13.85546875" style="1" customWidth="1"/>
    <col min="4872" max="4872" width="13.5703125" style="1" customWidth="1"/>
    <col min="4873" max="4873" width="14.140625" style="1" customWidth="1"/>
    <col min="4874" max="4874" width="12" style="1" customWidth="1"/>
    <col min="4875" max="4875" width="14.5703125" style="1" customWidth="1"/>
    <col min="4876" max="4876" width="17" style="1" customWidth="1"/>
    <col min="4877" max="5115" width="11.42578125" style="1"/>
    <col min="5116" max="5116" width="6.42578125" style="1" customWidth="1"/>
    <col min="5117" max="5117" width="39.5703125" style="1" customWidth="1"/>
    <col min="5118" max="5118" width="41.5703125" style="1" customWidth="1"/>
    <col min="5119" max="5119" width="31.140625" style="1" customWidth="1"/>
    <col min="5120" max="5120" width="27.85546875" style="1" customWidth="1"/>
    <col min="5121" max="5121" width="13" style="1" bestFit="1" customWidth="1"/>
    <col min="5122" max="5122" width="17.5703125" style="1" customWidth="1"/>
    <col min="5123" max="5123" width="16.42578125" style="1" customWidth="1"/>
    <col min="5124" max="5124" width="13.7109375" style="1" customWidth="1"/>
    <col min="5125" max="5125" width="11.5703125" style="1" bestFit="1" customWidth="1"/>
    <col min="5126" max="5126" width="14.7109375" style="1" customWidth="1"/>
    <col min="5127" max="5127" width="13.85546875" style="1" customWidth="1"/>
    <col min="5128" max="5128" width="13.5703125" style="1" customWidth="1"/>
    <col min="5129" max="5129" width="14.140625" style="1" customWidth="1"/>
    <col min="5130" max="5130" width="12" style="1" customWidth="1"/>
    <col min="5131" max="5131" width="14.5703125" style="1" customWidth="1"/>
    <col min="5132" max="5132" width="17" style="1" customWidth="1"/>
    <col min="5133" max="5371" width="11.42578125" style="1"/>
    <col min="5372" max="5372" width="6.42578125" style="1" customWidth="1"/>
    <col min="5373" max="5373" width="39.5703125" style="1" customWidth="1"/>
    <col min="5374" max="5374" width="41.5703125" style="1" customWidth="1"/>
    <col min="5375" max="5375" width="31.140625" style="1" customWidth="1"/>
    <col min="5376" max="5376" width="27.85546875" style="1" customWidth="1"/>
    <col min="5377" max="5377" width="13" style="1" bestFit="1" customWidth="1"/>
    <col min="5378" max="5378" width="17.5703125" style="1" customWidth="1"/>
    <col min="5379" max="5379" width="16.42578125" style="1" customWidth="1"/>
    <col min="5380" max="5380" width="13.7109375" style="1" customWidth="1"/>
    <col min="5381" max="5381" width="11.5703125" style="1" bestFit="1" customWidth="1"/>
    <col min="5382" max="5382" width="14.7109375" style="1" customWidth="1"/>
    <col min="5383" max="5383" width="13.85546875" style="1" customWidth="1"/>
    <col min="5384" max="5384" width="13.5703125" style="1" customWidth="1"/>
    <col min="5385" max="5385" width="14.140625" style="1" customWidth="1"/>
    <col min="5386" max="5386" width="12" style="1" customWidth="1"/>
    <col min="5387" max="5387" width="14.5703125" style="1" customWidth="1"/>
    <col min="5388" max="5388" width="17" style="1" customWidth="1"/>
    <col min="5389" max="5627" width="11.42578125" style="1"/>
    <col min="5628" max="5628" width="6.42578125" style="1" customWidth="1"/>
    <col min="5629" max="5629" width="39.5703125" style="1" customWidth="1"/>
    <col min="5630" max="5630" width="41.5703125" style="1" customWidth="1"/>
    <col min="5631" max="5631" width="31.140625" style="1" customWidth="1"/>
    <col min="5632" max="5632" width="27.85546875" style="1" customWidth="1"/>
    <col min="5633" max="5633" width="13" style="1" bestFit="1" customWidth="1"/>
    <col min="5634" max="5634" width="17.5703125" style="1" customWidth="1"/>
    <col min="5635" max="5635" width="16.42578125" style="1" customWidth="1"/>
    <col min="5636" max="5636" width="13.7109375" style="1" customWidth="1"/>
    <col min="5637" max="5637" width="11.5703125" style="1" bestFit="1" customWidth="1"/>
    <col min="5638" max="5638" width="14.7109375" style="1" customWidth="1"/>
    <col min="5639" max="5639" width="13.85546875" style="1" customWidth="1"/>
    <col min="5640" max="5640" width="13.5703125" style="1" customWidth="1"/>
    <col min="5641" max="5641" width="14.140625" style="1" customWidth="1"/>
    <col min="5642" max="5642" width="12" style="1" customWidth="1"/>
    <col min="5643" max="5643" width="14.5703125" style="1" customWidth="1"/>
    <col min="5644" max="5644" width="17" style="1" customWidth="1"/>
    <col min="5645" max="5883" width="11.42578125" style="1"/>
    <col min="5884" max="5884" width="6.42578125" style="1" customWidth="1"/>
    <col min="5885" max="5885" width="39.5703125" style="1" customWidth="1"/>
    <col min="5886" max="5886" width="41.5703125" style="1" customWidth="1"/>
    <col min="5887" max="5887" width="31.140625" style="1" customWidth="1"/>
    <col min="5888" max="5888" width="27.85546875" style="1" customWidth="1"/>
    <col min="5889" max="5889" width="13" style="1" bestFit="1" customWidth="1"/>
    <col min="5890" max="5890" width="17.5703125" style="1" customWidth="1"/>
    <col min="5891" max="5891" width="16.42578125" style="1" customWidth="1"/>
    <col min="5892" max="5892" width="13.7109375" style="1" customWidth="1"/>
    <col min="5893" max="5893" width="11.5703125" style="1" bestFit="1" customWidth="1"/>
    <col min="5894" max="5894" width="14.7109375" style="1" customWidth="1"/>
    <col min="5895" max="5895" width="13.85546875" style="1" customWidth="1"/>
    <col min="5896" max="5896" width="13.5703125" style="1" customWidth="1"/>
    <col min="5897" max="5897" width="14.140625" style="1" customWidth="1"/>
    <col min="5898" max="5898" width="12" style="1" customWidth="1"/>
    <col min="5899" max="5899" width="14.5703125" style="1" customWidth="1"/>
    <col min="5900" max="5900" width="17" style="1" customWidth="1"/>
    <col min="5901" max="6139" width="11.42578125" style="1"/>
    <col min="6140" max="6140" width="6.42578125" style="1" customWidth="1"/>
    <col min="6141" max="6141" width="39.5703125" style="1" customWidth="1"/>
    <col min="6142" max="6142" width="41.5703125" style="1" customWidth="1"/>
    <col min="6143" max="6143" width="31.140625" style="1" customWidth="1"/>
    <col min="6144" max="6144" width="27.85546875" style="1" customWidth="1"/>
    <col min="6145" max="6145" width="13" style="1" bestFit="1" customWidth="1"/>
    <col min="6146" max="6146" width="17.5703125" style="1" customWidth="1"/>
    <col min="6147" max="6147" width="16.42578125" style="1" customWidth="1"/>
    <col min="6148" max="6148" width="13.7109375" style="1" customWidth="1"/>
    <col min="6149" max="6149" width="11.5703125" style="1" bestFit="1" customWidth="1"/>
    <col min="6150" max="6150" width="14.7109375" style="1" customWidth="1"/>
    <col min="6151" max="6151" width="13.85546875" style="1" customWidth="1"/>
    <col min="6152" max="6152" width="13.5703125" style="1" customWidth="1"/>
    <col min="6153" max="6153" width="14.140625" style="1" customWidth="1"/>
    <col min="6154" max="6154" width="12" style="1" customWidth="1"/>
    <col min="6155" max="6155" width="14.5703125" style="1" customWidth="1"/>
    <col min="6156" max="6156" width="17" style="1" customWidth="1"/>
    <col min="6157" max="6395" width="11.42578125" style="1"/>
    <col min="6396" max="6396" width="6.42578125" style="1" customWidth="1"/>
    <col min="6397" max="6397" width="39.5703125" style="1" customWidth="1"/>
    <col min="6398" max="6398" width="41.5703125" style="1" customWidth="1"/>
    <col min="6399" max="6399" width="31.140625" style="1" customWidth="1"/>
    <col min="6400" max="6400" width="27.85546875" style="1" customWidth="1"/>
    <col min="6401" max="6401" width="13" style="1" bestFit="1" customWidth="1"/>
    <col min="6402" max="6402" width="17.5703125" style="1" customWidth="1"/>
    <col min="6403" max="6403" width="16.42578125" style="1" customWidth="1"/>
    <col min="6404" max="6404" width="13.7109375" style="1" customWidth="1"/>
    <col min="6405" max="6405" width="11.5703125" style="1" bestFit="1" customWidth="1"/>
    <col min="6406" max="6406" width="14.7109375" style="1" customWidth="1"/>
    <col min="6407" max="6407" width="13.85546875" style="1" customWidth="1"/>
    <col min="6408" max="6408" width="13.5703125" style="1" customWidth="1"/>
    <col min="6409" max="6409" width="14.140625" style="1" customWidth="1"/>
    <col min="6410" max="6410" width="12" style="1" customWidth="1"/>
    <col min="6411" max="6411" width="14.5703125" style="1" customWidth="1"/>
    <col min="6412" max="6412" width="17" style="1" customWidth="1"/>
    <col min="6413" max="6651" width="11.42578125" style="1"/>
    <col min="6652" max="6652" width="6.42578125" style="1" customWidth="1"/>
    <col min="6653" max="6653" width="39.5703125" style="1" customWidth="1"/>
    <col min="6654" max="6654" width="41.5703125" style="1" customWidth="1"/>
    <col min="6655" max="6655" width="31.140625" style="1" customWidth="1"/>
    <col min="6656" max="6656" width="27.85546875" style="1" customWidth="1"/>
    <col min="6657" max="6657" width="13" style="1" bestFit="1" customWidth="1"/>
    <col min="6658" max="6658" width="17.5703125" style="1" customWidth="1"/>
    <col min="6659" max="6659" width="16.42578125" style="1" customWidth="1"/>
    <col min="6660" max="6660" width="13.7109375" style="1" customWidth="1"/>
    <col min="6661" max="6661" width="11.5703125" style="1" bestFit="1" customWidth="1"/>
    <col min="6662" max="6662" width="14.7109375" style="1" customWidth="1"/>
    <col min="6663" max="6663" width="13.85546875" style="1" customWidth="1"/>
    <col min="6664" max="6664" width="13.5703125" style="1" customWidth="1"/>
    <col min="6665" max="6665" width="14.140625" style="1" customWidth="1"/>
    <col min="6666" max="6666" width="12" style="1" customWidth="1"/>
    <col min="6667" max="6667" width="14.5703125" style="1" customWidth="1"/>
    <col min="6668" max="6668" width="17" style="1" customWidth="1"/>
    <col min="6669" max="6907" width="11.42578125" style="1"/>
    <col min="6908" max="6908" width="6.42578125" style="1" customWidth="1"/>
    <col min="6909" max="6909" width="39.5703125" style="1" customWidth="1"/>
    <col min="6910" max="6910" width="41.5703125" style="1" customWidth="1"/>
    <col min="6911" max="6911" width="31.140625" style="1" customWidth="1"/>
    <col min="6912" max="6912" width="27.85546875" style="1" customWidth="1"/>
    <col min="6913" max="6913" width="13" style="1" bestFit="1" customWidth="1"/>
    <col min="6914" max="6914" width="17.5703125" style="1" customWidth="1"/>
    <col min="6915" max="6915" width="16.42578125" style="1" customWidth="1"/>
    <col min="6916" max="6916" width="13.7109375" style="1" customWidth="1"/>
    <col min="6917" max="6917" width="11.5703125" style="1" bestFit="1" customWidth="1"/>
    <col min="6918" max="6918" width="14.7109375" style="1" customWidth="1"/>
    <col min="6919" max="6919" width="13.85546875" style="1" customWidth="1"/>
    <col min="6920" max="6920" width="13.5703125" style="1" customWidth="1"/>
    <col min="6921" max="6921" width="14.140625" style="1" customWidth="1"/>
    <col min="6922" max="6922" width="12" style="1" customWidth="1"/>
    <col min="6923" max="6923" width="14.5703125" style="1" customWidth="1"/>
    <col min="6924" max="6924" width="17" style="1" customWidth="1"/>
    <col min="6925" max="7163" width="11.42578125" style="1"/>
    <col min="7164" max="7164" width="6.42578125" style="1" customWidth="1"/>
    <col min="7165" max="7165" width="39.5703125" style="1" customWidth="1"/>
    <col min="7166" max="7166" width="41.5703125" style="1" customWidth="1"/>
    <col min="7167" max="7167" width="31.140625" style="1" customWidth="1"/>
    <col min="7168" max="7168" width="27.85546875" style="1" customWidth="1"/>
    <col min="7169" max="7169" width="13" style="1" bestFit="1" customWidth="1"/>
    <col min="7170" max="7170" width="17.5703125" style="1" customWidth="1"/>
    <col min="7171" max="7171" width="16.42578125" style="1" customWidth="1"/>
    <col min="7172" max="7172" width="13.7109375" style="1" customWidth="1"/>
    <col min="7173" max="7173" width="11.5703125" style="1" bestFit="1" customWidth="1"/>
    <col min="7174" max="7174" width="14.7109375" style="1" customWidth="1"/>
    <col min="7175" max="7175" width="13.85546875" style="1" customWidth="1"/>
    <col min="7176" max="7176" width="13.5703125" style="1" customWidth="1"/>
    <col min="7177" max="7177" width="14.140625" style="1" customWidth="1"/>
    <col min="7178" max="7178" width="12" style="1" customWidth="1"/>
    <col min="7179" max="7179" width="14.5703125" style="1" customWidth="1"/>
    <col min="7180" max="7180" width="17" style="1" customWidth="1"/>
    <col min="7181" max="7419" width="11.42578125" style="1"/>
    <col min="7420" max="7420" width="6.42578125" style="1" customWidth="1"/>
    <col min="7421" max="7421" width="39.5703125" style="1" customWidth="1"/>
    <col min="7422" max="7422" width="41.5703125" style="1" customWidth="1"/>
    <col min="7423" max="7423" width="31.140625" style="1" customWidth="1"/>
    <col min="7424" max="7424" width="27.85546875" style="1" customWidth="1"/>
    <col min="7425" max="7425" width="13" style="1" bestFit="1" customWidth="1"/>
    <col min="7426" max="7426" width="17.5703125" style="1" customWidth="1"/>
    <col min="7427" max="7427" width="16.42578125" style="1" customWidth="1"/>
    <col min="7428" max="7428" width="13.7109375" style="1" customWidth="1"/>
    <col min="7429" max="7429" width="11.5703125" style="1" bestFit="1" customWidth="1"/>
    <col min="7430" max="7430" width="14.7109375" style="1" customWidth="1"/>
    <col min="7431" max="7431" width="13.85546875" style="1" customWidth="1"/>
    <col min="7432" max="7432" width="13.5703125" style="1" customWidth="1"/>
    <col min="7433" max="7433" width="14.140625" style="1" customWidth="1"/>
    <col min="7434" max="7434" width="12" style="1" customWidth="1"/>
    <col min="7435" max="7435" width="14.5703125" style="1" customWidth="1"/>
    <col min="7436" max="7436" width="17" style="1" customWidth="1"/>
    <col min="7437" max="7675" width="11.42578125" style="1"/>
    <col min="7676" max="7676" width="6.42578125" style="1" customWidth="1"/>
    <col min="7677" max="7677" width="39.5703125" style="1" customWidth="1"/>
    <col min="7678" max="7678" width="41.5703125" style="1" customWidth="1"/>
    <col min="7679" max="7679" width="31.140625" style="1" customWidth="1"/>
    <col min="7680" max="7680" width="27.85546875" style="1" customWidth="1"/>
    <col min="7681" max="7681" width="13" style="1" bestFit="1" customWidth="1"/>
    <col min="7682" max="7682" width="17.5703125" style="1" customWidth="1"/>
    <col min="7683" max="7683" width="16.42578125" style="1" customWidth="1"/>
    <col min="7684" max="7684" width="13.7109375" style="1" customWidth="1"/>
    <col min="7685" max="7685" width="11.5703125" style="1" bestFit="1" customWidth="1"/>
    <col min="7686" max="7686" width="14.7109375" style="1" customWidth="1"/>
    <col min="7687" max="7687" width="13.85546875" style="1" customWidth="1"/>
    <col min="7688" max="7688" width="13.5703125" style="1" customWidth="1"/>
    <col min="7689" max="7689" width="14.140625" style="1" customWidth="1"/>
    <col min="7690" max="7690" width="12" style="1" customWidth="1"/>
    <col min="7691" max="7691" width="14.5703125" style="1" customWidth="1"/>
    <col min="7692" max="7692" width="17" style="1" customWidth="1"/>
    <col min="7693" max="7931" width="11.42578125" style="1"/>
    <col min="7932" max="7932" width="6.42578125" style="1" customWidth="1"/>
    <col min="7933" max="7933" width="39.5703125" style="1" customWidth="1"/>
    <col min="7934" max="7934" width="41.5703125" style="1" customWidth="1"/>
    <col min="7935" max="7935" width="31.140625" style="1" customWidth="1"/>
    <col min="7936" max="7936" width="27.85546875" style="1" customWidth="1"/>
    <col min="7937" max="7937" width="13" style="1" bestFit="1" customWidth="1"/>
    <col min="7938" max="7938" width="17.5703125" style="1" customWidth="1"/>
    <col min="7939" max="7939" width="16.42578125" style="1" customWidth="1"/>
    <col min="7940" max="7940" width="13.7109375" style="1" customWidth="1"/>
    <col min="7941" max="7941" width="11.5703125" style="1" bestFit="1" customWidth="1"/>
    <col min="7942" max="7942" width="14.7109375" style="1" customWidth="1"/>
    <col min="7943" max="7943" width="13.85546875" style="1" customWidth="1"/>
    <col min="7944" max="7944" width="13.5703125" style="1" customWidth="1"/>
    <col min="7945" max="7945" width="14.140625" style="1" customWidth="1"/>
    <col min="7946" max="7946" width="12" style="1" customWidth="1"/>
    <col min="7947" max="7947" width="14.5703125" style="1" customWidth="1"/>
    <col min="7948" max="7948" width="17" style="1" customWidth="1"/>
    <col min="7949" max="8187" width="11.42578125" style="1"/>
    <col min="8188" max="8188" width="6.42578125" style="1" customWidth="1"/>
    <col min="8189" max="8189" width="39.5703125" style="1" customWidth="1"/>
    <col min="8190" max="8190" width="41.5703125" style="1" customWidth="1"/>
    <col min="8191" max="8191" width="31.140625" style="1" customWidth="1"/>
    <col min="8192" max="8192" width="27.85546875" style="1" customWidth="1"/>
    <col min="8193" max="8193" width="13" style="1" bestFit="1" customWidth="1"/>
    <col min="8194" max="8194" width="17.5703125" style="1" customWidth="1"/>
    <col min="8195" max="8195" width="16.42578125" style="1" customWidth="1"/>
    <col min="8196" max="8196" width="13.7109375" style="1" customWidth="1"/>
    <col min="8197" max="8197" width="11.5703125" style="1" bestFit="1" customWidth="1"/>
    <col min="8198" max="8198" width="14.7109375" style="1" customWidth="1"/>
    <col min="8199" max="8199" width="13.85546875" style="1" customWidth="1"/>
    <col min="8200" max="8200" width="13.5703125" style="1" customWidth="1"/>
    <col min="8201" max="8201" width="14.140625" style="1" customWidth="1"/>
    <col min="8202" max="8202" width="12" style="1" customWidth="1"/>
    <col min="8203" max="8203" width="14.5703125" style="1" customWidth="1"/>
    <col min="8204" max="8204" width="17" style="1" customWidth="1"/>
    <col min="8205" max="8443" width="11.42578125" style="1"/>
    <col min="8444" max="8444" width="6.42578125" style="1" customWidth="1"/>
    <col min="8445" max="8445" width="39.5703125" style="1" customWidth="1"/>
    <col min="8446" max="8446" width="41.5703125" style="1" customWidth="1"/>
    <col min="8447" max="8447" width="31.140625" style="1" customWidth="1"/>
    <col min="8448" max="8448" width="27.85546875" style="1" customWidth="1"/>
    <col min="8449" max="8449" width="13" style="1" bestFit="1" customWidth="1"/>
    <col min="8450" max="8450" width="17.5703125" style="1" customWidth="1"/>
    <col min="8451" max="8451" width="16.42578125" style="1" customWidth="1"/>
    <col min="8452" max="8452" width="13.7109375" style="1" customWidth="1"/>
    <col min="8453" max="8453" width="11.5703125" style="1" bestFit="1" customWidth="1"/>
    <col min="8454" max="8454" width="14.7109375" style="1" customWidth="1"/>
    <col min="8455" max="8455" width="13.85546875" style="1" customWidth="1"/>
    <col min="8456" max="8456" width="13.5703125" style="1" customWidth="1"/>
    <col min="8457" max="8457" width="14.140625" style="1" customWidth="1"/>
    <col min="8458" max="8458" width="12" style="1" customWidth="1"/>
    <col min="8459" max="8459" width="14.5703125" style="1" customWidth="1"/>
    <col min="8460" max="8460" width="17" style="1" customWidth="1"/>
    <col min="8461" max="8699" width="11.42578125" style="1"/>
    <col min="8700" max="8700" width="6.42578125" style="1" customWidth="1"/>
    <col min="8701" max="8701" width="39.5703125" style="1" customWidth="1"/>
    <col min="8702" max="8702" width="41.5703125" style="1" customWidth="1"/>
    <col min="8703" max="8703" width="31.140625" style="1" customWidth="1"/>
    <col min="8704" max="8704" width="27.85546875" style="1" customWidth="1"/>
    <col min="8705" max="8705" width="13" style="1" bestFit="1" customWidth="1"/>
    <col min="8706" max="8706" width="17.5703125" style="1" customWidth="1"/>
    <col min="8707" max="8707" width="16.42578125" style="1" customWidth="1"/>
    <col min="8708" max="8708" width="13.7109375" style="1" customWidth="1"/>
    <col min="8709" max="8709" width="11.5703125" style="1" bestFit="1" customWidth="1"/>
    <col min="8710" max="8710" width="14.7109375" style="1" customWidth="1"/>
    <col min="8711" max="8711" width="13.85546875" style="1" customWidth="1"/>
    <col min="8712" max="8712" width="13.5703125" style="1" customWidth="1"/>
    <col min="8713" max="8713" width="14.140625" style="1" customWidth="1"/>
    <col min="8714" max="8714" width="12" style="1" customWidth="1"/>
    <col min="8715" max="8715" width="14.5703125" style="1" customWidth="1"/>
    <col min="8716" max="8716" width="17" style="1" customWidth="1"/>
    <col min="8717" max="8955" width="11.42578125" style="1"/>
    <col min="8956" max="8956" width="6.42578125" style="1" customWidth="1"/>
    <col min="8957" max="8957" width="39.5703125" style="1" customWidth="1"/>
    <col min="8958" max="8958" width="41.5703125" style="1" customWidth="1"/>
    <col min="8959" max="8959" width="31.140625" style="1" customWidth="1"/>
    <col min="8960" max="8960" width="27.85546875" style="1" customWidth="1"/>
    <col min="8961" max="8961" width="13" style="1" bestFit="1" customWidth="1"/>
    <col min="8962" max="8962" width="17.5703125" style="1" customWidth="1"/>
    <col min="8963" max="8963" width="16.42578125" style="1" customWidth="1"/>
    <col min="8964" max="8964" width="13.7109375" style="1" customWidth="1"/>
    <col min="8965" max="8965" width="11.5703125" style="1" bestFit="1" customWidth="1"/>
    <col min="8966" max="8966" width="14.7109375" style="1" customWidth="1"/>
    <col min="8967" max="8967" width="13.85546875" style="1" customWidth="1"/>
    <col min="8968" max="8968" width="13.5703125" style="1" customWidth="1"/>
    <col min="8969" max="8969" width="14.140625" style="1" customWidth="1"/>
    <col min="8970" max="8970" width="12" style="1" customWidth="1"/>
    <col min="8971" max="8971" width="14.5703125" style="1" customWidth="1"/>
    <col min="8972" max="8972" width="17" style="1" customWidth="1"/>
    <col min="8973" max="9211" width="11.42578125" style="1"/>
    <col min="9212" max="9212" width="6.42578125" style="1" customWidth="1"/>
    <col min="9213" max="9213" width="39.5703125" style="1" customWidth="1"/>
    <col min="9214" max="9214" width="41.5703125" style="1" customWidth="1"/>
    <col min="9215" max="9215" width="31.140625" style="1" customWidth="1"/>
    <col min="9216" max="9216" width="27.85546875" style="1" customWidth="1"/>
    <col min="9217" max="9217" width="13" style="1" bestFit="1" customWidth="1"/>
    <col min="9218" max="9218" width="17.5703125" style="1" customWidth="1"/>
    <col min="9219" max="9219" width="16.42578125" style="1" customWidth="1"/>
    <col min="9220" max="9220" width="13.7109375" style="1" customWidth="1"/>
    <col min="9221" max="9221" width="11.5703125" style="1" bestFit="1" customWidth="1"/>
    <col min="9222" max="9222" width="14.7109375" style="1" customWidth="1"/>
    <col min="9223" max="9223" width="13.85546875" style="1" customWidth="1"/>
    <col min="9224" max="9224" width="13.5703125" style="1" customWidth="1"/>
    <col min="9225" max="9225" width="14.140625" style="1" customWidth="1"/>
    <col min="9226" max="9226" width="12" style="1" customWidth="1"/>
    <col min="9227" max="9227" width="14.5703125" style="1" customWidth="1"/>
    <col min="9228" max="9228" width="17" style="1" customWidth="1"/>
    <col min="9229" max="9467" width="11.42578125" style="1"/>
    <col min="9468" max="9468" width="6.42578125" style="1" customWidth="1"/>
    <col min="9469" max="9469" width="39.5703125" style="1" customWidth="1"/>
    <col min="9470" max="9470" width="41.5703125" style="1" customWidth="1"/>
    <col min="9471" max="9471" width="31.140625" style="1" customWidth="1"/>
    <col min="9472" max="9472" width="27.85546875" style="1" customWidth="1"/>
    <col min="9473" max="9473" width="13" style="1" bestFit="1" customWidth="1"/>
    <col min="9474" max="9474" width="17.5703125" style="1" customWidth="1"/>
    <col min="9475" max="9475" width="16.42578125" style="1" customWidth="1"/>
    <col min="9476" max="9476" width="13.7109375" style="1" customWidth="1"/>
    <col min="9477" max="9477" width="11.5703125" style="1" bestFit="1" customWidth="1"/>
    <col min="9478" max="9478" width="14.7109375" style="1" customWidth="1"/>
    <col min="9479" max="9479" width="13.85546875" style="1" customWidth="1"/>
    <col min="9480" max="9480" width="13.5703125" style="1" customWidth="1"/>
    <col min="9481" max="9481" width="14.140625" style="1" customWidth="1"/>
    <col min="9482" max="9482" width="12" style="1" customWidth="1"/>
    <col min="9483" max="9483" width="14.5703125" style="1" customWidth="1"/>
    <col min="9484" max="9484" width="17" style="1" customWidth="1"/>
    <col min="9485" max="9723" width="11.42578125" style="1"/>
    <col min="9724" max="9724" width="6.42578125" style="1" customWidth="1"/>
    <col min="9725" max="9725" width="39.5703125" style="1" customWidth="1"/>
    <col min="9726" max="9726" width="41.5703125" style="1" customWidth="1"/>
    <col min="9727" max="9727" width="31.140625" style="1" customWidth="1"/>
    <col min="9728" max="9728" width="27.85546875" style="1" customWidth="1"/>
    <col min="9729" max="9729" width="13" style="1" bestFit="1" customWidth="1"/>
    <col min="9730" max="9730" width="17.5703125" style="1" customWidth="1"/>
    <col min="9731" max="9731" width="16.42578125" style="1" customWidth="1"/>
    <col min="9732" max="9732" width="13.7109375" style="1" customWidth="1"/>
    <col min="9733" max="9733" width="11.5703125" style="1" bestFit="1" customWidth="1"/>
    <col min="9734" max="9734" width="14.7109375" style="1" customWidth="1"/>
    <col min="9735" max="9735" width="13.85546875" style="1" customWidth="1"/>
    <col min="9736" max="9736" width="13.5703125" style="1" customWidth="1"/>
    <col min="9737" max="9737" width="14.140625" style="1" customWidth="1"/>
    <col min="9738" max="9738" width="12" style="1" customWidth="1"/>
    <col min="9739" max="9739" width="14.5703125" style="1" customWidth="1"/>
    <col min="9740" max="9740" width="17" style="1" customWidth="1"/>
    <col min="9741" max="9979" width="11.42578125" style="1"/>
    <col min="9980" max="9980" width="6.42578125" style="1" customWidth="1"/>
    <col min="9981" max="9981" width="39.5703125" style="1" customWidth="1"/>
    <col min="9982" max="9982" width="41.5703125" style="1" customWidth="1"/>
    <col min="9983" max="9983" width="31.140625" style="1" customWidth="1"/>
    <col min="9984" max="9984" width="27.85546875" style="1" customWidth="1"/>
    <col min="9985" max="9985" width="13" style="1" bestFit="1" customWidth="1"/>
    <col min="9986" max="9986" width="17.5703125" style="1" customWidth="1"/>
    <col min="9987" max="9987" width="16.42578125" style="1" customWidth="1"/>
    <col min="9988" max="9988" width="13.7109375" style="1" customWidth="1"/>
    <col min="9989" max="9989" width="11.5703125" style="1" bestFit="1" customWidth="1"/>
    <col min="9990" max="9990" width="14.7109375" style="1" customWidth="1"/>
    <col min="9991" max="9991" width="13.85546875" style="1" customWidth="1"/>
    <col min="9992" max="9992" width="13.5703125" style="1" customWidth="1"/>
    <col min="9993" max="9993" width="14.140625" style="1" customWidth="1"/>
    <col min="9994" max="9994" width="12" style="1" customWidth="1"/>
    <col min="9995" max="9995" width="14.5703125" style="1" customWidth="1"/>
    <col min="9996" max="9996" width="17" style="1" customWidth="1"/>
    <col min="9997" max="10235" width="11.42578125" style="1"/>
    <col min="10236" max="10236" width="6.42578125" style="1" customWidth="1"/>
    <col min="10237" max="10237" width="39.5703125" style="1" customWidth="1"/>
    <col min="10238" max="10238" width="41.5703125" style="1" customWidth="1"/>
    <col min="10239" max="10239" width="31.140625" style="1" customWidth="1"/>
    <col min="10240" max="10240" width="27.85546875" style="1" customWidth="1"/>
    <col min="10241" max="10241" width="13" style="1" bestFit="1" customWidth="1"/>
    <col min="10242" max="10242" width="17.5703125" style="1" customWidth="1"/>
    <col min="10243" max="10243" width="16.42578125" style="1" customWidth="1"/>
    <col min="10244" max="10244" width="13.7109375" style="1" customWidth="1"/>
    <col min="10245" max="10245" width="11.5703125" style="1" bestFit="1" customWidth="1"/>
    <col min="10246" max="10246" width="14.7109375" style="1" customWidth="1"/>
    <col min="10247" max="10247" width="13.85546875" style="1" customWidth="1"/>
    <col min="10248" max="10248" width="13.5703125" style="1" customWidth="1"/>
    <col min="10249" max="10249" width="14.140625" style="1" customWidth="1"/>
    <col min="10250" max="10250" width="12" style="1" customWidth="1"/>
    <col min="10251" max="10251" width="14.5703125" style="1" customWidth="1"/>
    <col min="10252" max="10252" width="17" style="1" customWidth="1"/>
    <col min="10253" max="10491" width="11.42578125" style="1"/>
    <col min="10492" max="10492" width="6.42578125" style="1" customWidth="1"/>
    <col min="10493" max="10493" width="39.5703125" style="1" customWidth="1"/>
    <col min="10494" max="10494" width="41.5703125" style="1" customWidth="1"/>
    <col min="10495" max="10495" width="31.140625" style="1" customWidth="1"/>
    <col min="10496" max="10496" width="27.85546875" style="1" customWidth="1"/>
    <col min="10497" max="10497" width="13" style="1" bestFit="1" customWidth="1"/>
    <col min="10498" max="10498" width="17.5703125" style="1" customWidth="1"/>
    <col min="10499" max="10499" width="16.42578125" style="1" customWidth="1"/>
    <col min="10500" max="10500" width="13.7109375" style="1" customWidth="1"/>
    <col min="10501" max="10501" width="11.5703125" style="1" bestFit="1" customWidth="1"/>
    <col min="10502" max="10502" width="14.7109375" style="1" customWidth="1"/>
    <col min="10503" max="10503" width="13.85546875" style="1" customWidth="1"/>
    <col min="10504" max="10504" width="13.5703125" style="1" customWidth="1"/>
    <col min="10505" max="10505" width="14.140625" style="1" customWidth="1"/>
    <col min="10506" max="10506" width="12" style="1" customWidth="1"/>
    <col min="10507" max="10507" width="14.5703125" style="1" customWidth="1"/>
    <col min="10508" max="10508" width="17" style="1" customWidth="1"/>
    <col min="10509" max="10747" width="11.42578125" style="1"/>
    <col min="10748" max="10748" width="6.42578125" style="1" customWidth="1"/>
    <col min="10749" max="10749" width="39.5703125" style="1" customWidth="1"/>
    <col min="10750" max="10750" width="41.5703125" style="1" customWidth="1"/>
    <col min="10751" max="10751" width="31.140625" style="1" customWidth="1"/>
    <col min="10752" max="10752" width="27.85546875" style="1" customWidth="1"/>
    <col min="10753" max="10753" width="13" style="1" bestFit="1" customWidth="1"/>
    <col min="10754" max="10754" width="17.5703125" style="1" customWidth="1"/>
    <col min="10755" max="10755" width="16.42578125" style="1" customWidth="1"/>
    <col min="10756" max="10756" width="13.7109375" style="1" customWidth="1"/>
    <col min="10757" max="10757" width="11.5703125" style="1" bestFit="1" customWidth="1"/>
    <col min="10758" max="10758" width="14.7109375" style="1" customWidth="1"/>
    <col min="10759" max="10759" width="13.85546875" style="1" customWidth="1"/>
    <col min="10760" max="10760" width="13.5703125" style="1" customWidth="1"/>
    <col min="10761" max="10761" width="14.140625" style="1" customWidth="1"/>
    <col min="10762" max="10762" width="12" style="1" customWidth="1"/>
    <col min="10763" max="10763" width="14.5703125" style="1" customWidth="1"/>
    <col min="10764" max="10764" width="17" style="1" customWidth="1"/>
    <col min="10765" max="11003" width="11.42578125" style="1"/>
    <col min="11004" max="11004" width="6.42578125" style="1" customWidth="1"/>
    <col min="11005" max="11005" width="39.5703125" style="1" customWidth="1"/>
    <col min="11006" max="11006" width="41.5703125" style="1" customWidth="1"/>
    <col min="11007" max="11007" width="31.140625" style="1" customWidth="1"/>
    <col min="11008" max="11008" width="27.85546875" style="1" customWidth="1"/>
    <col min="11009" max="11009" width="13" style="1" bestFit="1" customWidth="1"/>
    <col min="11010" max="11010" width="17.5703125" style="1" customWidth="1"/>
    <col min="11011" max="11011" width="16.42578125" style="1" customWidth="1"/>
    <col min="11012" max="11012" width="13.7109375" style="1" customWidth="1"/>
    <col min="11013" max="11013" width="11.5703125" style="1" bestFit="1" customWidth="1"/>
    <col min="11014" max="11014" width="14.7109375" style="1" customWidth="1"/>
    <col min="11015" max="11015" width="13.85546875" style="1" customWidth="1"/>
    <col min="11016" max="11016" width="13.5703125" style="1" customWidth="1"/>
    <col min="11017" max="11017" width="14.140625" style="1" customWidth="1"/>
    <col min="11018" max="11018" width="12" style="1" customWidth="1"/>
    <col min="11019" max="11019" width="14.5703125" style="1" customWidth="1"/>
    <col min="11020" max="11020" width="17" style="1" customWidth="1"/>
    <col min="11021" max="11259" width="11.42578125" style="1"/>
    <col min="11260" max="11260" width="6.42578125" style="1" customWidth="1"/>
    <col min="11261" max="11261" width="39.5703125" style="1" customWidth="1"/>
    <col min="11262" max="11262" width="41.5703125" style="1" customWidth="1"/>
    <col min="11263" max="11263" width="31.140625" style="1" customWidth="1"/>
    <col min="11264" max="11264" width="27.85546875" style="1" customWidth="1"/>
    <col min="11265" max="11265" width="13" style="1" bestFit="1" customWidth="1"/>
    <col min="11266" max="11266" width="17.5703125" style="1" customWidth="1"/>
    <col min="11267" max="11267" width="16.42578125" style="1" customWidth="1"/>
    <col min="11268" max="11268" width="13.7109375" style="1" customWidth="1"/>
    <col min="11269" max="11269" width="11.5703125" style="1" bestFit="1" customWidth="1"/>
    <col min="11270" max="11270" width="14.7109375" style="1" customWidth="1"/>
    <col min="11271" max="11271" width="13.85546875" style="1" customWidth="1"/>
    <col min="11272" max="11272" width="13.5703125" style="1" customWidth="1"/>
    <col min="11273" max="11273" width="14.140625" style="1" customWidth="1"/>
    <col min="11274" max="11274" width="12" style="1" customWidth="1"/>
    <col min="11275" max="11275" width="14.5703125" style="1" customWidth="1"/>
    <col min="11276" max="11276" width="17" style="1" customWidth="1"/>
    <col min="11277" max="11515" width="11.42578125" style="1"/>
    <col min="11516" max="11516" width="6.42578125" style="1" customWidth="1"/>
    <col min="11517" max="11517" width="39.5703125" style="1" customWidth="1"/>
    <col min="11518" max="11518" width="41.5703125" style="1" customWidth="1"/>
    <col min="11519" max="11519" width="31.140625" style="1" customWidth="1"/>
    <col min="11520" max="11520" width="27.85546875" style="1" customWidth="1"/>
    <col min="11521" max="11521" width="13" style="1" bestFit="1" customWidth="1"/>
    <col min="11522" max="11522" width="17.5703125" style="1" customWidth="1"/>
    <col min="11523" max="11523" width="16.42578125" style="1" customWidth="1"/>
    <col min="11524" max="11524" width="13.7109375" style="1" customWidth="1"/>
    <col min="11525" max="11525" width="11.5703125" style="1" bestFit="1" customWidth="1"/>
    <col min="11526" max="11526" width="14.7109375" style="1" customWidth="1"/>
    <col min="11527" max="11527" width="13.85546875" style="1" customWidth="1"/>
    <col min="11528" max="11528" width="13.5703125" style="1" customWidth="1"/>
    <col min="11529" max="11529" width="14.140625" style="1" customWidth="1"/>
    <col min="11530" max="11530" width="12" style="1" customWidth="1"/>
    <col min="11531" max="11531" width="14.5703125" style="1" customWidth="1"/>
    <col min="11532" max="11532" width="17" style="1" customWidth="1"/>
    <col min="11533" max="11771" width="11.42578125" style="1"/>
    <col min="11772" max="11772" width="6.42578125" style="1" customWidth="1"/>
    <col min="11773" max="11773" width="39.5703125" style="1" customWidth="1"/>
    <col min="11774" max="11774" width="41.5703125" style="1" customWidth="1"/>
    <col min="11775" max="11775" width="31.140625" style="1" customWidth="1"/>
    <col min="11776" max="11776" width="27.85546875" style="1" customWidth="1"/>
    <col min="11777" max="11777" width="13" style="1" bestFit="1" customWidth="1"/>
    <col min="11778" max="11778" width="17.5703125" style="1" customWidth="1"/>
    <col min="11779" max="11779" width="16.42578125" style="1" customWidth="1"/>
    <col min="11780" max="11780" width="13.7109375" style="1" customWidth="1"/>
    <col min="11781" max="11781" width="11.5703125" style="1" bestFit="1" customWidth="1"/>
    <col min="11782" max="11782" width="14.7109375" style="1" customWidth="1"/>
    <col min="11783" max="11783" width="13.85546875" style="1" customWidth="1"/>
    <col min="11784" max="11784" width="13.5703125" style="1" customWidth="1"/>
    <col min="11785" max="11785" width="14.140625" style="1" customWidth="1"/>
    <col min="11786" max="11786" width="12" style="1" customWidth="1"/>
    <col min="11787" max="11787" width="14.5703125" style="1" customWidth="1"/>
    <col min="11788" max="11788" width="17" style="1" customWidth="1"/>
    <col min="11789" max="12027" width="11.42578125" style="1"/>
    <col min="12028" max="12028" width="6.42578125" style="1" customWidth="1"/>
    <col min="12029" max="12029" width="39.5703125" style="1" customWidth="1"/>
    <col min="12030" max="12030" width="41.5703125" style="1" customWidth="1"/>
    <col min="12031" max="12031" width="31.140625" style="1" customWidth="1"/>
    <col min="12032" max="12032" width="27.85546875" style="1" customWidth="1"/>
    <col min="12033" max="12033" width="13" style="1" bestFit="1" customWidth="1"/>
    <col min="12034" max="12034" width="17.5703125" style="1" customWidth="1"/>
    <col min="12035" max="12035" width="16.42578125" style="1" customWidth="1"/>
    <col min="12036" max="12036" width="13.7109375" style="1" customWidth="1"/>
    <col min="12037" max="12037" width="11.5703125" style="1" bestFit="1" customWidth="1"/>
    <col min="12038" max="12038" width="14.7109375" style="1" customWidth="1"/>
    <col min="12039" max="12039" width="13.85546875" style="1" customWidth="1"/>
    <col min="12040" max="12040" width="13.5703125" style="1" customWidth="1"/>
    <col min="12041" max="12041" width="14.140625" style="1" customWidth="1"/>
    <col min="12042" max="12042" width="12" style="1" customWidth="1"/>
    <col min="12043" max="12043" width="14.5703125" style="1" customWidth="1"/>
    <col min="12044" max="12044" width="17" style="1" customWidth="1"/>
    <col min="12045" max="12283" width="11.42578125" style="1"/>
    <col min="12284" max="12284" width="6.42578125" style="1" customWidth="1"/>
    <col min="12285" max="12285" width="39.5703125" style="1" customWidth="1"/>
    <col min="12286" max="12286" width="41.5703125" style="1" customWidth="1"/>
    <col min="12287" max="12287" width="31.140625" style="1" customWidth="1"/>
    <col min="12288" max="12288" width="27.85546875" style="1" customWidth="1"/>
    <col min="12289" max="12289" width="13" style="1" bestFit="1" customWidth="1"/>
    <col min="12290" max="12290" width="17.5703125" style="1" customWidth="1"/>
    <col min="12291" max="12291" width="16.42578125" style="1" customWidth="1"/>
    <col min="12292" max="12292" width="13.7109375" style="1" customWidth="1"/>
    <col min="12293" max="12293" width="11.5703125" style="1" bestFit="1" customWidth="1"/>
    <col min="12294" max="12294" width="14.7109375" style="1" customWidth="1"/>
    <col min="12295" max="12295" width="13.85546875" style="1" customWidth="1"/>
    <col min="12296" max="12296" width="13.5703125" style="1" customWidth="1"/>
    <col min="12297" max="12297" width="14.140625" style="1" customWidth="1"/>
    <col min="12298" max="12298" width="12" style="1" customWidth="1"/>
    <col min="12299" max="12299" width="14.5703125" style="1" customWidth="1"/>
    <col min="12300" max="12300" width="17" style="1" customWidth="1"/>
    <col min="12301" max="12539" width="11.42578125" style="1"/>
    <col min="12540" max="12540" width="6.42578125" style="1" customWidth="1"/>
    <col min="12541" max="12541" width="39.5703125" style="1" customWidth="1"/>
    <col min="12542" max="12542" width="41.5703125" style="1" customWidth="1"/>
    <col min="12543" max="12543" width="31.140625" style="1" customWidth="1"/>
    <col min="12544" max="12544" width="27.85546875" style="1" customWidth="1"/>
    <col min="12545" max="12545" width="13" style="1" bestFit="1" customWidth="1"/>
    <col min="12546" max="12546" width="17.5703125" style="1" customWidth="1"/>
    <col min="12547" max="12547" width="16.42578125" style="1" customWidth="1"/>
    <col min="12548" max="12548" width="13.7109375" style="1" customWidth="1"/>
    <col min="12549" max="12549" width="11.5703125" style="1" bestFit="1" customWidth="1"/>
    <col min="12550" max="12550" width="14.7109375" style="1" customWidth="1"/>
    <col min="12551" max="12551" width="13.85546875" style="1" customWidth="1"/>
    <col min="12552" max="12552" width="13.5703125" style="1" customWidth="1"/>
    <col min="12553" max="12553" width="14.140625" style="1" customWidth="1"/>
    <col min="12554" max="12554" width="12" style="1" customWidth="1"/>
    <col min="12555" max="12555" width="14.5703125" style="1" customWidth="1"/>
    <col min="12556" max="12556" width="17" style="1" customWidth="1"/>
    <col min="12557" max="12795" width="11.42578125" style="1"/>
    <col min="12796" max="12796" width="6.42578125" style="1" customWidth="1"/>
    <col min="12797" max="12797" width="39.5703125" style="1" customWidth="1"/>
    <col min="12798" max="12798" width="41.5703125" style="1" customWidth="1"/>
    <col min="12799" max="12799" width="31.140625" style="1" customWidth="1"/>
    <col min="12800" max="12800" width="27.85546875" style="1" customWidth="1"/>
    <col min="12801" max="12801" width="13" style="1" bestFit="1" customWidth="1"/>
    <col min="12802" max="12802" width="17.5703125" style="1" customWidth="1"/>
    <col min="12803" max="12803" width="16.42578125" style="1" customWidth="1"/>
    <col min="12804" max="12804" width="13.7109375" style="1" customWidth="1"/>
    <col min="12805" max="12805" width="11.5703125" style="1" bestFit="1" customWidth="1"/>
    <col min="12806" max="12806" width="14.7109375" style="1" customWidth="1"/>
    <col min="12807" max="12807" width="13.85546875" style="1" customWidth="1"/>
    <col min="12808" max="12808" width="13.5703125" style="1" customWidth="1"/>
    <col min="12809" max="12809" width="14.140625" style="1" customWidth="1"/>
    <col min="12810" max="12810" width="12" style="1" customWidth="1"/>
    <col min="12811" max="12811" width="14.5703125" style="1" customWidth="1"/>
    <col min="12812" max="12812" width="17" style="1" customWidth="1"/>
    <col min="12813" max="13051" width="11.42578125" style="1"/>
    <col min="13052" max="13052" width="6.42578125" style="1" customWidth="1"/>
    <col min="13053" max="13053" width="39.5703125" style="1" customWidth="1"/>
    <col min="13054" max="13054" width="41.5703125" style="1" customWidth="1"/>
    <col min="13055" max="13055" width="31.140625" style="1" customWidth="1"/>
    <col min="13056" max="13056" width="27.85546875" style="1" customWidth="1"/>
    <col min="13057" max="13057" width="13" style="1" bestFit="1" customWidth="1"/>
    <col min="13058" max="13058" width="17.5703125" style="1" customWidth="1"/>
    <col min="13059" max="13059" width="16.42578125" style="1" customWidth="1"/>
    <col min="13060" max="13060" width="13.7109375" style="1" customWidth="1"/>
    <col min="13061" max="13061" width="11.5703125" style="1" bestFit="1" customWidth="1"/>
    <col min="13062" max="13062" width="14.7109375" style="1" customWidth="1"/>
    <col min="13063" max="13063" width="13.85546875" style="1" customWidth="1"/>
    <col min="13064" max="13064" width="13.5703125" style="1" customWidth="1"/>
    <col min="13065" max="13065" width="14.140625" style="1" customWidth="1"/>
    <col min="13066" max="13066" width="12" style="1" customWidth="1"/>
    <col min="13067" max="13067" width="14.5703125" style="1" customWidth="1"/>
    <col min="13068" max="13068" width="17" style="1" customWidth="1"/>
    <col min="13069" max="13307" width="11.42578125" style="1"/>
    <col min="13308" max="13308" width="6.42578125" style="1" customWidth="1"/>
    <col min="13309" max="13309" width="39.5703125" style="1" customWidth="1"/>
    <col min="13310" max="13310" width="41.5703125" style="1" customWidth="1"/>
    <col min="13311" max="13311" width="31.140625" style="1" customWidth="1"/>
    <col min="13312" max="13312" width="27.85546875" style="1" customWidth="1"/>
    <col min="13313" max="13313" width="13" style="1" bestFit="1" customWidth="1"/>
    <col min="13314" max="13314" width="17.5703125" style="1" customWidth="1"/>
    <col min="13315" max="13315" width="16.42578125" style="1" customWidth="1"/>
    <col min="13316" max="13316" width="13.7109375" style="1" customWidth="1"/>
    <col min="13317" max="13317" width="11.5703125" style="1" bestFit="1" customWidth="1"/>
    <col min="13318" max="13318" width="14.7109375" style="1" customWidth="1"/>
    <col min="13319" max="13319" width="13.85546875" style="1" customWidth="1"/>
    <col min="13320" max="13320" width="13.5703125" style="1" customWidth="1"/>
    <col min="13321" max="13321" width="14.140625" style="1" customWidth="1"/>
    <col min="13322" max="13322" width="12" style="1" customWidth="1"/>
    <col min="13323" max="13323" width="14.5703125" style="1" customWidth="1"/>
    <col min="13324" max="13324" width="17" style="1" customWidth="1"/>
    <col min="13325" max="13563" width="11.42578125" style="1"/>
    <col min="13564" max="13564" width="6.42578125" style="1" customWidth="1"/>
    <col min="13565" max="13565" width="39.5703125" style="1" customWidth="1"/>
    <col min="13566" max="13566" width="41.5703125" style="1" customWidth="1"/>
    <col min="13567" max="13567" width="31.140625" style="1" customWidth="1"/>
    <col min="13568" max="13568" width="27.85546875" style="1" customWidth="1"/>
    <col min="13569" max="13569" width="13" style="1" bestFit="1" customWidth="1"/>
    <col min="13570" max="13570" width="17.5703125" style="1" customWidth="1"/>
    <col min="13571" max="13571" width="16.42578125" style="1" customWidth="1"/>
    <col min="13572" max="13572" width="13.7109375" style="1" customWidth="1"/>
    <col min="13573" max="13573" width="11.5703125" style="1" bestFit="1" customWidth="1"/>
    <col min="13574" max="13574" width="14.7109375" style="1" customWidth="1"/>
    <col min="13575" max="13575" width="13.85546875" style="1" customWidth="1"/>
    <col min="13576" max="13576" width="13.5703125" style="1" customWidth="1"/>
    <col min="13577" max="13577" width="14.140625" style="1" customWidth="1"/>
    <col min="13578" max="13578" width="12" style="1" customWidth="1"/>
    <col min="13579" max="13579" width="14.5703125" style="1" customWidth="1"/>
    <col min="13580" max="13580" width="17" style="1" customWidth="1"/>
    <col min="13581" max="13819" width="11.42578125" style="1"/>
    <col min="13820" max="13820" width="6.42578125" style="1" customWidth="1"/>
    <col min="13821" max="13821" width="39.5703125" style="1" customWidth="1"/>
    <col min="13822" max="13822" width="41.5703125" style="1" customWidth="1"/>
    <col min="13823" max="13823" width="31.140625" style="1" customWidth="1"/>
    <col min="13824" max="13824" width="27.85546875" style="1" customWidth="1"/>
    <col min="13825" max="13825" width="13" style="1" bestFit="1" customWidth="1"/>
    <col min="13826" max="13826" width="17.5703125" style="1" customWidth="1"/>
    <col min="13827" max="13827" width="16.42578125" style="1" customWidth="1"/>
    <col min="13828" max="13828" width="13.7109375" style="1" customWidth="1"/>
    <col min="13829" max="13829" width="11.5703125" style="1" bestFit="1" customWidth="1"/>
    <col min="13830" max="13830" width="14.7109375" style="1" customWidth="1"/>
    <col min="13831" max="13831" width="13.85546875" style="1" customWidth="1"/>
    <col min="13832" max="13832" width="13.5703125" style="1" customWidth="1"/>
    <col min="13833" max="13833" width="14.140625" style="1" customWidth="1"/>
    <col min="13834" max="13834" width="12" style="1" customWidth="1"/>
    <col min="13835" max="13835" width="14.5703125" style="1" customWidth="1"/>
    <col min="13836" max="13836" width="17" style="1" customWidth="1"/>
    <col min="13837" max="14075" width="11.42578125" style="1"/>
    <col min="14076" max="14076" width="6.42578125" style="1" customWidth="1"/>
    <col min="14077" max="14077" width="39.5703125" style="1" customWidth="1"/>
    <col min="14078" max="14078" width="41.5703125" style="1" customWidth="1"/>
    <col min="14079" max="14079" width="31.140625" style="1" customWidth="1"/>
    <col min="14080" max="14080" width="27.85546875" style="1" customWidth="1"/>
    <col min="14081" max="14081" width="13" style="1" bestFit="1" customWidth="1"/>
    <col min="14082" max="14082" width="17.5703125" style="1" customWidth="1"/>
    <col min="14083" max="14083" width="16.42578125" style="1" customWidth="1"/>
    <col min="14084" max="14084" width="13.7109375" style="1" customWidth="1"/>
    <col min="14085" max="14085" width="11.5703125" style="1" bestFit="1" customWidth="1"/>
    <col min="14086" max="14086" width="14.7109375" style="1" customWidth="1"/>
    <col min="14087" max="14087" width="13.85546875" style="1" customWidth="1"/>
    <col min="14088" max="14088" width="13.5703125" style="1" customWidth="1"/>
    <col min="14089" max="14089" width="14.140625" style="1" customWidth="1"/>
    <col min="14090" max="14090" width="12" style="1" customWidth="1"/>
    <col min="14091" max="14091" width="14.5703125" style="1" customWidth="1"/>
    <col min="14092" max="14092" width="17" style="1" customWidth="1"/>
    <col min="14093" max="14331" width="11.42578125" style="1"/>
    <col min="14332" max="14332" width="6.42578125" style="1" customWidth="1"/>
    <col min="14333" max="14333" width="39.5703125" style="1" customWidth="1"/>
    <col min="14334" max="14334" width="41.5703125" style="1" customWidth="1"/>
    <col min="14335" max="14335" width="31.140625" style="1" customWidth="1"/>
    <col min="14336" max="14336" width="27.85546875" style="1" customWidth="1"/>
    <col min="14337" max="14337" width="13" style="1" bestFit="1" customWidth="1"/>
    <col min="14338" max="14338" width="17.5703125" style="1" customWidth="1"/>
    <col min="14339" max="14339" width="16.42578125" style="1" customWidth="1"/>
    <col min="14340" max="14340" width="13.7109375" style="1" customWidth="1"/>
    <col min="14341" max="14341" width="11.5703125" style="1" bestFit="1" customWidth="1"/>
    <col min="14342" max="14342" width="14.7109375" style="1" customWidth="1"/>
    <col min="14343" max="14343" width="13.85546875" style="1" customWidth="1"/>
    <col min="14344" max="14344" width="13.5703125" style="1" customWidth="1"/>
    <col min="14345" max="14345" width="14.140625" style="1" customWidth="1"/>
    <col min="14346" max="14346" width="12" style="1" customWidth="1"/>
    <col min="14347" max="14347" width="14.5703125" style="1" customWidth="1"/>
    <col min="14348" max="14348" width="17" style="1" customWidth="1"/>
    <col min="14349" max="14587" width="11.42578125" style="1"/>
    <col min="14588" max="14588" width="6.42578125" style="1" customWidth="1"/>
    <col min="14589" max="14589" width="39.5703125" style="1" customWidth="1"/>
    <col min="14590" max="14590" width="41.5703125" style="1" customWidth="1"/>
    <col min="14591" max="14591" width="31.140625" style="1" customWidth="1"/>
    <col min="14592" max="14592" width="27.85546875" style="1" customWidth="1"/>
    <col min="14593" max="14593" width="13" style="1" bestFit="1" customWidth="1"/>
    <col min="14594" max="14594" width="17.5703125" style="1" customWidth="1"/>
    <col min="14595" max="14595" width="16.42578125" style="1" customWidth="1"/>
    <col min="14596" max="14596" width="13.7109375" style="1" customWidth="1"/>
    <col min="14597" max="14597" width="11.5703125" style="1" bestFit="1" customWidth="1"/>
    <col min="14598" max="14598" width="14.7109375" style="1" customWidth="1"/>
    <col min="14599" max="14599" width="13.85546875" style="1" customWidth="1"/>
    <col min="14600" max="14600" width="13.5703125" style="1" customWidth="1"/>
    <col min="14601" max="14601" width="14.140625" style="1" customWidth="1"/>
    <col min="14602" max="14602" width="12" style="1" customWidth="1"/>
    <col min="14603" max="14603" width="14.5703125" style="1" customWidth="1"/>
    <col min="14604" max="14604" width="17" style="1" customWidth="1"/>
    <col min="14605" max="14843" width="11.42578125" style="1"/>
    <col min="14844" max="14844" width="6.42578125" style="1" customWidth="1"/>
    <col min="14845" max="14845" width="39.5703125" style="1" customWidth="1"/>
    <col min="14846" max="14846" width="41.5703125" style="1" customWidth="1"/>
    <col min="14847" max="14847" width="31.140625" style="1" customWidth="1"/>
    <col min="14848" max="14848" width="27.85546875" style="1" customWidth="1"/>
    <col min="14849" max="14849" width="13" style="1" bestFit="1" customWidth="1"/>
    <col min="14850" max="14850" width="17.5703125" style="1" customWidth="1"/>
    <col min="14851" max="14851" width="16.42578125" style="1" customWidth="1"/>
    <col min="14852" max="14852" width="13.7109375" style="1" customWidth="1"/>
    <col min="14853" max="14853" width="11.5703125" style="1" bestFit="1" customWidth="1"/>
    <col min="14854" max="14854" width="14.7109375" style="1" customWidth="1"/>
    <col min="14855" max="14855" width="13.85546875" style="1" customWidth="1"/>
    <col min="14856" max="14856" width="13.5703125" style="1" customWidth="1"/>
    <col min="14857" max="14857" width="14.140625" style="1" customWidth="1"/>
    <col min="14858" max="14858" width="12" style="1" customWidth="1"/>
    <col min="14859" max="14859" width="14.5703125" style="1" customWidth="1"/>
    <col min="14860" max="14860" width="17" style="1" customWidth="1"/>
    <col min="14861" max="15099" width="11.42578125" style="1"/>
    <col min="15100" max="15100" width="6.42578125" style="1" customWidth="1"/>
    <col min="15101" max="15101" width="39.5703125" style="1" customWidth="1"/>
    <col min="15102" max="15102" width="41.5703125" style="1" customWidth="1"/>
    <col min="15103" max="15103" width="31.140625" style="1" customWidth="1"/>
    <col min="15104" max="15104" width="27.85546875" style="1" customWidth="1"/>
    <col min="15105" max="15105" width="13" style="1" bestFit="1" customWidth="1"/>
    <col min="15106" max="15106" width="17.5703125" style="1" customWidth="1"/>
    <col min="15107" max="15107" width="16.42578125" style="1" customWidth="1"/>
    <col min="15108" max="15108" width="13.7109375" style="1" customWidth="1"/>
    <col min="15109" max="15109" width="11.5703125" style="1" bestFit="1" customWidth="1"/>
    <col min="15110" max="15110" width="14.7109375" style="1" customWidth="1"/>
    <col min="15111" max="15111" width="13.85546875" style="1" customWidth="1"/>
    <col min="15112" max="15112" width="13.5703125" style="1" customWidth="1"/>
    <col min="15113" max="15113" width="14.140625" style="1" customWidth="1"/>
    <col min="15114" max="15114" width="12" style="1" customWidth="1"/>
    <col min="15115" max="15115" width="14.5703125" style="1" customWidth="1"/>
    <col min="15116" max="15116" width="17" style="1" customWidth="1"/>
    <col min="15117" max="15355" width="11.42578125" style="1"/>
    <col min="15356" max="15356" width="6.42578125" style="1" customWidth="1"/>
    <col min="15357" max="15357" width="39.5703125" style="1" customWidth="1"/>
    <col min="15358" max="15358" width="41.5703125" style="1" customWidth="1"/>
    <col min="15359" max="15359" width="31.140625" style="1" customWidth="1"/>
    <col min="15360" max="15360" width="27.85546875" style="1" customWidth="1"/>
    <col min="15361" max="15361" width="13" style="1" bestFit="1" customWidth="1"/>
    <col min="15362" max="15362" width="17.5703125" style="1" customWidth="1"/>
    <col min="15363" max="15363" width="16.42578125" style="1" customWidth="1"/>
    <col min="15364" max="15364" width="13.7109375" style="1" customWidth="1"/>
    <col min="15365" max="15365" width="11.5703125" style="1" bestFit="1" customWidth="1"/>
    <col min="15366" max="15366" width="14.7109375" style="1" customWidth="1"/>
    <col min="15367" max="15367" width="13.85546875" style="1" customWidth="1"/>
    <col min="15368" max="15368" width="13.5703125" style="1" customWidth="1"/>
    <col min="15369" max="15369" width="14.140625" style="1" customWidth="1"/>
    <col min="15370" max="15370" width="12" style="1" customWidth="1"/>
    <col min="15371" max="15371" width="14.5703125" style="1" customWidth="1"/>
    <col min="15372" max="15372" width="17" style="1" customWidth="1"/>
    <col min="15373" max="15611" width="11.42578125" style="1"/>
    <col min="15612" max="15612" width="6.42578125" style="1" customWidth="1"/>
    <col min="15613" max="15613" width="39.5703125" style="1" customWidth="1"/>
    <col min="15614" max="15614" width="41.5703125" style="1" customWidth="1"/>
    <col min="15615" max="15615" width="31.140625" style="1" customWidth="1"/>
    <col min="15616" max="15616" width="27.85546875" style="1" customWidth="1"/>
    <col min="15617" max="15617" width="13" style="1" bestFit="1" customWidth="1"/>
    <col min="15618" max="15618" width="17.5703125" style="1" customWidth="1"/>
    <col min="15619" max="15619" width="16.42578125" style="1" customWidth="1"/>
    <col min="15620" max="15620" width="13.7109375" style="1" customWidth="1"/>
    <col min="15621" max="15621" width="11.5703125" style="1" bestFit="1" customWidth="1"/>
    <col min="15622" max="15622" width="14.7109375" style="1" customWidth="1"/>
    <col min="15623" max="15623" width="13.85546875" style="1" customWidth="1"/>
    <col min="15624" max="15624" width="13.5703125" style="1" customWidth="1"/>
    <col min="15625" max="15625" width="14.140625" style="1" customWidth="1"/>
    <col min="15626" max="15626" width="12" style="1" customWidth="1"/>
    <col min="15627" max="15627" width="14.5703125" style="1" customWidth="1"/>
    <col min="15628" max="15628" width="17" style="1" customWidth="1"/>
    <col min="15629" max="15867" width="11.42578125" style="1"/>
    <col min="15868" max="15868" width="6.42578125" style="1" customWidth="1"/>
    <col min="15869" max="15869" width="39.5703125" style="1" customWidth="1"/>
    <col min="15870" max="15870" width="41.5703125" style="1" customWidth="1"/>
    <col min="15871" max="15871" width="31.140625" style="1" customWidth="1"/>
    <col min="15872" max="15872" width="27.85546875" style="1" customWidth="1"/>
    <col min="15873" max="15873" width="13" style="1" bestFit="1" customWidth="1"/>
    <col min="15874" max="15874" width="17.5703125" style="1" customWidth="1"/>
    <col min="15875" max="15875" width="16.42578125" style="1" customWidth="1"/>
    <col min="15876" max="15876" width="13.7109375" style="1" customWidth="1"/>
    <col min="15877" max="15877" width="11.5703125" style="1" bestFit="1" customWidth="1"/>
    <col min="15878" max="15878" width="14.7109375" style="1" customWidth="1"/>
    <col min="15879" max="15879" width="13.85546875" style="1" customWidth="1"/>
    <col min="15880" max="15880" width="13.5703125" style="1" customWidth="1"/>
    <col min="15881" max="15881" width="14.140625" style="1" customWidth="1"/>
    <col min="15882" max="15882" width="12" style="1" customWidth="1"/>
    <col min="15883" max="15883" width="14.5703125" style="1" customWidth="1"/>
    <col min="15884" max="15884" width="17" style="1" customWidth="1"/>
    <col min="15885" max="16123" width="11.42578125" style="1"/>
    <col min="16124" max="16124" width="6.42578125" style="1" customWidth="1"/>
    <col min="16125" max="16125" width="39.5703125" style="1" customWidth="1"/>
    <col min="16126" max="16126" width="41.5703125" style="1" customWidth="1"/>
    <col min="16127" max="16127" width="31.140625" style="1" customWidth="1"/>
    <col min="16128" max="16128" width="27.85546875" style="1" customWidth="1"/>
    <col min="16129" max="16129" width="13" style="1" bestFit="1" customWidth="1"/>
    <col min="16130" max="16130" width="17.5703125" style="1" customWidth="1"/>
    <col min="16131" max="16131" width="16.42578125" style="1" customWidth="1"/>
    <col min="16132" max="16132" width="13.7109375" style="1" customWidth="1"/>
    <col min="16133" max="16133" width="11.5703125" style="1" bestFit="1" customWidth="1"/>
    <col min="16134" max="16134" width="14.7109375" style="1" customWidth="1"/>
    <col min="16135" max="16135" width="13.85546875" style="1" customWidth="1"/>
    <col min="16136" max="16136" width="13.5703125" style="1" customWidth="1"/>
    <col min="16137" max="16137" width="14.140625" style="1" customWidth="1"/>
    <col min="16138" max="16138" width="12" style="1" customWidth="1"/>
    <col min="16139" max="16139" width="14.5703125" style="1" customWidth="1"/>
    <col min="16140" max="16140" width="17" style="1" customWidth="1"/>
    <col min="16141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36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x14ac:dyDescent="0.25">
      <c r="B3" s="36" t="s">
        <v>2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.75" x14ac:dyDescent="0.25">
      <c r="B4" s="39" t="s">
        <v>3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21" customHeight="1" x14ac:dyDescent="0.35">
      <c r="A5" s="40" t="s">
        <v>1436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929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930</v>
      </c>
      <c r="H7" s="22" t="s">
        <v>931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932</v>
      </c>
      <c r="C8" s="1" t="s">
        <v>933</v>
      </c>
      <c r="D8" s="1" t="s">
        <v>934</v>
      </c>
      <c r="E8" s="1" t="s">
        <v>935</v>
      </c>
      <c r="F8" s="1" t="s">
        <v>37</v>
      </c>
      <c r="G8" s="25" t="s">
        <v>936</v>
      </c>
      <c r="H8" s="25" t="s">
        <v>937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s="24" customFormat="1" x14ac:dyDescent="0.25">
      <c r="A9" s="1">
        <v>2</v>
      </c>
      <c r="B9" t="s">
        <v>938</v>
      </c>
      <c r="C9" s="1" t="s">
        <v>26</v>
      </c>
      <c r="D9" t="s">
        <v>204</v>
      </c>
      <c r="E9" s="1" t="s">
        <v>935</v>
      </c>
      <c r="F9" s="1" t="s">
        <v>37</v>
      </c>
      <c r="G9" s="25" t="s">
        <v>939</v>
      </c>
      <c r="H9" s="25" t="s">
        <v>940</v>
      </c>
      <c r="I9" s="13">
        <v>50000</v>
      </c>
      <c r="J9" s="13">
        <v>0</v>
      </c>
      <c r="K9" s="13">
        <v>50000</v>
      </c>
      <c r="L9" s="13">
        <f>+I9*2.87%</f>
        <v>1435</v>
      </c>
      <c r="M9" s="13">
        <v>1854</v>
      </c>
      <c r="N9" s="13">
        <v>1520</v>
      </c>
      <c r="O9" s="13">
        <v>425</v>
      </c>
      <c r="P9" s="13">
        <f t="shared" ref="P9:P80" si="0">+L9+M9+N9+O9</f>
        <v>5234</v>
      </c>
      <c r="Q9" s="13">
        <f t="shared" ref="Q9:Q80" si="1">+I9-P9</f>
        <v>44766</v>
      </c>
    </row>
    <row r="10" spans="1:17" ht="30" x14ac:dyDescent="0.25">
      <c r="A10" s="1">
        <v>3</v>
      </c>
      <c r="B10" t="s">
        <v>941</v>
      </c>
      <c r="C10" s="1" t="s">
        <v>942</v>
      </c>
      <c r="D10" s="1" t="s">
        <v>943</v>
      </c>
      <c r="E10" s="1" t="s">
        <v>935</v>
      </c>
      <c r="F10" s="1" t="s">
        <v>37</v>
      </c>
      <c r="G10" s="25" t="s">
        <v>944</v>
      </c>
      <c r="H10" s="25" t="s">
        <v>945</v>
      </c>
      <c r="I10" s="13">
        <v>120000</v>
      </c>
      <c r="J10" s="13">
        <v>0</v>
      </c>
      <c r="K10" s="13">
        <v>120000</v>
      </c>
      <c r="L10" s="13">
        <f>+I10*2.87%</f>
        <v>3444</v>
      </c>
      <c r="M10" s="13">
        <v>16809.87</v>
      </c>
      <c r="N10" s="13">
        <f>+I10*3.04%</f>
        <v>3648</v>
      </c>
      <c r="O10" s="13">
        <v>2489.6</v>
      </c>
      <c r="P10" s="13">
        <f t="shared" si="0"/>
        <v>26391.469999999998</v>
      </c>
      <c r="Q10" s="13">
        <f t="shared" si="1"/>
        <v>93608.53</v>
      </c>
    </row>
    <row r="11" spans="1:17" x14ac:dyDescent="0.25">
      <c r="A11" s="1">
        <v>4</v>
      </c>
      <c r="B11" t="s">
        <v>946</v>
      </c>
      <c r="C11" t="s">
        <v>947</v>
      </c>
      <c r="D11" t="s">
        <v>948</v>
      </c>
      <c r="E11" s="1" t="s">
        <v>935</v>
      </c>
      <c r="F11" s="1" t="s">
        <v>37</v>
      </c>
      <c r="G11" s="25" t="s">
        <v>937</v>
      </c>
      <c r="H11" s="25" t="s">
        <v>949</v>
      </c>
      <c r="I11" s="13">
        <v>60000</v>
      </c>
      <c r="J11" s="13">
        <v>0</v>
      </c>
      <c r="K11" s="13">
        <v>60000</v>
      </c>
      <c r="L11" s="13">
        <v>1722</v>
      </c>
      <c r="M11" s="13">
        <v>3486.68</v>
      </c>
      <c r="N11" s="13">
        <v>1824</v>
      </c>
      <c r="O11" s="13">
        <v>25</v>
      </c>
      <c r="P11" s="13">
        <v>7057.68</v>
      </c>
      <c r="Q11" s="13">
        <v>52942.32</v>
      </c>
    </row>
    <row r="12" spans="1:17" ht="30" x14ac:dyDescent="0.25">
      <c r="A12" s="1">
        <v>5</v>
      </c>
      <c r="B12" t="s">
        <v>950</v>
      </c>
      <c r="C12" s="1" t="s">
        <v>106</v>
      </c>
      <c r="D12" s="1" t="s">
        <v>951</v>
      </c>
      <c r="E12" s="1" t="s">
        <v>935</v>
      </c>
      <c r="F12" s="1" t="s">
        <v>37</v>
      </c>
      <c r="G12" s="25" t="s">
        <v>952</v>
      </c>
      <c r="H12" s="25" t="s">
        <v>953</v>
      </c>
      <c r="I12" s="13">
        <v>90000</v>
      </c>
      <c r="J12" s="13">
        <v>0</v>
      </c>
      <c r="K12" s="13">
        <v>90000</v>
      </c>
      <c r="L12" s="13">
        <f t="shared" ref="L12:L98" si="2">+I12*2.87%</f>
        <v>2583</v>
      </c>
      <c r="M12" s="13">
        <v>9753.1200000000008</v>
      </c>
      <c r="N12" s="13">
        <f t="shared" ref="N12:N98" si="3">+I12*3.04%</f>
        <v>2736</v>
      </c>
      <c r="O12" s="13">
        <v>25</v>
      </c>
      <c r="P12" s="13">
        <f t="shared" si="0"/>
        <v>15097.12</v>
      </c>
      <c r="Q12" s="13">
        <f t="shared" si="1"/>
        <v>74902.880000000005</v>
      </c>
    </row>
    <row r="13" spans="1:17" x14ac:dyDescent="0.25">
      <c r="A13" s="1">
        <v>6</v>
      </c>
      <c r="B13" t="s">
        <v>954</v>
      </c>
      <c r="C13" s="1" t="s">
        <v>106</v>
      </c>
      <c r="D13" s="1" t="s">
        <v>955</v>
      </c>
      <c r="E13" s="1" t="s">
        <v>935</v>
      </c>
      <c r="F13" s="1" t="s">
        <v>29</v>
      </c>
      <c r="G13" s="25" t="s">
        <v>956</v>
      </c>
      <c r="H13" s="25" t="s">
        <v>957</v>
      </c>
      <c r="I13" s="13">
        <v>45000</v>
      </c>
      <c r="J13" s="13">
        <v>0</v>
      </c>
      <c r="K13" s="13">
        <v>45000</v>
      </c>
      <c r="L13" s="13">
        <f t="shared" si="2"/>
        <v>1291.5</v>
      </c>
      <c r="M13" s="13">
        <v>1148.33</v>
      </c>
      <c r="N13" s="13">
        <f t="shared" si="3"/>
        <v>1368</v>
      </c>
      <c r="O13" s="13">
        <v>25</v>
      </c>
      <c r="P13" s="13">
        <f t="shared" si="0"/>
        <v>3832.83</v>
      </c>
      <c r="Q13" s="13">
        <f t="shared" si="1"/>
        <v>41167.17</v>
      </c>
    </row>
    <row r="14" spans="1:17" x14ac:dyDescent="0.25">
      <c r="A14" s="1">
        <v>7</v>
      </c>
      <c r="B14" t="s">
        <v>958</v>
      </c>
      <c r="C14" s="1" t="s">
        <v>959</v>
      </c>
      <c r="D14" s="1" t="s">
        <v>934</v>
      </c>
      <c r="E14" s="1" t="s">
        <v>935</v>
      </c>
      <c r="F14" s="1" t="s">
        <v>37</v>
      </c>
      <c r="G14" s="25" t="s">
        <v>960</v>
      </c>
      <c r="H14" s="25" t="s">
        <v>961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962</v>
      </c>
      <c r="C15" s="1" t="s">
        <v>158</v>
      </c>
      <c r="D15" s="1" t="s">
        <v>77</v>
      </c>
      <c r="E15" s="1" t="s">
        <v>935</v>
      </c>
      <c r="F15" s="1" t="s">
        <v>29</v>
      </c>
      <c r="G15" s="25" t="s">
        <v>944</v>
      </c>
      <c r="H15" s="25" t="s">
        <v>945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963</v>
      </c>
      <c r="C16" s="1" t="s">
        <v>158</v>
      </c>
      <c r="D16" s="1" t="s">
        <v>964</v>
      </c>
      <c r="E16" s="1" t="s">
        <v>935</v>
      </c>
      <c r="F16" s="1" t="s">
        <v>37</v>
      </c>
      <c r="G16" s="25" t="s">
        <v>936</v>
      </c>
      <c r="H16" s="25" t="s">
        <v>937</v>
      </c>
      <c r="I16" s="13">
        <v>35000</v>
      </c>
      <c r="J16" s="13">
        <v>0</v>
      </c>
      <c r="K16" s="13">
        <v>35000</v>
      </c>
      <c r="L16" s="13">
        <f t="shared" si="2"/>
        <v>1004.5</v>
      </c>
      <c r="M16" s="13">
        <v>0</v>
      </c>
      <c r="N16" s="13">
        <f t="shared" si="3"/>
        <v>1064</v>
      </c>
      <c r="O16" s="13">
        <v>695</v>
      </c>
      <c r="P16" s="13">
        <f t="shared" si="0"/>
        <v>2763.5</v>
      </c>
      <c r="Q16" s="13">
        <f t="shared" si="1"/>
        <v>32236.5</v>
      </c>
    </row>
    <row r="17" spans="1:22" x14ac:dyDescent="0.25">
      <c r="A17" s="1">
        <v>10</v>
      </c>
      <c r="B17" t="s">
        <v>965</v>
      </c>
      <c r="C17" s="1" t="s">
        <v>966</v>
      </c>
      <c r="D17" s="1" t="s">
        <v>305</v>
      </c>
      <c r="E17" s="1" t="s">
        <v>935</v>
      </c>
      <c r="F17" s="1" t="s">
        <v>37</v>
      </c>
      <c r="G17" s="25" t="s">
        <v>956</v>
      </c>
      <c r="H17" s="25" t="s">
        <v>957</v>
      </c>
      <c r="I17" s="13">
        <v>75000</v>
      </c>
      <c r="J17" s="13">
        <v>0</v>
      </c>
      <c r="K17" s="13">
        <v>75000</v>
      </c>
      <c r="L17" s="13">
        <f t="shared" si="2"/>
        <v>2152.5</v>
      </c>
      <c r="M17" s="13">
        <v>6309.38</v>
      </c>
      <c r="N17" s="13">
        <f t="shared" si="3"/>
        <v>2280</v>
      </c>
      <c r="O17" s="13">
        <v>25</v>
      </c>
      <c r="P17" s="13">
        <f t="shared" si="0"/>
        <v>10766.880000000001</v>
      </c>
      <c r="Q17" s="13">
        <f t="shared" si="1"/>
        <v>64233.119999999995</v>
      </c>
    </row>
    <row r="18" spans="1:22" x14ac:dyDescent="0.25">
      <c r="A18" s="1">
        <v>11</v>
      </c>
      <c r="B18" t="s">
        <v>967</v>
      </c>
      <c r="C18" s="1" t="s">
        <v>966</v>
      </c>
      <c r="D18" s="1" t="s">
        <v>968</v>
      </c>
      <c r="E18" s="1" t="s">
        <v>935</v>
      </c>
      <c r="F18" s="1" t="s">
        <v>29</v>
      </c>
      <c r="G18" s="25" t="s">
        <v>936</v>
      </c>
      <c r="H18" s="25" t="s">
        <v>937</v>
      </c>
      <c r="I18" s="13">
        <v>50000</v>
      </c>
      <c r="J18" s="13">
        <v>0</v>
      </c>
      <c r="K18" s="13">
        <v>50000</v>
      </c>
      <c r="L18" s="13">
        <f t="shared" si="2"/>
        <v>1435</v>
      </c>
      <c r="M18" s="13">
        <v>1854</v>
      </c>
      <c r="N18" s="13">
        <f t="shared" si="3"/>
        <v>1520</v>
      </c>
      <c r="O18" s="13">
        <v>25</v>
      </c>
      <c r="P18" s="13">
        <f t="shared" si="0"/>
        <v>4834</v>
      </c>
      <c r="Q18" s="13">
        <f t="shared" si="1"/>
        <v>45166</v>
      </c>
    </row>
    <row r="19" spans="1:22" x14ac:dyDescent="0.25">
      <c r="A19" s="1">
        <v>12</v>
      </c>
      <c r="B19" t="s">
        <v>969</v>
      </c>
      <c r="C19" s="1" t="s">
        <v>966</v>
      </c>
      <c r="D19" s="1" t="s">
        <v>968</v>
      </c>
      <c r="E19" s="1" t="s">
        <v>935</v>
      </c>
      <c r="F19" s="1" t="s">
        <v>29</v>
      </c>
      <c r="G19" s="25" t="s">
        <v>960</v>
      </c>
      <c r="H19" s="25" t="s">
        <v>961</v>
      </c>
      <c r="I19" s="13">
        <v>41000</v>
      </c>
      <c r="J19" s="13">
        <v>0</v>
      </c>
      <c r="K19" s="13">
        <v>41000</v>
      </c>
      <c r="L19" s="13">
        <f t="shared" si="2"/>
        <v>1176.7</v>
      </c>
      <c r="M19" s="13">
        <v>583.79</v>
      </c>
      <c r="N19" s="13">
        <f t="shared" si="3"/>
        <v>1246.4000000000001</v>
      </c>
      <c r="O19" s="13">
        <v>25</v>
      </c>
      <c r="P19" s="13">
        <f t="shared" si="0"/>
        <v>3031.8900000000003</v>
      </c>
      <c r="Q19" s="13">
        <f t="shared" si="1"/>
        <v>37968.11</v>
      </c>
    </row>
    <row r="20" spans="1:22" x14ac:dyDescent="0.25">
      <c r="A20" s="1">
        <v>13</v>
      </c>
      <c r="B20" t="s">
        <v>970</v>
      </c>
      <c r="C20" s="1" t="s">
        <v>966</v>
      </c>
      <c r="D20" s="1" t="s">
        <v>934</v>
      </c>
      <c r="E20" s="1" t="s">
        <v>935</v>
      </c>
      <c r="F20" s="1" t="s">
        <v>29</v>
      </c>
      <c r="G20" s="25" t="s">
        <v>936</v>
      </c>
      <c r="H20" s="25" t="s">
        <v>937</v>
      </c>
      <c r="I20" s="13">
        <v>35000</v>
      </c>
      <c r="J20" s="13">
        <v>0</v>
      </c>
      <c r="K20" s="13">
        <v>35000</v>
      </c>
      <c r="L20" s="13">
        <f t="shared" si="2"/>
        <v>1004.5</v>
      </c>
      <c r="M20" s="13">
        <v>0</v>
      </c>
      <c r="N20" s="13">
        <f t="shared" si="3"/>
        <v>1064</v>
      </c>
      <c r="O20" s="13">
        <v>25</v>
      </c>
      <c r="P20" s="13">
        <f t="shared" si="0"/>
        <v>2093.5</v>
      </c>
      <c r="Q20" s="13">
        <f t="shared" si="1"/>
        <v>32906.5</v>
      </c>
    </row>
    <row r="21" spans="1:22" x14ac:dyDescent="0.25">
      <c r="A21" s="1">
        <v>14</v>
      </c>
      <c r="B21" t="s">
        <v>971</v>
      </c>
      <c r="C21" s="1" t="s">
        <v>966</v>
      </c>
      <c r="D21" s="1" t="s">
        <v>934</v>
      </c>
      <c r="E21" s="1" t="s">
        <v>935</v>
      </c>
      <c r="F21" s="1" t="s">
        <v>37</v>
      </c>
      <c r="G21" s="25" t="s">
        <v>939</v>
      </c>
      <c r="H21" s="25" t="s">
        <v>940</v>
      </c>
      <c r="I21" s="13">
        <v>35000</v>
      </c>
      <c r="J21" s="13">
        <v>0</v>
      </c>
      <c r="K21" s="13">
        <v>35000</v>
      </c>
      <c r="L21" s="13">
        <f t="shared" si="2"/>
        <v>1004.5</v>
      </c>
      <c r="M21" s="13">
        <v>0</v>
      </c>
      <c r="N21" s="13">
        <v>1064</v>
      </c>
      <c r="O21" s="13">
        <v>25</v>
      </c>
      <c r="P21" s="13">
        <f t="shared" si="0"/>
        <v>2093.5</v>
      </c>
      <c r="Q21" s="13">
        <f t="shared" si="1"/>
        <v>32906.5</v>
      </c>
    </row>
    <row r="22" spans="1:22" ht="30" x14ac:dyDescent="0.25">
      <c r="A22" s="1">
        <v>15</v>
      </c>
      <c r="B22" t="s">
        <v>972</v>
      </c>
      <c r="C22" s="1" t="s">
        <v>109</v>
      </c>
      <c r="D22" s="1" t="s">
        <v>973</v>
      </c>
      <c r="E22" s="1" t="s">
        <v>935</v>
      </c>
      <c r="F22" s="1" t="s">
        <v>29</v>
      </c>
      <c r="G22" s="25" t="s">
        <v>944</v>
      </c>
      <c r="H22" s="25" t="s">
        <v>945</v>
      </c>
      <c r="I22" s="13">
        <v>70000</v>
      </c>
      <c r="J22" s="13">
        <v>0</v>
      </c>
      <c r="K22" s="13">
        <v>70000</v>
      </c>
      <c r="L22" s="13">
        <f t="shared" si="2"/>
        <v>2009</v>
      </c>
      <c r="M22" s="13">
        <v>5368.48</v>
      </c>
      <c r="N22" s="13">
        <f t="shared" si="3"/>
        <v>2128</v>
      </c>
      <c r="O22" s="13">
        <v>25</v>
      </c>
      <c r="P22" s="13">
        <f t="shared" si="0"/>
        <v>9530.48</v>
      </c>
      <c r="Q22" s="13">
        <f t="shared" si="1"/>
        <v>60469.520000000004</v>
      </c>
    </row>
    <row r="23" spans="1:22" ht="30" x14ac:dyDescent="0.25">
      <c r="A23" s="1">
        <v>16</v>
      </c>
      <c r="B23" t="s">
        <v>974</v>
      </c>
      <c r="C23" s="1" t="s">
        <v>119</v>
      </c>
      <c r="D23" s="1" t="s">
        <v>975</v>
      </c>
      <c r="E23" s="1" t="s">
        <v>935</v>
      </c>
      <c r="F23" s="1" t="s">
        <v>29</v>
      </c>
      <c r="G23" s="25" t="s">
        <v>976</v>
      </c>
      <c r="H23" s="25" t="s">
        <v>977</v>
      </c>
      <c r="I23" s="13">
        <v>65000</v>
      </c>
      <c r="J23" s="13">
        <v>0</v>
      </c>
      <c r="K23" s="13">
        <v>65000</v>
      </c>
      <c r="L23" s="13">
        <f t="shared" si="2"/>
        <v>1865.5</v>
      </c>
      <c r="M23" s="13">
        <v>4084.48</v>
      </c>
      <c r="N23" s="13">
        <f t="shared" si="3"/>
        <v>1976</v>
      </c>
      <c r="O23" s="13">
        <v>1740.46</v>
      </c>
      <c r="P23" s="13">
        <f t="shared" si="0"/>
        <v>9666.4399999999987</v>
      </c>
      <c r="Q23" s="13">
        <f t="shared" si="1"/>
        <v>55333.56</v>
      </c>
    </row>
    <row r="24" spans="1:22" x14ac:dyDescent="0.25">
      <c r="A24" s="1">
        <v>17</v>
      </c>
      <c r="B24" t="s">
        <v>978</v>
      </c>
      <c r="C24" s="1" t="s">
        <v>136</v>
      </c>
      <c r="D24" s="1" t="s">
        <v>979</v>
      </c>
      <c r="E24" s="1" t="s">
        <v>935</v>
      </c>
      <c r="F24" s="1" t="s">
        <v>29</v>
      </c>
      <c r="G24" s="25" t="s">
        <v>936</v>
      </c>
      <c r="H24" s="25" t="s">
        <v>937</v>
      </c>
      <c r="I24" s="13">
        <v>55000</v>
      </c>
      <c r="J24" s="13">
        <v>0</v>
      </c>
      <c r="K24" s="13">
        <v>55000</v>
      </c>
      <c r="L24" s="13">
        <f t="shared" si="2"/>
        <v>1578.5</v>
      </c>
      <c r="M24" s="13">
        <v>2559.6799999999998</v>
      </c>
      <c r="N24" s="13">
        <f t="shared" si="3"/>
        <v>1672</v>
      </c>
      <c r="O24" s="13">
        <v>25</v>
      </c>
      <c r="P24" s="13">
        <f t="shared" si="0"/>
        <v>5835.18</v>
      </c>
      <c r="Q24" s="13">
        <f t="shared" si="1"/>
        <v>49164.82</v>
      </c>
    </row>
    <row r="25" spans="1:22" x14ac:dyDescent="0.25">
      <c r="A25" s="1">
        <v>18</v>
      </c>
      <c r="B25" t="s">
        <v>980</v>
      </c>
      <c r="C25" s="1" t="s">
        <v>136</v>
      </c>
      <c r="D25" t="s">
        <v>981</v>
      </c>
      <c r="E25" s="1" t="s">
        <v>935</v>
      </c>
      <c r="F25" s="1" t="s">
        <v>29</v>
      </c>
      <c r="G25" s="25" t="s">
        <v>937</v>
      </c>
      <c r="H25" s="25" t="s">
        <v>949</v>
      </c>
      <c r="I25" s="13">
        <v>60000</v>
      </c>
      <c r="J25" s="13">
        <v>0</v>
      </c>
      <c r="K25" s="13">
        <v>60000</v>
      </c>
      <c r="L25" s="13">
        <f t="shared" si="2"/>
        <v>1722</v>
      </c>
      <c r="M25" s="13">
        <v>2800.49</v>
      </c>
      <c r="N25" s="13">
        <v>1824</v>
      </c>
      <c r="O25" s="13">
        <v>3595.92</v>
      </c>
      <c r="P25" s="13">
        <f t="shared" si="0"/>
        <v>9942.41</v>
      </c>
      <c r="Q25" s="13">
        <f t="shared" si="1"/>
        <v>50057.59</v>
      </c>
    </row>
    <row r="26" spans="1:22" x14ac:dyDescent="0.25">
      <c r="A26" s="1">
        <v>19</v>
      </c>
      <c r="B26" t="s">
        <v>982</v>
      </c>
      <c r="C26" t="s">
        <v>983</v>
      </c>
      <c r="D26" t="s">
        <v>984</v>
      </c>
      <c r="E26" s="1" t="s">
        <v>935</v>
      </c>
      <c r="F26" s="1" t="s">
        <v>37</v>
      </c>
      <c r="G26" s="25" t="s">
        <v>939</v>
      </c>
      <c r="H26" s="25" t="s">
        <v>940</v>
      </c>
      <c r="I26" s="13">
        <v>30000</v>
      </c>
      <c r="J26" s="13">
        <v>0</v>
      </c>
      <c r="K26" s="13">
        <v>30000</v>
      </c>
      <c r="L26" s="13">
        <f t="shared" si="2"/>
        <v>861</v>
      </c>
      <c r="M26" s="13">
        <v>0</v>
      </c>
      <c r="N26" s="13">
        <v>912</v>
      </c>
      <c r="O26" s="13">
        <v>25</v>
      </c>
      <c r="P26" s="13">
        <f t="shared" si="0"/>
        <v>1798</v>
      </c>
      <c r="Q26" s="13">
        <f t="shared" si="1"/>
        <v>28202</v>
      </c>
    </row>
    <row r="27" spans="1:22" x14ac:dyDescent="0.25">
      <c r="A27" s="1">
        <v>20</v>
      </c>
      <c r="B27" t="s">
        <v>985</v>
      </c>
      <c r="C27" t="s">
        <v>983</v>
      </c>
      <c r="D27" t="s">
        <v>984</v>
      </c>
      <c r="E27" s="1" t="s">
        <v>935</v>
      </c>
      <c r="F27" s="1" t="s">
        <v>29</v>
      </c>
      <c r="G27" s="25" t="s">
        <v>939</v>
      </c>
      <c r="H27" s="25" t="s">
        <v>940</v>
      </c>
      <c r="I27" s="13">
        <v>30000</v>
      </c>
      <c r="J27" s="13">
        <v>0</v>
      </c>
      <c r="K27" s="13">
        <v>30000</v>
      </c>
      <c r="L27" s="13">
        <f t="shared" si="2"/>
        <v>861</v>
      </c>
      <c r="M27" s="13">
        <v>0</v>
      </c>
      <c r="N27" s="13">
        <v>912</v>
      </c>
      <c r="O27" s="13">
        <v>25</v>
      </c>
      <c r="P27" s="13">
        <f t="shared" si="0"/>
        <v>1798</v>
      </c>
      <c r="Q27" s="13">
        <f t="shared" si="1"/>
        <v>28202</v>
      </c>
    </row>
    <row r="28" spans="1:22" x14ac:dyDescent="0.25">
      <c r="A28" s="1">
        <v>21</v>
      </c>
      <c r="B28" t="s">
        <v>986</v>
      </c>
      <c r="C28" t="s">
        <v>983</v>
      </c>
      <c r="D28" t="s">
        <v>204</v>
      </c>
      <c r="E28" s="1" t="s">
        <v>935</v>
      </c>
      <c r="F28" s="1" t="s">
        <v>37</v>
      </c>
      <c r="G28" s="25" t="s">
        <v>939</v>
      </c>
      <c r="H28" s="25" t="s">
        <v>940</v>
      </c>
      <c r="I28" s="13">
        <v>35000</v>
      </c>
      <c r="J28" s="13">
        <v>0</v>
      </c>
      <c r="K28" s="13">
        <v>35000</v>
      </c>
      <c r="L28" s="13">
        <f t="shared" si="2"/>
        <v>1004.5</v>
      </c>
      <c r="M28" s="13">
        <v>0</v>
      </c>
      <c r="N28" s="13">
        <v>1064</v>
      </c>
      <c r="O28" s="13">
        <v>25</v>
      </c>
      <c r="P28" s="13">
        <f t="shared" si="0"/>
        <v>2093.5</v>
      </c>
      <c r="Q28" s="13">
        <f t="shared" si="1"/>
        <v>32906.5</v>
      </c>
    </row>
    <row r="29" spans="1:22" x14ac:dyDescent="0.25">
      <c r="A29" s="1">
        <v>22</v>
      </c>
      <c r="B29" t="s">
        <v>987</v>
      </c>
      <c r="C29" s="1" t="s">
        <v>988</v>
      </c>
      <c r="D29" s="1" t="s">
        <v>989</v>
      </c>
      <c r="E29" s="1" t="s">
        <v>935</v>
      </c>
      <c r="F29" s="1" t="s">
        <v>37</v>
      </c>
      <c r="G29" s="25" t="s">
        <v>960</v>
      </c>
      <c r="H29" s="25" t="s">
        <v>961</v>
      </c>
      <c r="I29" s="13">
        <v>41000</v>
      </c>
      <c r="J29" s="13">
        <v>0</v>
      </c>
      <c r="K29" s="13">
        <v>41000</v>
      </c>
      <c r="L29" s="13">
        <f t="shared" si="2"/>
        <v>1176.7</v>
      </c>
      <c r="M29" s="13">
        <v>583.79</v>
      </c>
      <c r="N29" s="13">
        <v>1246.4000000000001</v>
      </c>
      <c r="O29" s="13">
        <v>1257.3</v>
      </c>
      <c r="P29" s="13">
        <f t="shared" si="0"/>
        <v>4264.1900000000005</v>
      </c>
      <c r="Q29" s="13">
        <f t="shared" si="1"/>
        <v>36735.81</v>
      </c>
    </row>
    <row r="30" spans="1:22" x14ac:dyDescent="0.25">
      <c r="A30" s="1">
        <v>23</v>
      </c>
      <c r="B30" t="s">
        <v>990</v>
      </c>
      <c r="C30" s="1" t="s">
        <v>988</v>
      </c>
      <c r="D30" s="1" t="s">
        <v>991</v>
      </c>
      <c r="E30" s="1" t="s">
        <v>935</v>
      </c>
      <c r="F30" s="1" t="s">
        <v>37</v>
      </c>
      <c r="G30" s="25" t="s">
        <v>992</v>
      </c>
      <c r="H30" s="25" t="s">
        <v>993</v>
      </c>
      <c r="I30" s="13">
        <v>45000</v>
      </c>
      <c r="J30" s="13">
        <v>0</v>
      </c>
      <c r="K30" s="13">
        <v>45000</v>
      </c>
      <c r="L30" s="13">
        <f t="shared" si="2"/>
        <v>1291.5</v>
      </c>
      <c r="M30" s="13">
        <v>1148.33</v>
      </c>
      <c r="N30" s="13">
        <f t="shared" si="3"/>
        <v>1368</v>
      </c>
      <c r="O30" s="13">
        <v>25</v>
      </c>
      <c r="P30" s="13">
        <f t="shared" si="0"/>
        <v>3832.83</v>
      </c>
      <c r="Q30" s="13">
        <f t="shared" si="1"/>
        <v>41167.17</v>
      </c>
    </row>
    <row r="31" spans="1:22" ht="30" x14ac:dyDescent="0.25">
      <c r="A31" s="1">
        <v>24</v>
      </c>
      <c r="B31" t="s">
        <v>994</v>
      </c>
      <c r="C31" s="1" t="s">
        <v>69</v>
      </c>
      <c r="D31" s="1" t="s">
        <v>995</v>
      </c>
      <c r="E31" s="1" t="s">
        <v>935</v>
      </c>
      <c r="F31" s="1" t="s">
        <v>29</v>
      </c>
      <c r="G31" s="25" t="s">
        <v>960</v>
      </c>
      <c r="H31" s="25" t="s">
        <v>961</v>
      </c>
      <c r="I31" s="13">
        <v>25000</v>
      </c>
      <c r="K31" s="13">
        <v>25000</v>
      </c>
      <c r="L31" s="13">
        <f t="shared" si="2"/>
        <v>717.5</v>
      </c>
      <c r="M31" s="13">
        <v>0</v>
      </c>
      <c r="N31" s="13">
        <f t="shared" si="3"/>
        <v>760</v>
      </c>
      <c r="O31" s="13">
        <v>25</v>
      </c>
      <c r="P31" s="13">
        <f t="shared" si="0"/>
        <v>1502.5</v>
      </c>
      <c r="Q31" s="13">
        <f t="shared" si="1"/>
        <v>23497.5</v>
      </c>
    </row>
    <row r="32" spans="1:22" ht="30" x14ac:dyDescent="0.25">
      <c r="A32" s="1">
        <v>25</v>
      </c>
      <c r="B32" t="s">
        <v>996</v>
      </c>
      <c r="C32" s="1" t="s">
        <v>69</v>
      </c>
      <c r="D32" s="1" t="s">
        <v>179</v>
      </c>
      <c r="E32" s="1" t="s">
        <v>935</v>
      </c>
      <c r="F32" s="1" t="s">
        <v>29</v>
      </c>
      <c r="G32" s="25" t="s">
        <v>944</v>
      </c>
      <c r="H32" s="25" t="s">
        <v>945</v>
      </c>
      <c r="I32" s="13">
        <v>50000</v>
      </c>
      <c r="J32" s="13">
        <v>0</v>
      </c>
      <c r="K32" s="13">
        <v>50000</v>
      </c>
      <c r="L32" s="13">
        <f t="shared" si="2"/>
        <v>1435</v>
      </c>
      <c r="M32" s="13">
        <v>1854</v>
      </c>
      <c r="N32" s="13">
        <f t="shared" si="3"/>
        <v>1520</v>
      </c>
      <c r="O32" s="13">
        <v>25</v>
      </c>
      <c r="P32" s="13">
        <f t="shared" si="0"/>
        <v>4834</v>
      </c>
      <c r="Q32" s="13">
        <f t="shared" si="1"/>
        <v>45166</v>
      </c>
      <c r="S32" s="14"/>
      <c r="T32" s="14"/>
      <c r="U32" s="14"/>
      <c r="V32" s="14"/>
    </row>
    <row r="33" spans="1:17" x14ac:dyDescent="0.25">
      <c r="A33" s="1">
        <v>26</v>
      </c>
      <c r="B33" t="s">
        <v>1423</v>
      </c>
      <c r="C33" t="s">
        <v>1130</v>
      </c>
      <c r="D33" t="s">
        <v>75</v>
      </c>
      <c r="E33" s="1" t="s">
        <v>935</v>
      </c>
      <c r="F33" s="1" t="s">
        <v>37</v>
      </c>
      <c r="G33" s="25" t="s">
        <v>949</v>
      </c>
      <c r="H33" s="25" t="s">
        <v>1406</v>
      </c>
      <c r="I33" s="13">
        <v>35000</v>
      </c>
      <c r="J33" s="13">
        <v>0</v>
      </c>
      <c r="K33" s="13">
        <v>35000</v>
      </c>
      <c r="L33" s="13">
        <v>1004.5</v>
      </c>
      <c r="M33" s="13">
        <v>0</v>
      </c>
      <c r="N33" s="13">
        <v>1064</v>
      </c>
      <c r="O33" s="13">
        <v>25</v>
      </c>
      <c r="P33" s="13">
        <v>2093.5</v>
      </c>
      <c r="Q33" s="13">
        <v>32906.5</v>
      </c>
    </row>
    <row r="34" spans="1:17" x14ac:dyDescent="0.25">
      <c r="A34" s="1">
        <v>27</v>
      </c>
      <c r="B34" t="s">
        <v>1445</v>
      </c>
      <c r="C34" t="s">
        <v>163</v>
      </c>
      <c r="D34" t="s">
        <v>165</v>
      </c>
      <c r="E34" s="1" t="s">
        <v>935</v>
      </c>
      <c r="F34" s="1" t="s">
        <v>37</v>
      </c>
      <c r="G34" s="25" t="s">
        <v>1051</v>
      </c>
      <c r="H34" s="25" t="s">
        <v>1446</v>
      </c>
      <c r="I34" s="13">
        <v>55000</v>
      </c>
      <c r="J34" s="13">
        <v>0</v>
      </c>
      <c r="K34" s="13">
        <v>55000</v>
      </c>
      <c r="L34" s="13">
        <v>1578.5</v>
      </c>
      <c r="M34" s="13">
        <v>2559.6799999999998</v>
      </c>
      <c r="N34" s="13">
        <v>1672</v>
      </c>
      <c r="O34" s="13">
        <v>25</v>
      </c>
      <c r="P34" s="13">
        <v>5835.18</v>
      </c>
      <c r="Q34" s="13">
        <v>49164.82</v>
      </c>
    </row>
    <row r="35" spans="1:17" x14ac:dyDescent="0.25">
      <c r="A35" s="1">
        <v>28</v>
      </c>
      <c r="B35" t="s">
        <v>997</v>
      </c>
      <c r="C35" t="s">
        <v>998</v>
      </c>
      <c r="D35" t="s">
        <v>190</v>
      </c>
      <c r="E35" s="1" t="s">
        <v>935</v>
      </c>
      <c r="F35" s="1" t="s">
        <v>37</v>
      </c>
      <c r="G35" s="25" t="s">
        <v>999</v>
      </c>
      <c r="H35" s="25" t="s">
        <v>1000</v>
      </c>
      <c r="I35" s="13">
        <v>30000</v>
      </c>
      <c r="J35" s="13">
        <v>0</v>
      </c>
      <c r="K35" s="13">
        <v>30000</v>
      </c>
      <c r="L35" s="13">
        <f t="shared" si="2"/>
        <v>861</v>
      </c>
      <c r="M35" s="13">
        <v>0</v>
      </c>
      <c r="N35" s="13">
        <v>912</v>
      </c>
      <c r="O35" s="13">
        <v>25</v>
      </c>
      <c r="P35" s="13">
        <f t="shared" si="0"/>
        <v>1798</v>
      </c>
      <c r="Q35" s="13">
        <f t="shared" si="1"/>
        <v>28202</v>
      </c>
    </row>
    <row r="36" spans="1:17" ht="30" x14ac:dyDescent="0.25">
      <c r="A36" s="1">
        <v>29</v>
      </c>
      <c r="B36" t="s">
        <v>1001</v>
      </c>
      <c r="C36" s="1" t="s">
        <v>1002</v>
      </c>
      <c r="D36" s="1" t="s">
        <v>1003</v>
      </c>
      <c r="E36" s="1" t="s">
        <v>935</v>
      </c>
      <c r="F36" s="1" t="s">
        <v>29</v>
      </c>
      <c r="G36" s="25" t="s">
        <v>956</v>
      </c>
      <c r="H36" s="25" t="s">
        <v>957</v>
      </c>
      <c r="I36" s="13">
        <v>90000</v>
      </c>
      <c r="J36" s="13">
        <v>0</v>
      </c>
      <c r="K36" s="13">
        <v>90000</v>
      </c>
      <c r="L36" s="13">
        <f t="shared" si="2"/>
        <v>2583</v>
      </c>
      <c r="M36" s="13">
        <v>9753.1200000000008</v>
      </c>
      <c r="N36" s="13">
        <v>2736</v>
      </c>
      <c r="O36" s="13">
        <v>225</v>
      </c>
      <c r="P36" s="13">
        <f t="shared" si="0"/>
        <v>15297.12</v>
      </c>
      <c r="Q36" s="13">
        <f t="shared" si="1"/>
        <v>74702.880000000005</v>
      </c>
    </row>
    <row r="37" spans="1:17" x14ac:dyDescent="0.25">
      <c r="A37" s="1">
        <v>30</v>
      </c>
      <c r="B37" t="s">
        <v>1004</v>
      </c>
      <c r="C37" s="1" t="s">
        <v>1002</v>
      </c>
      <c r="D37" s="1" t="s">
        <v>305</v>
      </c>
      <c r="E37" s="1" t="s">
        <v>935</v>
      </c>
      <c r="F37" s="1" t="s">
        <v>29</v>
      </c>
      <c r="G37" s="25" t="s">
        <v>945</v>
      </c>
      <c r="H37" s="25" t="s">
        <v>1005</v>
      </c>
      <c r="I37" s="13">
        <v>80000</v>
      </c>
      <c r="J37" s="13">
        <v>0</v>
      </c>
      <c r="K37" s="13">
        <v>80000</v>
      </c>
      <c r="L37" s="13">
        <f t="shared" si="2"/>
        <v>2296</v>
      </c>
      <c r="M37" s="13">
        <v>7400.87</v>
      </c>
      <c r="N37" s="13">
        <v>2432</v>
      </c>
      <c r="O37" s="13">
        <v>425</v>
      </c>
      <c r="P37" s="13">
        <f t="shared" si="0"/>
        <v>12553.869999999999</v>
      </c>
      <c r="Q37" s="13">
        <f t="shared" si="1"/>
        <v>67446.13</v>
      </c>
    </row>
    <row r="38" spans="1:17" x14ac:dyDescent="0.25">
      <c r="A38" s="1">
        <v>31</v>
      </c>
      <c r="B38" t="s">
        <v>1006</v>
      </c>
      <c r="C38" s="1" t="s">
        <v>288</v>
      </c>
      <c r="D38" s="1" t="s">
        <v>204</v>
      </c>
      <c r="E38" s="1" t="s">
        <v>935</v>
      </c>
      <c r="F38" s="1" t="s">
        <v>29</v>
      </c>
      <c r="G38" s="25" t="s">
        <v>944</v>
      </c>
      <c r="H38" s="25" t="s">
        <v>945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1007</v>
      </c>
      <c r="C39" s="1" t="s">
        <v>288</v>
      </c>
      <c r="D39" s="1" t="s">
        <v>204</v>
      </c>
      <c r="E39" s="1" t="s">
        <v>935</v>
      </c>
      <c r="F39" s="1" t="s">
        <v>29</v>
      </c>
      <c r="G39" s="25" t="s">
        <v>956</v>
      </c>
      <c r="H39" s="25" t="s">
        <v>957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1008</v>
      </c>
      <c r="C40" s="1" t="s">
        <v>288</v>
      </c>
      <c r="D40" s="1" t="s">
        <v>204</v>
      </c>
      <c r="E40" s="1" t="s">
        <v>935</v>
      </c>
      <c r="F40" s="1" t="s">
        <v>37</v>
      </c>
      <c r="G40" s="25" t="s">
        <v>936</v>
      </c>
      <c r="H40" s="25" t="s">
        <v>937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25</v>
      </c>
      <c r="P40" s="13">
        <f t="shared" si="0"/>
        <v>2093.5</v>
      </c>
      <c r="Q40" s="13">
        <f t="shared" si="1"/>
        <v>32906.5</v>
      </c>
    </row>
    <row r="41" spans="1:17" x14ac:dyDescent="0.25">
      <c r="A41" s="1">
        <v>34</v>
      </c>
      <c r="B41" t="s">
        <v>1009</v>
      </c>
      <c r="C41" s="1" t="s">
        <v>288</v>
      </c>
      <c r="D41" s="1" t="s">
        <v>204</v>
      </c>
      <c r="E41" s="1" t="s">
        <v>935</v>
      </c>
      <c r="F41" s="1" t="s">
        <v>29</v>
      </c>
      <c r="G41" s="25" t="s">
        <v>1010</v>
      </c>
      <c r="H41" s="25" t="s">
        <v>992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1011</v>
      </c>
      <c r="C42" s="1" t="s">
        <v>288</v>
      </c>
      <c r="D42" s="1" t="s">
        <v>204</v>
      </c>
      <c r="E42" s="1" t="s">
        <v>935</v>
      </c>
      <c r="F42" s="1" t="s">
        <v>37</v>
      </c>
      <c r="G42" s="25" t="s">
        <v>976</v>
      </c>
      <c r="H42" s="25" t="s">
        <v>977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f t="shared" si="3"/>
        <v>1064</v>
      </c>
      <c r="O42" s="13">
        <v>425</v>
      </c>
      <c r="P42" s="13">
        <f t="shared" si="0"/>
        <v>2493.5</v>
      </c>
      <c r="Q42" s="13">
        <f t="shared" si="1"/>
        <v>32506.5</v>
      </c>
    </row>
    <row r="43" spans="1:17" x14ac:dyDescent="0.25">
      <c r="A43" s="1">
        <v>36</v>
      </c>
      <c r="B43" t="s">
        <v>1012</v>
      </c>
      <c r="C43" s="1" t="s">
        <v>288</v>
      </c>
      <c r="D43" s="1" t="s">
        <v>204</v>
      </c>
      <c r="E43" s="1" t="s">
        <v>935</v>
      </c>
      <c r="F43" s="1" t="s">
        <v>37</v>
      </c>
      <c r="G43" s="25" t="s">
        <v>976</v>
      </c>
      <c r="H43" s="25" t="s">
        <v>977</v>
      </c>
      <c r="I43" s="13">
        <v>35000</v>
      </c>
      <c r="J43" s="13">
        <v>0</v>
      </c>
      <c r="K43" s="13">
        <v>35000</v>
      </c>
      <c r="L43" s="13">
        <f t="shared" si="2"/>
        <v>1004.5</v>
      </c>
      <c r="M43" s="13">
        <v>0</v>
      </c>
      <c r="N43" s="13">
        <f t="shared" si="3"/>
        <v>1064</v>
      </c>
      <c r="O43" s="13">
        <v>5850</v>
      </c>
      <c r="P43" s="13">
        <f t="shared" si="0"/>
        <v>7918.5</v>
      </c>
      <c r="Q43" s="13">
        <f t="shared" si="1"/>
        <v>27081.5</v>
      </c>
    </row>
    <row r="44" spans="1:17" x14ac:dyDescent="0.25">
      <c r="A44" s="1">
        <v>37</v>
      </c>
      <c r="B44" t="s">
        <v>1013</v>
      </c>
      <c r="C44" s="1" t="s">
        <v>288</v>
      </c>
      <c r="D44" s="1" t="s">
        <v>204</v>
      </c>
      <c r="E44" s="1" t="s">
        <v>935</v>
      </c>
      <c r="F44" s="1" t="s">
        <v>37</v>
      </c>
      <c r="G44" s="25" t="s">
        <v>976</v>
      </c>
      <c r="H44" s="25" t="s">
        <v>977</v>
      </c>
      <c r="I44" s="13">
        <v>35000</v>
      </c>
      <c r="J44" s="13">
        <v>0</v>
      </c>
      <c r="K44" s="13">
        <v>35000</v>
      </c>
      <c r="L44" s="13">
        <f t="shared" si="2"/>
        <v>1004.5</v>
      </c>
      <c r="M44" s="13">
        <v>0</v>
      </c>
      <c r="N44" s="13">
        <f t="shared" si="3"/>
        <v>1064</v>
      </c>
      <c r="O44" s="13">
        <v>25</v>
      </c>
      <c r="P44" s="13">
        <f t="shared" si="0"/>
        <v>2093.5</v>
      </c>
      <c r="Q44" s="13">
        <f t="shared" si="1"/>
        <v>32906.5</v>
      </c>
    </row>
    <row r="45" spans="1:17" x14ac:dyDescent="0.25">
      <c r="A45" s="1">
        <v>38</v>
      </c>
      <c r="B45" t="s">
        <v>1014</v>
      </c>
      <c r="C45" s="1" t="s">
        <v>288</v>
      </c>
      <c r="D45" s="1" t="s">
        <v>204</v>
      </c>
      <c r="E45" s="1" t="s">
        <v>935</v>
      </c>
      <c r="F45" s="1" t="s">
        <v>37</v>
      </c>
      <c r="G45" s="25" t="s">
        <v>993</v>
      </c>
      <c r="H45" s="25" t="s">
        <v>1015</v>
      </c>
      <c r="I45" s="13">
        <v>35000</v>
      </c>
      <c r="J45" s="13">
        <v>0</v>
      </c>
      <c r="K45" s="13">
        <v>35000</v>
      </c>
      <c r="L45" s="13">
        <f t="shared" si="2"/>
        <v>1004.5</v>
      </c>
      <c r="M45" s="13">
        <v>0</v>
      </c>
      <c r="N45" s="13">
        <v>1064</v>
      </c>
      <c r="O45" s="13">
        <v>25</v>
      </c>
      <c r="P45" s="13">
        <f t="shared" si="0"/>
        <v>2093.5</v>
      </c>
      <c r="Q45" s="13">
        <f t="shared" si="1"/>
        <v>32906.5</v>
      </c>
    </row>
    <row r="46" spans="1:17" x14ac:dyDescent="0.25">
      <c r="A46" s="1">
        <v>39</v>
      </c>
      <c r="B46" t="s">
        <v>1016</v>
      </c>
      <c r="C46" s="1" t="s">
        <v>288</v>
      </c>
      <c r="D46" s="1" t="s">
        <v>204</v>
      </c>
      <c r="E46" s="1" t="s">
        <v>935</v>
      </c>
      <c r="F46" s="1" t="s">
        <v>29</v>
      </c>
      <c r="G46" s="25" t="s">
        <v>993</v>
      </c>
      <c r="H46" s="25" t="s">
        <v>992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25</v>
      </c>
      <c r="P46" s="13">
        <f t="shared" si="0"/>
        <v>1798</v>
      </c>
      <c r="Q46" s="13">
        <f t="shared" si="1"/>
        <v>28202</v>
      </c>
    </row>
    <row r="47" spans="1:17" x14ac:dyDescent="0.25">
      <c r="A47" s="1">
        <v>40</v>
      </c>
      <c r="B47" t="s">
        <v>1017</v>
      </c>
      <c r="C47" s="1" t="s">
        <v>288</v>
      </c>
      <c r="D47" t="s">
        <v>984</v>
      </c>
      <c r="E47" s="1" t="s">
        <v>935</v>
      </c>
      <c r="F47" s="1" t="s">
        <v>37</v>
      </c>
      <c r="G47" s="25" t="s">
        <v>993</v>
      </c>
      <c r="H47" s="25" t="s">
        <v>992</v>
      </c>
      <c r="I47" s="13">
        <v>30000</v>
      </c>
      <c r="J47" s="13">
        <v>0</v>
      </c>
      <c r="K47" s="13">
        <v>30000</v>
      </c>
      <c r="L47" s="13">
        <f t="shared" si="2"/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1018</v>
      </c>
      <c r="C48" s="1" t="s">
        <v>288</v>
      </c>
      <c r="D48" t="s">
        <v>984</v>
      </c>
      <c r="E48" s="1" t="s">
        <v>935</v>
      </c>
      <c r="F48" s="1" t="s">
        <v>29</v>
      </c>
      <c r="G48" s="25" t="s">
        <v>993</v>
      </c>
      <c r="H48" s="25" t="s">
        <v>992</v>
      </c>
      <c r="I48" s="13">
        <v>30000</v>
      </c>
      <c r="J48" s="13">
        <v>0</v>
      </c>
      <c r="K48" s="13">
        <v>30000</v>
      </c>
      <c r="L48" s="13">
        <f t="shared" si="2"/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1019</v>
      </c>
      <c r="C49" s="1" t="s">
        <v>288</v>
      </c>
      <c r="D49" t="s">
        <v>984</v>
      </c>
      <c r="E49" s="1" t="s">
        <v>935</v>
      </c>
      <c r="F49" s="1" t="s">
        <v>29</v>
      </c>
      <c r="G49" s="25" t="s">
        <v>993</v>
      </c>
      <c r="H49" s="25" t="s">
        <v>992</v>
      </c>
      <c r="I49" s="13">
        <v>30000</v>
      </c>
      <c r="J49" s="13">
        <v>0</v>
      </c>
      <c r="K49" s="13">
        <v>30000</v>
      </c>
      <c r="L49" s="13">
        <f t="shared" si="2"/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1020</v>
      </c>
      <c r="C50" s="1" t="s">
        <v>288</v>
      </c>
      <c r="D50" t="s">
        <v>984</v>
      </c>
      <c r="E50" s="1" t="s">
        <v>935</v>
      </c>
      <c r="F50" s="1" t="s">
        <v>29</v>
      </c>
      <c r="G50" s="25" t="s">
        <v>993</v>
      </c>
      <c r="H50" s="25" t="s">
        <v>992</v>
      </c>
      <c r="I50" s="13">
        <v>30000</v>
      </c>
      <c r="J50" s="13">
        <v>0</v>
      </c>
      <c r="K50" s="13">
        <v>30000</v>
      </c>
      <c r="L50" s="13">
        <f t="shared" si="2"/>
        <v>861</v>
      </c>
      <c r="M50" s="13">
        <v>0</v>
      </c>
      <c r="N50" s="13">
        <v>912</v>
      </c>
      <c r="O50" s="13">
        <v>3200</v>
      </c>
      <c r="P50" s="13">
        <f t="shared" si="0"/>
        <v>4973</v>
      </c>
      <c r="Q50" s="13">
        <f t="shared" si="1"/>
        <v>25027</v>
      </c>
    </row>
    <row r="51" spans="1:17" x14ac:dyDescent="0.25">
      <c r="A51" s="1">
        <v>44</v>
      </c>
      <c r="B51" t="s">
        <v>1425</v>
      </c>
      <c r="C51" s="1" t="s">
        <v>288</v>
      </c>
      <c r="D51" t="s">
        <v>984</v>
      </c>
      <c r="E51" s="1" t="s">
        <v>935</v>
      </c>
      <c r="F51" s="1" t="s">
        <v>29</v>
      </c>
      <c r="G51" s="25" t="s">
        <v>949</v>
      </c>
      <c r="H51" s="25" t="s">
        <v>1406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v>1798</v>
      </c>
      <c r="Q51" s="13">
        <v>28202</v>
      </c>
    </row>
    <row r="52" spans="1:17" x14ac:dyDescent="0.25">
      <c r="A52" s="1">
        <v>45</v>
      </c>
      <c r="B52" t="s">
        <v>1426</v>
      </c>
      <c r="C52" s="1" t="s">
        <v>288</v>
      </c>
      <c r="D52" t="s">
        <v>984</v>
      </c>
      <c r="E52" s="1" t="s">
        <v>935</v>
      </c>
      <c r="F52" s="1" t="s">
        <v>29</v>
      </c>
      <c r="G52" s="25" t="s">
        <v>949</v>
      </c>
      <c r="H52" s="25" t="s">
        <v>1406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v>1798</v>
      </c>
      <c r="Q52" s="13">
        <v>28202</v>
      </c>
    </row>
    <row r="53" spans="1:17" x14ac:dyDescent="0.25">
      <c r="A53" s="1">
        <v>46</v>
      </c>
      <c r="B53" t="s">
        <v>1427</v>
      </c>
      <c r="C53" s="1" t="s">
        <v>288</v>
      </c>
      <c r="D53" t="s">
        <v>984</v>
      </c>
      <c r="E53" s="1" t="s">
        <v>935</v>
      </c>
      <c r="F53" s="1" t="s">
        <v>29</v>
      </c>
      <c r="G53" s="25" t="s">
        <v>949</v>
      </c>
      <c r="H53" s="25" t="s">
        <v>1406</v>
      </c>
      <c r="I53" s="13">
        <v>30000</v>
      </c>
      <c r="J53" s="13">
        <v>0</v>
      </c>
      <c r="K53" s="13">
        <v>30000</v>
      </c>
      <c r="L53" s="13">
        <v>861</v>
      </c>
      <c r="M53" s="13">
        <v>0</v>
      </c>
      <c r="N53" s="13">
        <v>912</v>
      </c>
      <c r="O53" s="13">
        <v>25</v>
      </c>
      <c r="P53" s="13">
        <v>1798</v>
      </c>
      <c r="Q53" s="13">
        <v>28202</v>
      </c>
    </row>
    <row r="54" spans="1:17" x14ac:dyDescent="0.25">
      <c r="A54" s="1">
        <v>47</v>
      </c>
      <c r="B54" t="s">
        <v>1428</v>
      </c>
      <c r="C54" s="1" t="s">
        <v>288</v>
      </c>
      <c r="D54" t="s">
        <v>984</v>
      </c>
      <c r="E54" s="1" t="s">
        <v>935</v>
      </c>
      <c r="F54" s="1" t="s">
        <v>37</v>
      </c>
      <c r="G54" s="25" t="s">
        <v>949</v>
      </c>
      <c r="H54" s="25" t="s">
        <v>1406</v>
      </c>
      <c r="I54" s="13">
        <v>30000</v>
      </c>
      <c r="J54" s="13">
        <v>0</v>
      </c>
      <c r="K54" s="13">
        <v>30000</v>
      </c>
      <c r="L54" s="13">
        <v>861</v>
      </c>
      <c r="M54" s="13">
        <v>0</v>
      </c>
      <c r="N54" s="13">
        <v>912</v>
      </c>
      <c r="O54" s="13">
        <v>25</v>
      </c>
      <c r="P54" s="13">
        <v>1798</v>
      </c>
      <c r="Q54" s="13">
        <v>28202</v>
      </c>
    </row>
    <row r="55" spans="1:17" ht="30" x14ac:dyDescent="0.25">
      <c r="A55" s="1">
        <v>48</v>
      </c>
      <c r="B55" t="s">
        <v>1021</v>
      </c>
      <c r="C55" s="1" t="s">
        <v>1022</v>
      </c>
      <c r="D55" s="1" t="s">
        <v>204</v>
      </c>
      <c r="E55" s="1" t="s">
        <v>935</v>
      </c>
      <c r="F55" s="1" t="s">
        <v>37</v>
      </c>
      <c r="G55" s="25" t="s">
        <v>944</v>
      </c>
      <c r="H55" s="25" t="s">
        <v>945</v>
      </c>
      <c r="I55" s="13">
        <v>95000</v>
      </c>
      <c r="J55" s="13">
        <v>0</v>
      </c>
      <c r="K55" s="13">
        <v>95000</v>
      </c>
      <c r="L55" s="13">
        <f t="shared" si="2"/>
        <v>2726.5</v>
      </c>
      <c r="M55" s="13">
        <v>10929.24</v>
      </c>
      <c r="N55" s="13">
        <v>2888</v>
      </c>
      <c r="O55" s="13">
        <v>25</v>
      </c>
      <c r="P55" s="13">
        <f t="shared" si="0"/>
        <v>16568.739999999998</v>
      </c>
      <c r="Q55" s="13">
        <f t="shared" si="1"/>
        <v>78431.260000000009</v>
      </c>
    </row>
    <row r="56" spans="1:17" x14ac:dyDescent="0.25">
      <c r="A56" s="1">
        <v>49</v>
      </c>
      <c r="B56" t="s">
        <v>1023</v>
      </c>
      <c r="C56" s="1" t="s">
        <v>283</v>
      </c>
      <c r="D56" s="1" t="s">
        <v>204</v>
      </c>
      <c r="E56" s="1" t="s">
        <v>935</v>
      </c>
      <c r="F56" s="1" t="s">
        <v>37</v>
      </c>
      <c r="G56" s="25" t="s">
        <v>936</v>
      </c>
      <c r="H56" s="25" t="s">
        <v>937</v>
      </c>
      <c r="I56" s="13">
        <v>50000</v>
      </c>
      <c r="J56" s="13">
        <v>0</v>
      </c>
      <c r="K56" s="13">
        <v>50000</v>
      </c>
      <c r="L56" s="13">
        <f t="shared" si="2"/>
        <v>1435</v>
      </c>
      <c r="M56" s="13">
        <v>1854</v>
      </c>
      <c r="N56" s="13">
        <f t="shared" si="3"/>
        <v>1520</v>
      </c>
      <c r="O56" s="13">
        <v>25</v>
      </c>
      <c r="P56" s="13">
        <f t="shared" si="0"/>
        <v>4834</v>
      </c>
      <c r="Q56" s="13">
        <f t="shared" si="1"/>
        <v>45166</v>
      </c>
    </row>
    <row r="57" spans="1:17" x14ac:dyDescent="0.25">
      <c r="A57" s="1">
        <v>50</v>
      </c>
      <c r="B57" t="s">
        <v>1448</v>
      </c>
      <c r="C57" t="s">
        <v>283</v>
      </c>
      <c r="D57" t="s">
        <v>204</v>
      </c>
      <c r="E57" s="1" t="s">
        <v>935</v>
      </c>
      <c r="F57" s="1" t="s">
        <v>37</v>
      </c>
      <c r="G57" s="25" t="s">
        <v>1051</v>
      </c>
      <c r="H57" s="25" t="s">
        <v>1446</v>
      </c>
      <c r="I57" s="13">
        <v>35000</v>
      </c>
      <c r="J57" s="13">
        <v>0</v>
      </c>
      <c r="K57" s="13">
        <v>35000</v>
      </c>
      <c r="L57" s="13">
        <v>1004.5</v>
      </c>
      <c r="M57" s="13">
        <v>0</v>
      </c>
      <c r="N57" s="13">
        <v>1064</v>
      </c>
      <c r="O57" s="13">
        <v>25</v>
      </c>
      <c r="P57" s="13">
        <v>2093.5</v>
      </c>
      <c r="Q57" s="13">
        <v>32906.5</v>
      </c>
    </row>
    <row r="58" spans="1:17" ht="60" x14ac:dyDescent="0.25">
      <c r="A58" s="1">
        <v>51</v>
      </c>
      <c r="B58" t="s">
        <v>1024</v>
      </c>
      <c r="C58" s="1" t="s">
        <v>1025</v>
      </c>
      <c r="D58" s="1" t="s">
        <v>1026</v>
      </c>
      <c r="E58" s="1" t="s">
        <v>935</v>
      </c>
      <c r="F58" s="1" t="s">
        <v>37</v>
      </c>
      <c r="G58" s="25" t="s">
        <v>956</v>
      </c>
      <c r="H58" s="25" t="s">
        <v>957</v>
      </c>
      <c r="I58" s="13">
        <v>90000</v>
      </c>
      <c r="J58" s="13">
        <v>0</v>
      </c>
      <c r="K58" s="13">
        <v>90000</v>
      </c>
      <c r="L58" s="13">
        <f t="shared" si="2"/>
        <v>2583</v>
      </c>
      <c r="M58" s="13">
        <v>9753.1200000000008</v>
      </c>
      <c r="N58" s="13">
        <f t="shared" si="3"/>
        <v>2736</v>
      </c>
      <c r="O58" s="13">
        <v>425</v>
      </c>
      <c r="P58" s="13">
        <f t="shared" si="0"/>
        <v>15497.12</v>
      </c>
      <c r="Q58" s="13">
        <f t="shared" si="1"/>
        <v>74502.880000000005</v>
      </c>
    </row>
    <row r="59" spans="1:17" ht="45" x14ac:dyDescent="0.25">
      <c r="A59" s="1">
        <v>52</v>
      </c>
      <c r="B59" t="s">
        <v>1027</v>
      </c>
      <c r="C59" s="1" t="s">
        <v>1025</v>
      </c>
      <c r="D59" s="1" t="s">
        <v>204</v>
      </c>
      <c r="E59" s="1" t="s">
        <v>935</v>
      </c>
      <c r="F59" s="1" t="s">
        <v>37</v>
      </c>
      <c r="G59" s="25" t="s">
        <v>960</v>
      </c>
      <c r="H59" s="25" t="s">
        <v>961</v>
      </c>
      <c r="I59" s="13">
        <v>45000</v>
      </c>
      <c r="J59" s="13">
        <v>0</v>
      </c>
      <c r="K59" s="13">
        <v>45000</v>
      </c>
      <c r="L59" s="13">
        <f t="shared" si="2"/>
        <v>1291.5</v>
      </c>
      <c r="M59" s="13">
        <v>1148.33</v>
      </c>
      <c r="N59" s="13">
        <f t="shared" si="3"/>
        <v>1368</v>
      </c>
      <c r="O59" s="13">
        <v>1722</v>
      </c>
      <c r="P59" s="13">
        <f t="shared" si="0"/>
        <v>5529.83</v>
      </c>
      <c r="Q59" s="13">
        <f t="shared" si="1"/>
        <v>39470.17</v>
      </c>
    </row>
    <row r="60" spans="1:17" ht="45" x14ac:dyDescent="0.25">
      <c r="A60" s="1">
        <v>53</v>
      </c>
      <c r="B60" t="s">
        <v>1412</v>
      </c>
      <c r="C60" s="1" t="s">
        <v>1025</v>
      </c>
      <c r="D60" s="1" t="s">
        <v>204</v>
      </c>
      <c r="E60" s="1" t="s">
        <v>935</v>
      </c>
      <c r="F60" s="1" t="s">
        <v>37</v>
      </c>
      <c r="G60" s="25" t="s">
        <v>1432</v>
      </c>
      <c r="H60" s="25" t="s">
        <v>1433</v>
      </c>
      <c r="I60" s="13">
        <v>35000</v>
      </c>
      <c r="J60" s="13">
        <v>0</v>
      </c>
      <c r="K60" s="13">
        <v>35000</v>
      </c>
      <c r="L60" s="13">
        <v>1004.5</v>
      </c>
      <c r="M60" s="13">
        <v>0</v>
      </c>
      <c r="N60" s="13">
        <v>1064</v>
      </c>
      <c r="O60" s="13">
        <v>25</v>
      </c>
      <c r="P60" s="13">
        <v>2093.5</v>
      </c>
      <c r="Q60" s="13">
        <v>32906.5</v>
      </c>
    </row>
    <row r="61" spans="1:17" ht="45" x14ac:dyDescent="0.25">
      <c r="A61" s="1">
        <v>54</v>
      </c>
      <c r="B61" t="s">
        <v>1028</v>
      </c>
      <c r="C61" s="1" t="s">
        <v>1025</v>
      </c>
      <c r="D61" s="1" t="s">
        <v>190</v>
      </c>
      <c r="E61" s="1" t="s">
        <v>935</v>
      </c>
      <c r="F61" s="1" t="s">
        <v>37</v>
      </c>
      <c r="G61" s="25" t="s">
        <v>1010</v>
      </c>
      <c r="H61" s="25" t="s">
        <v>992</v>
      </c>
      <c r="I61" s="13">
        <v>35000</v>
      </c>
      <c r="J61" s="13">
        <v>0</v>
      </c>
      <c r="K61" s="13">
        <v>35000</v>
      </c>
      <c r="L61" s="13">
        <f t="shared" si="2"/>
        <v>1004.5</v>
      </c>
      <c r="M61" s="13">
        <v>0</v>
      </c>
      <c r="N61" s="13">
        <f t="shared" si="3"/>
        <v>1064</v>
      </c>
      <c r="O61" s="13">
        <v>25</v>
      </c>
      <c r="P61" s="13">
        <f t="shared" si="0"/>
        <v>2093.5</v>
      </c>
      <c r="Q61" s="13">
        <f t="shared" si="1"/>
        <v>32906.5</v>
      </c>
    </row>
    <row r="62" spans="1:17" ht="45" x14ac:dyDescent="0.25">
      <c r="A62" s="1">
        <v>55</v>
      </c>
      <c r="B62" t="s">
        <v>1029</v>
      </c>
      <c r="C62" s="1" t="s">
        <v>1025</v>
      </c>
      <c r="D62" t="s">
        <v>984</v>
      </c>
      <c r="E62" s="1" t="s">
        <v>935</v>
      </c>
      <c r="F62" s="1" t="s">
        <v>29</v>
      </c>
      <c r="G62" s="25" t="s">
        <v>939</v>
      </c>
      <c r="H62" s="25" t="s">
        <v>940</v>
      </c>
      <c r="I62" s="13">
        <v>30000</v>
      </c>
      <c r="J62" s="13">
        <v>0</v>
      </c>
      <c r="K62" s="13">
        <v>30000</v>
      </c>
      <c r="L62" s="13">
        <f t="shared" si="2"/>
        <v>861</v>
      </c>
      <c r="M62" s="13">
        <v>0</v>
      </c>
      <c r="N62" s="13">
        <v>912</v>
      </c>
      <c r="O62" s="13">
        <v>25</v>
      </c>
      <c r="P62" s="13">
        <f t="shared" si="0"/>
        <v>1798</v>
      </c>
      <c r="Q62" s="13">
        <f t="shared" si="1"/>
        <v>28202</v>
      </c>
    </row>
    <row r="63" spans="1:17" x14ac:dyDescent="0.25">
      <c r="A63" s="1">
        <v>56</v>
      </c>
      <c r="B63" t="s">
        <v>1030</v>
      </c>
      <c r="C63" s="1" t="s">
        <v>345</v>
      </c>
      <c r="D63" s="1" t="s">
        <v>346</v>
      </c>
      <c r="E63" s="1" t="s">
        <v>935</v>
      </c>
      <c r="F63" s="1" t="s">
        <v>29</v>
      </c>
      <c r="G63" s="25" t="s">
        <v>1031</v>
      </c>
      <c r="H63" s="25" t="s">
        <v>1032</v>
      </c>
      <c r="I63" s="13">
        <v>70000</v>
      </c>
      <c r="J63" s="13">
        <v>0</v>
      </c>
      <c r="K63" s="13">
        <v>70000</v>
      </c>
      <c r="L63" s="13">
        <f t="shared" si="2"/>
        <v>2009</v>
      </c>
      <c r="M63" s="13">
        <v>5368.48</v>
      </c>
      <c r="N63" s="13">
        <f t="shared" si="3"/>
        <v>2128</v>
      </c>
      <c r="O63" s="13">
        <v>4954.2</v>
      </c>
      <c r="P63" s="13">
        <f t="shared" si="0"/>
        <v>14459.68</v>
      </c>
      <c r="Q63" s="13">
        <f t="shared" si="1"/>
        <v>55540.32</v>
      </c>
    </row>
    <row r="64" spans="1:17" ht="30" x14ac:dyDescent="0.25">
      <c r="A64" s="1">
        <v>57</v>
      </c>
      <c r="B64" t="s">
        <v>1033</v>
      </c>
      <c r="C64" s="1" t="s">
        <v>343</v>
      </c>
      <c r="D64" s="1" t="s">
        <v>305</v>
      </c>
      <c r="E64" s="1" t="s">
        <v>935</v>
      </c>
      <c r="F64" s="1" t="s">
        <v>29</v>
      </c>
      <c r="G64" s="25" t="s">
        <v>1010</v>
      </c>
      <c r="H64" s="25" t="s">
        <v>992</v>
      </c>
      <c r="I64" s="13">
        <v>70000</v>
      </c>
      <c r="J64" s="13">
        <v>0</v>
      </c>
      <c r="K64" s="13">
        <v>70000</v>
      </c>
      <c r="L64" s="13">
        <f t="shared" si="2"/>
        <v>2009</v>
      </c>
      <c r="M64" s="13">
        <v>5368.48</v>
      </c>
      <c r="N64" s="13">
        <f t="shared" si="3"/>
        <v>2128</v>
      </c>
      <c r="O64" s="13">
        <v>425</v>
      </c>
      <c r="P64" s="13">
        <f t="shared" si="0"/>
        <v>9930.48</v>
      </c>
      <c r="Q64" s="13">
        <f t="shared" si="1"/>
        <v>60069.520000000004</v>
      </c>
    </row>
    <row r="65" spans="1:17" ht="30" x14ac:dyDescent="0.25">
      <c r="A65" s="1">
        <v>58</v>
      </c>
      <c r="B65" t="s">
        <v>1034</v>
      </c>
      <c r="C65" s="1" t="s">
        <v>1035</v>
      </c>
      <c r="D65" s="1" t="s">
        <v>204</v>
      </c>
      <c r="E65" s="1" t="s">
        <v>935</v>
      </c>
      <c r="F65" s="1" t="s">
        <v>37</v>
      </c>
      <c r="G65" s="25" t="s">
        <v>1010</v>
      </c>
      <c r="H65" s="25" t="s">
        <v>992</v>
      </c>
      <c r="I65" s="13">
        <v>35000</v>
      </c>
      <c r="J65" s="13">
        <v>0</v>
      </c>
      <c r="K65" s="13">
        <v>35000</v>
      </c>
      <c r="L65" s="13">
        <f t="shared" si="2"/>
        <v>1004.5</v>
      </c>
      <c r="M65" s="13">
        <v>0</v>
      </c>
      <c r="N65" s="13">
        <f t="shared" si="3"/>
        <v>1064</v>
      </c>
      <c r="O65" s="13">
        <v>25</v>
      </c>
      <c r="P65" s="13">
        <f t="shared" si="0"/>
        <v>2093.5</v>
      </c>
      <c r="Q65" s="13">
        <f t="shared" si="1"/>
        <v>32906.5</v>
      </c>
    </row>
    <row r="66" spans="1:17" x14ac:dyDescent="0.25">
      <c r="A66" s="1">
        <v>59</v>
      </c>
      <c r="B66" t="s">
        <v>1409</v>
      </c>
      <c r="C66" t="s">
        <v>184</v>
      </c>
      <c r="D66" t="s">
        <v>1410</v>
      </c>
      <c r="E66" s="1" t="s">
        <v>935</v>
      </c>
      <c r="F66" s="1" t="s">
        <v>37</v>
      </c>
      <c r="G66" s="25" t="s">
        <v>1432</v>
      </c>
      <c r="H66" s="25" t="s">
        <v>1433</v>
      </c>
      <c r="I66" s="13">
        <v>55000</v>
      </c>
      <c r="J66" s="13">
        <v>0</v>
      </c>
      <c r="K66" s="13">
        <v>55000</v>
      </c>
      <c r="L66" s="13">
        <v>1578.5</v>
      </c>
      <c r="M66" s="13">
        <v>2559.6799999999998</v>
      </c>
      <c r="N66" s="13">
        <v>1672</v>
      </c>
      <c r="O66" s="13">
        <v>25</v>
      </c>
      <c r="P66" s="13">
        <v>5835.18</v>
      </c>
      <c r="Q66" s="13">
        <v>49164.82</v>
      </c>
    </row>
    <row r="67" spans="1:17" x14ac:dyDescent="0.25">
      <c r="A67" s="1">
        <v>60</v>
      </c>
      <c r="B67" t="s">
        <v>1036</v>
      </c>
      <c r="C67" s="1" t="s">
        <v>1037</v>
      </c>
      <c r="D67" s="1" t="s">
        <v>305</v>
      </c>
      <c r="E67" s="1" t="s">
        <v>935</v>
      </c>
      <c r="F67" s="1" t="s">
        <v>37</v>
      </c>
      <c r="G67" s="25" t="s">
        <v>976</v>
      </c>
      <c r="H67" s="25" t="s">
        <v>977</v>
      </c>
      <c r="I67" s="13">
        <v>60000</v>
      </c>
      <c r="J67" s="13">
        <v>0</v>
      </c>
      <c r="K67" s="13">
        <v>60000</v>
      </c>
      <c r="L67" s="13">
        <f t="shared" si="2"/>
        <v>1722</v>
      </c>
      <c r="M67" s="13">
        <v>3486.68</v>
      </c>
      <c r="N67" s="13">
        <f t="shared" si="3"/>
        <v>1824</v>
      </c>
      <c r="O67" s="13">
        <v>25</v>
      </c>
      <c r="P67" s="13">
        <f t="shared" si="0"/>
        <v>7057.68</v>
      </c>
      <c r="Q67" s="13">
        <f t="shared" si="1"/>
        <v>52942.32</v>
      </c>
    </row>
    <row r="68" spans="1:17" x14ac:dyDescent="0.25">
      <c r="A68" s="1">
        <v>61</v>
      </c>
      <c r="B68" t="s">
        <v>1038</v>
      </c>
      <c r="C68" s="1" t="s">
        <v>1037</v>
      </c>
      <c r="D68" s="1" t="s">
        <v>204</v>
      </c>
      <c r="E68" s="1" t="s">
        <v>935</v>
      </c>
      <c r="F68" s="1" t="s">
        <v>37</v>
      </c>
      <c r="G68" s="25" t="s">
        <v>936</v>
      </c>
      <c r="H68" s="25" t="s">
        <v>937</v>
      </c>
      <c r="I68" s="13">
        <v>35000</v>
      </c>
      <c r="J68" s="13">
        <v>0</v>
      </c>
      <c r="K68" s="13">
        <v>35000</v>
      </c>
      <c r="L68" s="13">
        <f t="shared" si="2"/>
        <v>1004.5</v>
      </c>
      <c r="M68" s="13">
        <v>0</v>
      </c>
      <c r="N68" s="13">
        <f t="shared" si="3"/>
        <v>1064</v>
      </c>
      <c r="O68" s="14">
        <v>1595</v>
      </c>
      <c r="P68" s="13">
        <f t="shared" si="0"/>
        <v>3663.5</v>
      </c>
      <c r="Q68" s="13">
        <f t="shared" si="1"/>
        <v>31336.5</v>
      </c>
    </row>
    <row r="69" spans="1:17" x14ac:dyDescent="0.25">
      <c r="A69" s="1">
        <v>62</v>
      </c>
      <c r="B69" t="s">
        <v>1039</v>
      </c>
      <c r="C69" s="1" t="s">
        <v>365</v>
      </c>
      <c r="D69" s="1" t="s">
        <v>1040</v>
      </c>
      <c r="E69" s="1" t="s">
        <v>935</v>
      </c>
      <c r="F69" s="1" t="s">
        <v>37</v>
      </c>
      <c r="G69" s="25" t="s">
        <v>956</v>
      </c>
      <c r="H69" s="25" t="s">
        <v>957</v>
      </c>
      <c r="I69" s="13">
        <v>35000</v>
      </c>
      <c r="J69" s="13">
        <v>0</v>
      </c>
      <c r="K69" s="13">
        <v>35000</v>
      </c>
      <c r="L69" s="13">
        <f t="shared" si="2"/>
        <v>1004.5</v>
      </c>
      <c r="M69" s="13">
        <v>0</v>
      </c>
      <c r="N69" s="13">
        <f t="shared" si="3"/>
        <v>1064</v>
      </c>
      <c r="O69" s="13">
        <v>25</v>
      </c>
      <c r="P69" s="13">
        <f t="shared" si="0"/>
        <v>2093.5</v>
      </c>
      <c r="Q69" s="13">
        <f t="shared" si="1"/>
        <v>32906.5</v>
      </c>
    </row>
    <row r="70" spans="1:17" x14ac:dyDescent="0.25">
      <c r="A70" s="1">
        <v>63</v>
      </c>
      <c r="B70" t="s">
        <v>1041</v>
      </c>
      <c r="C70" s="1" t="s">
        <v>365</v>
      </c>
      <c r="D70" s="1" t="s">
        <v>204</v>
      </c>
      <c r="E70" s="1" t="s">
        <v>935</v>
      </c>
      <c r="F70" s="1" t="s">
        <v>37</v>
      </c>
      <c r="G70" s="25" t="s">
        <v>1042</v>
      </c>
      <c r="H70" s="25" t="s">
        <v>1043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ht="30" x14ac:dyDescent="0.25">
      <c r="A71" s="1">
        <v>64</v>
      </c>
      <c r="B71" t="s">
        <v>1044</v>
      </c>
      <c r="C71" s="1" t="s">
        <v>1045</v>
      </c>
      <c r="D71" s="1" t="s">
        <v>339</v>
      </c>
      <c r="E71" s="1" t="s">
        <v>935</v>
      </c>
      <c r="F71" s="1" t="s">
        <v>29</v>
      </c>
      <c r="G71" s="25" t="s">
        <v>956</v>
      </c>
      <c r="H71" s="25" t="s">
        <v>957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ht="30" x14ac:dyDescent="0.25">
      <c r="A72" s="1">
        <v>65</v>
      </c>
      <c r="B72" t="s">
        <v>1046</v>
      </c>
      <c r="C72" s="1" t="s">
        <v>1045</v>
      </c>
      <c r="D72" s="1" t="s">
        <v>190</v>
      </c>
      <c r="E72" s="1" t="s">
        <v>935</v>
      </c>
      <c r="F72" s="1" t="s">
        <v>29</v>
      </c>
      <c r="G72" s="25" t="s">
        <v>956</v>
      </c>
      <c r="H72" s="25" t="s">
        <v>957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ht="30" x14ac:dyDescent="0.25">
      <c r="A73" s="1">
        <v>66</v>
      </c>
      <c r="B73" t="s">
        <v>1047</v>
      </c>
      <c r="C73" s="1" t="s">
        <v>1045</v>
      </c>
      <c r="D73" s="1" t="s">
        <v>190</v>
      </c>
      <c r="E73" s="1" t="s">
        <v>935</v>
      </c>
      <c r="F73" s="1" t="s">
        <v>37</v>
      </c>
      <c r="G73" s="25" t="s">
        <v>956</v>
      </c>
      <c r="H73" s="25" t="s">
        <v>957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si="0"/>
        <v>2093.5</v>
      </c>
      <c r="Q73" s="13">
        <f t="shared" si="1"/>
        <v>32906.5</v>
      </c>
    </row>
    <row r="74" spans="1:17" x14ac:dyDescent="0.25">
      <c r="A74" s="1">
        <v>67</v>
      </c>
      <c r="B74" t="s">
        <v>1048</v>
      </c>
      <c r="C74" s="1" t="s">
        <v>1049</v>
      </c>
      <c r="D74" s="1" t="s">
        <v>190</v>
      </c>
      <c r="E74" s="1" t="s">
        <v>935</v>
      </c>
      <c r="F74" s="1" t="s">
        <v>29</v>
      </c>
      <c r="G74" s="25" t="s">
        <v>936</v>
      </c>
      <c r="H74" s="25" t="s">
        <v>937</v>
      </c>
      <c r="I74" s="13">
        <v>30000</v>
      </c>
      <c r="J74" s="13">
        <v>0</v>
      </c>
      <c r="K74" s="13">
        <v>30000</v>
      </c>
      <c r="L74" s="13">
        <f t="shared" si="2"/>
        <v>861</v>
      </c>
      <c r="M74" s="13">
        <v>0</v>
      </c>
      <c r="N74" s="13">
        <f t="shared" si="3"/>
        <v>912</v>
      </c>
      <c r="O74" s="13">
        <v>25</v>
      </c>
      <c r="P74" s="13">
        <f t="shared" si="0"/>
        <v>1798</v>
      </c>
      <c r="Q74" s="13">
        <f t="shared" si="1"/>
        <v>28202</v>
      </c>
    </row>
    <row r="75" spans="1:17" x14ac:dyDescent="0.25">
      <c r="A75" s="1">
        <v>68</v>
      </c>
      <c r="B75" t="s">
        <v>1050</v>
      </c>
      <c r="C75" t="s">
        <v>375</v>
      </c>
      <c r="D75" t="s">
        <v>204</v>
      </c>
      <c r="E75" s="1" t="s">
        <v>935</v>
      </c>
      <c r="F75" s="1" t="s">
        <v>29</v>
      </c>
      <c r="G75" s="25" t="s">
        <v>1005</v>
      </c>
      <c r="H75" s="25" t="s">
        <v>1051</v>
      </c>
      <c r="I75" s="13">
        <v>35000</v>
      </c>
      <c r="J75" s="13">
        <v>0</v>
      </c>
      <c r="K75" s="13">
        <v>35000</v>
      </c>
      <c r="L75" s="13">
        <f t="shared" si="2"/>
        <v>1004.5</v>
      </c>
      <c r="M75" s="13">
        <v>0</v>
      </c>
      <c r="N75" s="13">
        <v>1064</v>
      </c>
      <c r="O75" s="13">
        <v>25</v>
      </c>
      <c r="P75" s="13">
        <f t="shared" si="0"/>
        <v>2093.5</v>
      </c>
      <c r="Q75" s="13">
        <f t="shared" si="1"/>
        <v>32906.5</v>
      </c>
    </row>
    <row r="76" spans="1:17" x14ac:dyDescent="0.25">
      <c r="A76" s="1">
        <v>69</v>
      </c>
      <c r="B76" t="s">
        <v>1052</v>
      </c>
      <c r="C76" s="1" t="s">
        <v>732</v>
      </c>
      <c r="D76" s="1" t="s">
        <v>204</v>
      </c>
      <c r="E76" s="1" t="s">
        <v>935</v>
      </c>
      <c r="F76" s="1" t="s">
        <v>29</v>
      </c>
      <c r="G76" s="25" t="s">
        <v>960</v>
      </c>
      <c r="H76" s="25" t="s">
        <v>961</v>
      </c>
      <c r="I76" s="13">
        <v>35000</v>
      </c>
      <c r="J76" s="13">
        <v>0</v>
      </c>
      <c r="K76" s="13">
        <v>35000</v>
      </c>
      <c r="L76" s="13">
        <f t="shared" si="2"/>
        <v>1004.5</v>
      </c>
      <c r="M76" s="13">
        <v>0</v>
      </c>
      <c r="N76" s="13">
        <f t="shared" si="3"/>
        <v>1064</v>
      </c>
      <c r="O76" s="13">
        <v>25</v>
      </c>
      <c r="P76" s="13">
        <f t="shared" si="0"/>
        <v>2093.5</v>
      </c>
      <c r="Q76" s="13">
        <f t="shared" si="1"/>
        <v>32906.5</v>
      </c>
    </row>
    <row r="77" spans="1:17" x14ac:dyDescent="0.25">
      <c r="A77" s="1">
        <v>70</v>
      </c>
      <c r="B77" t="s">
        <v>1053</v>
      </c>
      <c r="C77" s="1" t="s">
        <v>789</v>
      </c>
      <c r="D77" s="1" t="s">
        <v>339</v>
      </c>
      <c r="E77" s="1" t="s">
        <v>935</v>
      </c>
      <c r="F77" s="1" t="s">
        <v>29</v>
      </c>
      <c r="G77" s="25" t="s">
        <v>956</v>
      </c>
      <c r="H77" s="25" t="s">
        <v>957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3455.92</v>
      </c>
      <c r="P77" s="13">
        <f t="shared" si="0"/>
        <v>5524.42</v>
      </c>
      <c r="Q77" s="13">
        <f t="shared" si="1"/>
        <v>29475.58</v>
      </c>
    </row>
    <row r="78" spans="1:17" x14ac:dyDescent="0.25">
      <c r="A78" s="1">
        <v>71</v>
      </c>
      <c r="B78" t="s">
        <v>1054</v>
      </c>
      <c r="C78" s="1" t="s">
        <v>789</v>
      </c>
      <c r="D78" s="1" t="s">
        <v>204</v>
      </c>
      <c r="E78" s="1" t="s">
        <v>935</v>
      </c>
      <c r="F78" s="1" t="s">
        <v>29</v>
      </c>
      <c r="G78" s="25" t="s">
        <v>956</v>
      </c>
      <c r="H78" s="25" t="s">
        <v>957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1740.46</v>
      </c>
      <c r="P78" s="13">
        <f t="shared" si="0"/>
        <v>3808.96</v>
      </c>
      <c r="Q78" s="13">
        <f t="shared" si="1"/>
        <v>31191.040000000001</v>
      </c>
    </row>
    <row r="79" spans="1:17" x14ac:dyDescent="0.25">
      <c r="A79" s="1">
        <v>72</v>
      </c>
      <c r="B79" t="s">
        <v>1055</v>
      </c>
      <c r="C79" s="1" t="s">
        <v>789</v>
      </c>
      <c r="D79" s="1" t="s">
        <v>204</v>
      </c>
      <c r="E79" s="1" t="s">
        <v>935</v>
      </c>
      <c r="F79" s="1" t="s">
        <v>29</v>
      </c>
      <c r="G79" s="25" t="s">
        <v>936</v>
      </c>
      <c r="H79" s="25" t="s">
        <v>937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25</v>
      </c>
      <c r="P79" s="13">
        <f t="shared" si="0"/>
        <v>2093.5</v>
      </c>
      <c r="Q79" s="13">
        <f t="shared" si="1"/>
        <v>32906.5</v>
      </c>
    </row>
    <row r="80" spans="1:17" x14ac:dyDescent="0.25">
      <c r="A80" s="1">
        <v>73</v>
      </c>
      <c r="B80" t="s">
        <v>1056</v>
      </c>
      <c r="C80" s="1" t="s">
        <v>789</v>
      </c>
      <c r="D80" s="1" t="s">
        <v>204</v>
      </c>
      <c r="E80" s="1" t="s">
        <v>935</v>
      </c>
      <c r="F80" s="1" t="s">
        <v>37</v>
      </c>
      <c r="G80" s="25" t="s">
        <v>999</v>
      </c>
      <c r="H80" s="25" t="s">
        <v>1000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v>1064</v>
      </c>
      <c r="O80" s="13">
        <v>25</v>
      </c>
      <c r="P80" s="13">
        <f t="shared" si="0"/>
        <v>2093.5</v>
      </c>
      <c r="Q80" s="13">
        <f t="shared" si="1"/>
        <v>32906.5</v>
      </c>
    </row>
    <row r="81" spans="1:17" x14ac:dyDescent="0.25">
      <c r="A81" s="1">
        <v>74</v>
      </c>
      <c r="B81" t="s">
        <v>1057</v>
      </c>
      <c r="C81" s="1" t="s">
        <v>652</v>
      </c>
      <c r="D81" s="1" t="s">
        <v>204</v>
      </c>
      <c r="E81" s="1" t="s">
        <v>935</v>
      </c>
      <c r="F81" s="1" t="s">
        <v>29</v>
      </c>
      <c r="G81" s="25" t="s">
        <v>936</v>
      </c>
      <c r="H81" s="25" t="s">
        <v>937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f t="shared" si="3"/>
        <v>1064</v>
      </c>
      <c r="O81" s="13">
        <v>25</v>
      </c>
      <c r="P81" s="13">
        <f t="shared" ref="P81:P130" si="4">+L81+M81+N81+O81</f>
        <v>2093.5</v>
      </c>
      <c r="Q81" s="13">
        <f t="shared" ref="Q81:Q130" si="5">+I81-P81</f>
        <v>32906.5</v>
      </c>
    </row>
    <row r="82" spans="1:17" x14ac:dyDescent="0.25">
      <c r="A82" s="1">
        <v>75</v>
      </c>
      <c r="B82" t="s">
        <v>1058</v>
      </c>
      <c r="C82" s="1" t="s">
        <v>652</v>
      </c>
      <c r="D82" s="1" t="s">
        <v>204</v>
      </c>
      <c r="E82" s="1" t="s">
        <v>935</v>
      </c>
      <c r="F82" s="1" t="s">
        <v>37</v>
      </c>
      <c r="G82" s="25" t="s">
        <v>960</v>
      </c>
      <c r="H82" s="25" t="s">
        <v>961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375</v>
      </c>
      <c r="P82" s="13">
        <f t="shared" si="4"/>
        <v>2443.5</v>
      </c>
      <c r="Q82" s="13">
        <f t="shared" si="5"/>
        <v>32556.5</v>
      </c>
    </row>
    <row r="83" spans="1:17" x14ac:dyDescent="0.25">
      <c r="A83" s="1">
        <v>76</v>
      </c>
      <c r="B83" t="s">
        <v>1059</v>
      </c>
      <c r="C83" s="1" t="s">
        <v>652</v>
      </c>
      <c r="D83" s="1" t="s">
        <v>204</v>
      </c>
      <c r="E83" s="1" t="s">
        <v>935</v>
      </c>
      <c r="F83" s="1" t="s">
        <v>29</v>
      </c>
      <c r="G83" s="25" t="s">
        <v>976</v>
      </c>
      <c r="H83" s="25" t="s">
        <v>977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25</v>
      </c>
      <c r="P83" s="13">
        <f t="shared" si="4"/>
        <v>2093.5</v>
      </c>
      <c r="Q83" s="13">
        <f t="shared" si="5"/>
        <v>32906.5</v>
      </c>
    </row>
    <row r="84" spans="1:17" x14ac:dyDescent="0.25">
      <c r="A84" s="1">
        <v>77</v>
      </c>
      <c r="B84" t="s">
        <v>1060</v>
      </c>
      <c r="C84" s="1" t="s">
        <v>652</v>
      </c>
      <c r="D84" s="1" t="s">
        <v>204</v>
      </c>
      <c r="E84" s="1" t="s">
        <v>935</v>
      </c>
      <c r="F84" s="1" t="s">
        <v>29</v>
      </c>
      <c r="G84" s="25" t="s">
        <v>976</v>
      </c>
      <c r="H84" s="25" t="s">
        <v>977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1061</v>
      </c>
      <c r="C85" s="1" t="s">
        <v>652</v>
      </c>
      <c r="D85" s="1" t="s">
        <v>204</v>
      </c>
      <c r="E85" s="1" t="s">
        <v>935</v>
      </c>
      <c r="F85" s="1" t="s">
        <v>37</v>
      </c>
      <c r="G85" s="25" t="s">
        <v>944</v>
      </c>
      <c r="H85" s="25" t="s">
        <v>945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1062</v>
      </c>
      <c r="C86" s="1" t="s">
        <v>652</v>
      </c>
      <c r="D86" s="1" t="s">
        <v>204</v>
      </c>
      <c r="E86" s="1" t="s">
        <v>935</v>
      </c>
      <c r="F86" s="1" t="s">
        <v>29</v>
      </c>
      <c r="G86" s="25" t="s">
        <v>936</v>
      </c>
      <c r="H86" s="25" t="s">
        <v>937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1063</v>
      </c>
      <c r="C87" s="1" t="s">
        <v>652</v>
      </c>
      <c r="D87" s="1" t="s">
        <v>204</v>
      </c>
      <c r="E87" s="1" t="s">
        <v>935</v>
      </c>
      <c r="F87" s="1" t="s">
        <v>29</v>
      </c>
      <c r="G87" s="25" t="s">
        <v>976</v>
      </c>
      <c r="H87" s="25" t="s">
        <v>977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1064</v>
      </c>
      <c r="C88" s="1" t="s">
        <v>652</v>
      </c>
      <c r="D88" s="1" t="s">
        <v>204</v>
      </c>
      <c r="E88" s="1" t="s">
        <v>935</v>
      </c>
      <c r="F88" s="1" t="s">
        <v>29</v>
      </c>
      <c r="G88" s="25" t="s">
        <v>1005</v>
      </c>
      <c r="H88" s="25" t="s">
        <v>1051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1065</v>
      </c>
      <c r="C89" s="1" t="s">
        <v>652</v>
      </c>
      <c r="D89" s="1" t="s">
        <v>204</v>
      </c>
      <c r="E89" s="1" t="s">
        <v>935</v>
      </c>
      <c r="F89" s="1" t="s">
        <v>37</v>
      </c>
      <c r="G89" s="25" t="s">
        <v>992</v>
      </c>
      <c r="H89" s="25" t="s">
        <v>993</v>
      </c>
      <c r="I89" s="13">
        <v>30000</v>
      </c>
      <c r="J89" s="13">
        <v>0</v>
      </c>
      <c r="K89" s="13">
        <v>30000</v>
      </c>
      <c r="L89" s="13">
        <f t="shared" si="2"/>
        <v>861</v>
      </c>
      <c r="M89" s="13">
        <v>0</v>
      </c>
      <c r="N89" s="13">
        <f t="shared" si="3"/>
        <v>912</v>
      </c>
      <c r="O89" s="13">
        <v>25</v>
      </c>
      <c r="P89" s="13">
        <f t="shared" si="4"/>
        <v>1798</v>
      </c>
      <c r="Q89" s="13">
        <f t="shared" si="5"/>
        <v>28202</v>
      </c>
    </row>
    <row r="90" spans="1:17" x14ac:dyDescent="0.25">
      <c r="A90" s="1">
        <v>83</v>
      </c>
      <c r="B90" t="s">
        <v>1066</v>
      </c>
      <c r="C90" s="1" t="s">
        <v>652</v>
      </c>
      <c r="D90" t="s">
        <v>204</v>
      </c>
      <c r="E90" s="1" t="s">
        <v>935</v>
      </c>
      <c r="F90" s="1" t="s">
        <v>37</v>
      </c>
      <c r="G90" s="25" t="s">
        <v>993</v>
      </c>
      <c r="H90" s="25" t="s">
        <v>1015</v>
      </c>
      <c r="I90" s="13">
        <v>40000</v>
      </c>
      <c r="J90" s="13">
        <v>0</v>
      </c>
      <c r="K90" s="13">
        <v>40000</v>
      </c>
      <c r="L90" s="13">
        <f t="shared" si="2"/>
        <v>1148</v>
      </c>
      <c r="M90" s="13">
        <v>442.65</v>
      </c>
      <c r="N90" s="13">
        <v>1216</v>
      </c>
      <c r="O90" s="13">
        <v>25</v>
      </c>
      <c r="P90" s="13">
        <f t="shared" si="4"/>
        <v>2831.65</v>
      </c>
      <c r="Q90" s="13">
        <f t="shared" si="5"/>
        <v>37168.35</v>
      </c>
    </row>
    <row r="91" spans="1:17" x14ac:dyDescent="0.25">
      <c r="A91" s="1">
        <v>84</v>
      </c>
      <c r="B91" t="s">
        <v>1067</v>
      </c>
      <c r="C91" s="1" t="s">
        <v>652</v>
      </c>
      <c r="D91" t="s">
        <v>984</v>
      </c>
      <c r="E91" s="1" t="s">
        <v>935</v>
      </c>
      <c r="F91" s="1" t="s">
        <v>29</v>
      </c>
      <c r="G91" s="25" t="s">
        <v>993</v>
      </c>
      <c r="H91" s="25" t="s">
        <v>1015</v>
      </c>
      <c r="I91" s="13">
        <v>30000</v>
      </c>
      <c r="J91" s="13">
        <v>0</v>
      </c>
      <c r="K91" s="13">
        <v>30000</v>
      </c>
      <c r="L91" s="13">
        <f t="shared" si="2"/>
        <v>861</v>
      </c>
      <c r="M91" s="13">
        <v>0</v>
      </c>
      <c r="N91" s="13">
        <v>912</v>
      </c>
      <c r="O91" s="13">
        <v>25</v>
      </c>
      <c r="P91" s="13">
        <f t="shared" si="4"/>
        <v>1798</v>
      </c>
      <c r="Q91" s="13">
        <f t="shared" si="5"/>
        <v>28202</v>
      </c>
    </row>
    <row r="92" spans="1:17" x14ac:dyDescent="0.25">
      <c r="A92" s="1">
        <v>85</v>
      </c>
      <c r="B92" t="s">
        <v>1068</v>
      </c>
      <c r="C92" s="1" t="s">
        <v>652</v>
      </c>
      <c r="D92" t="s">
        <v>984</v>
      </c>
      <c r="E92" s="1" t="s">
        <v>935</v>
      </c>
      <c r="F92" s="1" t="s">
        <v>29</v>
      </c>
      <c r="G92" s="25" t="s">
        <v>993</v>
      </c>
      <c r="H92" s="25" t="s">
        <v>1015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1411</v>
      </c>
      <c r="C93" s="1" t="s">
        <v>652</v>
      </c>
      <c r="D93" t="s">
        <v>984</v>
      </c>
      <c r="E93" s="1" t="s">
        <v>935</v>
      </c>
      <c r="F93" s="1" t="s">
        <v>29</v>
      </c>
      <c r="G93" s="25" t="s">
        <v>1432</v>
      </c>
      <c r="H93" s="25" t="s">
        <v>1433</v>
      </c>
      <c r="I93" s="13">
        <v>30000</v>
      </c>
      <c r="J93" s="13">
        <v>0</v>
      </c>
      <c r="K93" s="13">
        <v>30000</v>
      </c>
      <c r="L93" s="13">
        <v>861</v>
      </c>
      <c r="M93" s="13">
        <v>0</v>
      </c>
      <c r="N93" s="13">
        <v>912</v>
      </c>
      <c r="O93" s="13">
        <v>25</v>
      </c>
      <c r="P93" s="13">
        <v>1798</v>
      </c>
      <c r="Q93" s="14">
        <v>28202</v>
      </c>
    </row>
    <row r="94" spans="1:17" x14ac:dyDescent="0.25">
      <c r="A94" s="1">
        <v>87</v>
      </c>
      <c r="B94" t="s">
        <v>1422</v>
      </c>
      <c r="C94" s="1" t="s">
        <v>652</v>
      </c>
      <c r="D94" t="s">
        <v>1076</v>
      </c>
      <c r="E94" s="1" t="s">
        <v>935</v>
      </c>
      <c r="F94" s="1" t="s">
        <v>37</v>
      </c>
      <c r="G94" s="25" t="s">
        <v>949</v>
      </c>
      <c r="H94" s="25" t="s">
        <v>937</v>
      </c>
      <c r="I94" s="13">
        <v>36000</v>
      </c>
      <c r="J94" s="13">
        <v>0</v>
      </c>
      <c r="K94" s="13">
        <v>36000</v>
      </c>
      <c r="L94" s="13">
        <v>1033.2</v>
      </c>
      <c r="M94" s="13">
        <v>0</v>
      </c>
      <c r="N94" s="13">
        <v>1094.4000000000001</v>
      </c>
      <c r="O94" s="13">
        <v>25</v>
      </c>
      <c r="P94" s="13">
        <v>2152.6</v>
      </c>
      <c r="Q94" s="14">
        <v>33847.4</v>
      </c>
    </row>
    <row r="95" spans="1:17" x14ac:dyDescent="0.25">
      <c r="A95" s="1">
        <v>88</v>
      </c>
      <c r="B95" t="s">
        <v>1424</v>
      </c>
      <c r="C95" s="1" t="s">
        <v>652</v>
      </c>
      <c r="D95" t="s">
        <v>934</v>
      </c>
      <c r="E95" s="1" t="s">
        <v>935</v>
      </c>
      <c r="F95" s="1" t="s">
        <v>29</v>
      </c>
      <c r="G95" s="25" t="s">
        <v>949</v>
      </c>
      <c r="H95" s="25" t="s">
        <v>937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v>2093.5</v>
      </c>
      <c r="Q95" s="14">
        <v>32906.5</v>
      </c>
    </row>
    <row r="96" spans="1:17" x14ac:dyDescent="0.25">
      <c r="A96" s="1">
        <v>89</v>
      </c>
      <c r="B96" t="s">
        <v>1431</v>
      </c>
      <c r="C96" s="1" t="s">
        <v>652</v>
      </c>
      <c r="D96" t="s">
        <v>984</v>
      </c>
      <c r="E96" s="1" t="s">
        <v>935</v>
      </c>
      <c r="F96" s="1" t="s">
        <v>37</v>
      </c>
      <c r="G96" s="25" t="s">
        <v>949</v>
      </c>
      <c r="H96" s="25" t="s">
        <v>1406</v>
      </c>
      <c r="I96" s="13">
        <v>30000</v>
      </c>
      <c r="J96" s="13">
        <v>0</v>
      </c>
      <c r="K96" s="13">
        <v>30000</v>
      </c>
      <c r="L96" s="13">
        <v>861</v>
      </c>
      <c r="M96" s="13">
        <v>0</v>
      </c>
      <c r="N96" s="13">
        <v>912</v>
      </c>
      <c r="O96" s="13">
        <v>25</v>
      </c>
      <c r="P96" s="13">
        <v>1798</v>
      </c>
      <c r="Q96" s="14">
        <v>28202</v>
      </c>
    </row>
    <row r="97" spans="1:17" x14ac:dyDescent="0.25">
      <c r="A97" s="1">
        <v>90</v>
      </c>
      <c r="B97" t="s">
        <v>1069</v>
      </c>
      <c r="C97" s="1" t="s">
        <v>652</v>
      </c>
      <c r="D97" t="s">
        <v>204</v>
      </c>
      <c r="E97" s="1" t="s">
        <v>935</v>
      </c>
      <c r="F97" s="1" t="s">
        <v>29</v>
      </c>
      <c r="G97" s="25" t="s">
        <v>993</v>
      </c>
      <c r="H97" s="25" t="s">
        <v>1015</v>
      </c>
      <c r="I97" s="13">
        <v>35000</v>
      </c>
      <c r="J97" s="13">
        <v>0</v>
      </c>
      <c r="K97" s="13">
        <v>35000</v>
      </c>
      <c r="L97" s="13">
        <f t="shared" si="2"/>
        <v>1004.5</v>
      </c>
      <c r="M97" s="13">
        <v>0</v>
      </c>
      <c r="N97" s="13">
        <v>1064</v>
      </c>
      <c r="O97" s="13">
        <v>25</v>
      </c>
      <c r="P97" s="13">
        <f t="shared" si="4"/>
        <v>2093.5</v>
      </c>
      <c r="Q97" s="13">
        <f t="shared" si="5"/>
        <v>32906.5</v>
      </c>
    </row>
    <row r="98" spans="1:17" x14ac:dyDescent="0.25">
      <c r="A98" s="1">
        <v>91</v>
      </c>
      <c r="B98" t="s">
        <v>1070</v>
      </c>
      <c r="C98" s="1" t="s">
        <v>538</v>
      </c>
      <c r="D98" s="1" t="s">
        <v>1071</v>
      </c>
      <c r="E98" s="1" t="s">
        <v>935</v>
      </c>
      <c r="F98" s="1" t="s">
        <v>29</v>
      </c>
      <c r="G98" s="25" t="s">
        <v>960</v>
      </c>
      <c r="H98" s="25" t="s">
        <v>961</v>
      </c>
      <c r="I98" s="13">
        <v>110000</v>
      </c>
      <c r="J98" s="13">
        <v>0</v>
      </c>
      <c r="K98" s="13">
        <v>110000</v>
      </c>
      <c r="L98" s="13">
        <f t="shared" si="2"/>
        <v>3157</v>
      </c>
      <c r="M98" s="13">
        <v>14457.62</v>
      </c>
      <c r="N98" s="13">
        <f t="shared" si="3"/>
        <v>3344</v>
      </c>
      <c r="O98" s="13">
        <v>25</v>
      </c>
      <c r="P98" s="13">
        <f t="shared" si="4"/>
        <v>20983.620000000003</v>
      </c>
      <c r="Q98" s="13">
        <f t="shared" si="5"/>
        <v>89016.38</v>
      </c>
    </row>
    <row r="99" spans="1:17" x14ac:dyDescent="0.25">
      <c r="A99" s="1">
        <v>92</v>
      </c>
      <c r="B99" t="s">
        <v>1072</v>
      </c>
      <c r="C99" s="1" t="s">
        <v>538</v>
      </c>
      <c r="D99" s="1" t="s">
        <v>204</v>
      </c>
      <c r="E99" s="1" t="s">
        <v>935</v>
      </c>
      <c r="F99" s="1" t="s">
        <v>29</v>
      </c>
      <c r="G99" s="25" t="s">
        <v>960</v>
      </c>
      <c r="H99" s="25" t="s">
        <v>961</v>
      </c>
      <c r="I99" s="13">
        <v>35000</v>
      </c>
      <c r="J99" s="13">
        <v>0</v>
      </c>
      <c r="K99" s="13">
        <v>35000</v>
      </c>
      <c r="L99" s="13">
        <f t="shared" ref="L99:L130" si="6">+I99*2.87%</f>
        <v>1004.5</v>
      </c>
      <c r="M99" s="13">
        <v>0</v>
      </c>
      <c r="N99" s="13">
        <f t="shared" ref="N99:N128" si="7">+I99*3.04%</f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x14ac:dyDescent="0.25">
      <c r="A100" s="1">
        <v>93</v>
      </c>
      <c r="B100" t="s">
        <v>1073</v>
      </c>
      <c r="C100" s="1" t="s">
        <v>538</v>
      </c>
      <c r="D100" s="1" t="s">
        <v>190</v>
      </c>
      <c r="E100" s="1" t="s">
        <v>935</v>
      </c>
      <c r="F100" s="1" t="s">
        <v>29</v>
      </c>
      <c r="G100" s="25" t="s">
        <v>956</v>
      </c>
      <c r="H100" s="25" t="s">
        <v>957</v>
      </c>
      <c r="I100" s="13">
        <v>35000</v>
      </c>
      <c r="J100" s="13">
        <v>0</v>
      </c>
      <c r="K100" s="13">
        <v>35000</v>
      </c>
      <c r="L100" s="13">
        <f t="shared" si="6"/>
        <v>1004.5</v>
      </c>
      <c r="M100" s="13">
        <v>0</v>
      </c>
      <c r="N100" s="13">
        <f t="shared" si="7"/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x14ac:dyDescent="0.25">
      <c r="A101" s="1">
        <v>94</v>
      </c>
      <c r="B101" t="s">
        <v>1074</v>
      </c>
      <c r="C101" s="1" t="s">
        <v>1075</v>
      </c>
      <c r="D101" s="1" t="s">
        <v>1076</v>
      </c>
      <c r="E101" s="1" t="s">
        <v>935</v>
      </c>
      <c r="F101" s="1" t="s">
        <v>37</v>
      </c>
      <c r="G101" s="25" t="s">
        <v>936</v>
      </c>
      <c r="H101" s="25" t="s">
        <v>937</v>
      </c>
      <c r="I101" s="13">
        <v>35000</v>
      </c>
      <c r="K101" s="13">
        <v>35000</v>
      </c>
      <c r="L101" s="13">
        <f t="shared" si="6"/>
        <v>1004.5</v>
      </c>
      <c r="M101" s="13">
        <v>0</v>
      </c>
      <c r="N101" s="13">
        <f t="shared" si="7"/>
        <v>1064</v>
      </c>
      <c r="O101" s="13">
        <v>2619</v>
      </c>
      <c r="P101" s="13">
        <f t="shared" si="4"/>
        <v>4687.5</v>
      </c>
      <c r="Q101" s="13">
        <f t="shared" si="5"/>
        <v>30312.5</v>
      </c>
    </row>
    <row r="102" spans="1:17" x14ac:dyDescent="0.25">
      <c r="A102" s="1">
        <v>95</v>
      </c>
      <c r="B102" t="s">
        <v>1077</v>
      </c>
      <c r="C102" s="1" t="s">
        <v>538</v>
      </c>
      <c r="D102" s="1" t="s">
        <v>204</v>
      </c>
      <c r="E102" s="1" t="s">
        <v>935</v>
      </c>
      <c r="F102" s="1" t="s">
        <v>29</v>
      </c>
      <c r="G102" s="25" t="s">
        <v>1010</v>
      </c>
      <c r="H102" s="25" t="s">
        <v>992</v>
      </c>
      <c r="I102" s="13">
        <v>35000</v>
      </c>
      <c r="J102" s="13">
        <v>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25</v>
      </c>
      <c r="P102" s="13">
        <f t="shared" si="4"/>
        <v>2093.5</v>
      </c>
      <c r="Q102" s="13">
        <f t="shared" si="5"/>
        <v>32906.5</v>
      </c>
    </row>
    <row r="103" spans="1:17" x14ac:dyDescent="0.25">
      <c r="A103" s="1">
        <v>96</v>
      </c>
      <c r="B103" t="s">
        <v>1078</v>
      </c>
      <c r="C103" s="1" t="s">
        <v>538</v>
      </c>
      <c r="D103" s="1" t="s">
        <v>204</v>
      </c>
      <c r="E103" s="1" t="s">
        <v>935</v>
      </c>
      <c r="F103" s="1" t="s">
        <v>29</v>
      </c>
      <c r="G103" s="25" t="s">
        <v>937</v>
      </c>
      <c r="H103" s="25" t="s">
        <v>949</v>
      </c>
      <c r="I103" s="13">
        <v>35000</v>
      </c>
      <c r="J103" s="13">
        <v>0</v>
      </c>
      <c r="K103" s="13">
        <v>35000</v>
      </c>
      <c r="L103" s="13">
        <f t="shared" si="6"/>
        <v>1004.5</v>
      </c>
      <c r="M103" s="13">
        <v>0</v>
      </c>
      <c r="N103" s="13">
        <v>1064</v>
      </c>
      <c r="O103" s="13">
        <v>25</v>
      </c>
      <c r="P103" s="13">
        <f t="shared" si="4"/>
        <v>2093.5</v>
      </c>
      <c r="Q103" s="13">
        <f t="shared" si="5"/>
        <v>32906.5</v>
      </c>
    </row>
    <row r="104" spans="1:17" x14ac:dyDescent="0.25">
      <c r="A104" s="1">
        <v>97</v>
      </c>
      <c r="B104" t="s">
        <v>1079</v>
      </c>
      <c r="C104" s="1" t="s">
        <v>538</v>
      </c>
      <c r="D104" t="s">
        <v>984</v>
      </c>
      <c r="E104" s="1" t="s">
        <v>935</v>
      </c>
      <c r="F104" s="1" t="s">
        <v>29</v>
      </c>
      <c r="G104" s="25" t="s">
        <v>993</v>
      </c>
      <c r="H104" s="25" t="s">
        <v>1015</v>
      </c>
      <c r="I104" s="13">
        <v>30000</v>
      </c>
      <c r="J104" s="13">
        <v>0</v>
      </c>
      <c r="K104" s="13">
        <v>30000</v>
      </c>
      <c r="L104" s="13">
        <f t="shared" si="6"/>
        <v>861</v>
      </c>
      <c r="M104" s="13">
        <v>0</v>
      </c>
      <c r="N104" s="13">
        <v>912</v>
      </c>
      <c r="O104" s="13">
        <v>25</v>
      </c>
      <c r="P104" s="13">
        <f t="shared" si="4"/>
        <v>1798</v>
      </c>
      <c r="Q104" s="13">
        <f t="shared" si="5"/>
        <v>28202</v>
      </c>
    </row>
    <row r="105" spans="1:17" x14ac:dyDescent="0.25">
      <c r="A105" s="1">
        <v>98</v>
      </c>
      <c r="B105" t="s">
        <v>1080</v>
      </c>
      <c r="C105" s="1" t="s">
        <v>538</v>
      </c>
      <c r="D105" t="s">
        <v>984</v>
      </c>
      <c r="E105" s="1" t="s">
        <v>935</v>
      </c>
      <c r="F105" s="1" t="s">
        <v>29</v>
      </c>
      <c r="G105" s="25" t="s">
        <v>993</v>
      </c>
      <c r="H105" s="25" t="s">
        <v>1015</v>
      </c>
      <c r="I105" s="13">
        <v>30000</v>
      </c>
      <c r="J105" s="13">
        <v>0</v>
      </c>
      <c r="K105" s="13">
        <v>30000</v>
      </c>
      <c r="L105" s="13">
        <f t="shared" si="6"/>
        <v>861</v>
      </c>
      <c r="M105" s="13">
        <v>0</v>
      </c>
      <c r="N105" s="13">
        <v>912</v>
      </c>
      <c r="O105" s="13">
        <v>25</v>
      </c>
      <c r="P105" s="13">
        <f t="shared" si="4"/>
        <v>1798</v>
      </c>
      <c r="Q105" s="13">
        <f t="shared" si="5"/>
        <v>28202</v>
      </c>
    </row>
    <row r="106" spans="1:17" x14ac:dyDescent="0.25">
      <c r="A106" s="1">
        <v>99</v>
      </c>
      <c r="B106" t="s">
        <v>1081</v>
      </c>
      <c r="C106" s="1" t="s">
        <v>487</v>
      </c>
      <c r="D106" s="1" t="s">
        <v>204</v>
      </c>
      <c r="E106" s="1" t="s">
        <v>935</v>
      </c>
      <c r="F106" s="1" t="s">
        <v>29</v>
      </c>
      <c r="G106" s="25" t="s">
        <v>960</v>
      </c>
      <c r="H106" s="25" t="s">
        <v>961</v>
      </c>
      <c r="I106" s="13">
        <v>35000</v>
      </c>
      <c r="J106" s="13">
        <v>0</v>
      </c>
      <c r="K106" s="13">
        <v>35000</v>
      </c>
      <c r="L106" s="13">
        <f t="shared" si="6"/>
        <v>1004.5</v>
      </c>
      <c r="M106" s="13">
        <v>0</v>
      </c>
      <c r="N106" s="13">
        <f t="shared" si="7"/>
        <v>1064</v>
      </c>
      <c r="O106" s="13">
        <v>25</v>
      </c>
      <c r="P106" s="13">
        <f t="shared" si="4"/>
        <v>2093.5</v>
      </c>
      <c r="Q106" s="13">
        <f t="shared" si="5"/>
        <v>32906.5</v>
      </c>
    </row>
    <row r="107" spans="1:17" x14ac:dyDescent="0.25">
      <c r="A107" s="1">
        <v>100</v>
      </c>
      <c r="B107" t="s">
        <v>1082</v>
      </c>
      <c r="C107" s="1" t="s">
        <v>487</v>
      </c>
      <c r="D107" s="1" t="s">
        <v>204</v>
      </c>
      <c r="E107" s="1" t="s">
        <v>935</v>
      </c>
      <c r="F107" s="1" t="s">
        <v>29</v>
      </c>
      <c r="G107" s="25" t="s">
        <v>945</v>
      </c>
      <c r="H107" s="25" t="s">
        <v>1005</v>
      </c>
      <c r="I107" s="13">
        <v>45000</v>
      </c>
      <c r="J107" s="13">
        <v>0</v>
      </c>
      <c r="K107" s="13">
        <v>45000</v>
      </c>
      <c r="L107" s="13">
        <v>1291.5</v>
      </c>
      <c r="M107" s="13">
        <v>891.01</v>
      </c>
      <c r="N107" s="13">
        <v>1368</v>
      </c>
      <c r="O107" s="13">
        <v>2140.46</v>
      </c>
      <c r="P107" s="13">
        <v>5690.97</v>
      </c>
      <c r="Q107" s="13">
        <v>39309.03</v>
      </c>
    </row>
    <row r="108" spans="1:17" x14ac:dyDescent="0.25">
      <c r="A108" s="1">
        <v>101</v>
      </c>
      <c r="B108" t="s">
        <v>1083</v>
      </c>
      <c r="C108" s="1" t="s">
        <v>487</v>
      </c>
      <c r="D108" t="s">
        <v>190</v>
      </c>
      <c r="E108" s="1" t="s">
        <v>935</v>
      </c>
      <c r="F108" s="1" t="s">
        <v>29</v>
      </c>
      <c r="G108" s="25" t="s">
        <v>1005</v>
      </c>
      <c r="H108" s="25" t="s">
        <v>1051</v>
      </c>
      <c r="I108" s="13">
        <v>30000</v>
      </c>
      <c r="J108" s="13">
        <v>0</v>
      </c>
      <c r="K108" s="13">
        <v>30000</v>
      </c>
      <c r="L108" s="13">
        <f t="shared" si="6"/>
        <v>861</v>
      </c>
      <c r="M108" s="13">
        <v>0</v>
      </c>
      <c r="N108" s="13">
        <v>912</v>
      </c>
      <c r="O108" s="13">
        <v>425</v>
      </c>
      <c r="P108" s="13">
        <f t="shared" si="4"/>
        <v>2198</v>
      </c>
      <c r="Q108" s="13">
        <f t="shared" si="5"/>
        <v>27802</v>
      </c>
    </row>
    <row r="109" spans="1:17" x14ac:dyDescent="0.25">
      <c r="A109" s="1">
        <v>102</v>
      </c>
      <c r="B109" t="s">
        <v>1430</v>
      </c>
      <c r="C109" s="1" t="s">
        <v>487</v>
      </c>
      <c r="D109" t="s">
        <v>204</v>
      </c>
      <c r="E109" s="1" t="s">
        <v>935</v>
      </c>
      <c r="F109" s="1" t="s">
        <v>29</v>
      </c>
      <c r="G109" s="25" t="s">
        <v>949</v>
      </c>
      <c r="H109" s="25" t="s">
        <v>1406</v>
      </c>
      <c r="I109" s="13">
        <v>35000</v>
      </c>
      <c r="J109" s="13">
        <v>0</v>
      </c>
      <c r="K109" s="13">
        <v>35000</v>
      </c>
      <c r="L109" s="13">
        <v>1004.5</v>
      </c>
      <c r="M109" s="13">
        <v>0</v>
      </c>
      <c r="N109" s="13">
        <v>1064</v>
      </c>
      <c r="O109" s="13">
        <v>25</v>
      </c>
      <c r="P109" s="13">
        <v>2093.5</v>
      </c>
      <c r="Q109" s="13">
        <v>32906.5</v>
      </c>
    </row>
    <row r="110" spans="1:17" x14ac:dyDescent="0.25">
      <c r="A110" s="1">
        <v>103</v>
      </c>
      <c r="B110" t="s">
        <v>1447</v>
      </c>
      <c r="C110" s="1" t="s">
        <v>487</v>
      </c>
      <c r="D110" t="s">
        <v>204</v>
      </c>
      <c r="E110" s="1" t="s">
        <v>935</v>
      </c>
      <c r="F110" s="1" t="s">
        <v>29</v>
      </c>
      <c r="G110" s="25" t="s">
        <v>1051</v>
      </c>
      <c r="H110" s="25" t="s">
        <v>1446</v>
      </c>
      <c r="I110" s="13">
        <v>35000</v>
      </c>
      <c r="J110" s="13">
        <v>0</v>
      </c>
      <c r="K110" s="13">
        <v>35000</v>
      </c>
      <c r="L110" s="13">
        <v>1004.5</v>
      </c>
      <c r="M110" s="13">
        <v>0</v>
      </c>
      <c r="N110" s="13">
        <v>1064</v>
      </c>
      <c r="O110" s="13">
        <v>25</v>
      </c>
      <c r="P110" s="13">
        <v>2093.5</v>
      </c>
      <c r="Q110" s="13">
        <v>32906.5</v>
      </c>
    </row>
    <row r="111" spans="1:17" x14ac:dyDescent="0.25">
      <c r="A111" s="1">
        <v>104</v>
      </c>
      <c r="B111" t="s">
        <v>1084</v>
      </c>
      <c r="C111" s="1" t="s">
        <v>590</v>
      </c>
      <c r="D111" s="1" t="s">
        <v>1085</v>
      </c>
      <c r="E111" s="1" t="s">
        <v>935</v>
      </c>
      <c r="F111" s="1" t="s">
        <v>29</v>
      </c>
      <c r="G111" s="25" t="s">
        <v>956</v>
      </c>
      <c r="H111" s="25" t="s">
        <v>957</v>
      </c>
      <c r="I111" s="13">
        <v>110000</v>
      </c>
      <c r="J111" s="13">
        <v>0</v>
      </c>
      <c r="K111" s="13">
        <v>110000</v>
      </c>
      <c r="L111" s="13">
        <f t="shared" si="6"/>
        <v>3157</v>
      </c>
      <c r="M111" s="13">
        <v>14457.62</v>
      </c>
      <c r="N111" s="13">
        <f t="shared" si="7"/>
        <v>3344</v>
      </c>
      <c r="O111" s="13">
        <v>25</v>
      </c>
      <c r="P111" s="13">
        <f t="shared" si="4"/>
        <v>20983.620000000003</v>
      </c>
      <c r="Q111" s="13">
        <f t="shared" si="5"/>
        <v>89016.38</v>
      </c>
    </row>
    <row r="112" spans="1:17" x14ac:dyDescent="0.25">
      <c r="A112" s="1">
        <v>105</v>
      </c>
      <c r="B112" t="s">
        <v>1086</v>
      </c>
      <c r="C112" s="1" t="s">
        <v>590</v>
      </c>
      <c r="D112" s="1" t="s">
        <v>1076</v>
      </c>
      <c r="E112" s="1" t="s">
        <v>935</v>
      </c>
      <c r="F112" s="1" t="s">
        <v>37</v>
      </c>
      <c r="G112" s="25" t="s">
        <v>936</v>
      </c>
      <c r="H112" s="25" t="s">
        <v>937</v>
      </c>
      <c r="I112" s="13">
        <v>35000</v>
      </c>
      <c r="J112" s="13">
        <v>0</v>
      </c>
      <c r="K112" s="13">
        <v>35000</v>
      </c>
      <c r="L112" s="13">
        <f t="shared" si="6"/>
        <v>1004.5</v>
      </c>
      <c r="M112" s="13">
        <v>0</v>
      </c>
      <c r="N112" s="13">
        <f t="shared" si="7"/>
        <v>1064</v>
      </c>
      <c r="O112" s="13">
        <v>1740.46</v>
      </c>
      <c r="P112" s="13">
        <f t="shared" si="4"/>
        <v>3808.96</v>
      </c>
      <c r="Q112" s="13">
        <f t="shared" si="5"/>
        <v>31191.040000000001</v>
      </c>
    </row>
    <row r="113" spans="1:17" x14ac:dyDescent="0.25">
      <c r="A113" s="1">
        <v>106</v>
      </c>
      <c r="B113" t="s">
        <v>1087</v>
      </c>
      <c r="C113" s="1" t="s">
        <v>590</v>
      </c>
      <c r="D113" s="1" t="s">
        <v>204</v>
      </c>
      <c r="E113" s="1" t="s">
        <v>935</v>
      </c>
      <c r="F113" s="1" t="s">
        <v>29</v>
      </c>
      <c r="G113" s="25" t="s">
        <v>956</v>
      </c>
      <c r="H113" s="25" t="s">
        <v>957</v>
      </c>
      <c r="I113" s="13">
        <v>35000</v>
      </c>
      <c r="J113" s="13">
        <v>0</v>
      </c>
      <c r="K113" s="13">
        <v>35000</v>
      </c>
      <c r="L113" s="13">
        <f t="shared" si="6"/>
        <v>1004.5</v>
      </c>
      <c r="M113" s="13">
        <v>0</v>
      </c>
      <c r="N113" s="13">
        <f t="shared" si="7"/>
        <v>1064</v>
      </c>
      <c r="O113" s="13">
        <v>25</v>
      </c>
      <c r="P113" s="13">
        <f t="shared" si="4"/>
        <v>2093.5</v>
      </c>
      <c r="Q113" s="13">
        <f t="shared" si="5"/>
        <v>32906.5</v>
      </c>
    </row>
    <row r="114" spans="1:17" x14ac:dyDescent="0.25">
      <c r="A114" s="1">
        <v>107</v>
      </c>
      <c r="B114" t="s">
        <v>1088</v>
      </c>
      <c r="C114" s="1" t="s">
        <v>590</v>
      </c>
      <c r="D114" t="s">
        <v>1089</v>
      </c>
      <c r="E114" s="1" t="s">
        <v>935</v>
      </c>
      <c r="F114" s="1" t="s">
        <v>29</v>
      </c>
      <c r="G114" s="25" t="s">
        <v>992</v>
      </c>
      <c r="H114" s="25" t="s">
        <v>993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7" x14ac:dyDescent="0.25">
      <c r="A115" s="1">
        <v>108</v>
      </c>
      <c r="B115" t="s">
        <v>1429</v>
      </c>
      <c r="C115" s="1" t="s">
        <v>590</v>
      </c>
      <c r="D115" t="s">
        <v>984</v>
      </c>
      <c r="E115" s="1" t="s">
        <v>935</v>
      </c>
      <c r="F115" s="1" t="s">
        <v>37</v>
      </c>
      <c r="G115" s="25" t="s">
        <v>949</v>
      </c>
      <c r="H115" s="25" t="s">
        <v>1406</v>
      </c>
      <c r="I115" s="13">
        <v>30000</v>
      </c>
      <c r="J115" s="13">
        <v>0</v>
      </c>
      <c r="K115" s="13">
        <v>30000</v>
      </c>
      <c r="L115" s="13">
        <v>861</v>
      </c>
      <c r="M115" s="13">
        <v>0</v>
      </c>
      <c r="N115" s="13">
        <v>912</v>
      </c>
      <c r="O115" s="13">
        <v>25</v>
      </c>
      <c r="P115" s="13">
        <v>1798</v>
      </c>
      <c r="Q115" s="13">
        <v>28202</v>
      </c>
    </row>
    <row r="116" spans="1:17" x14ac:dyDescent="0.25">
      <c r="A116" s="1">
        <v>109</v>
      </c>
      <c r="B116" t="s">
        <v>1449</v>
      </c>
      <c r="C116" s="1" t="s">
        <v>590</v>
      </c>
      <c r="D116" t="s">
        <v>190</v>
      </c>
      <c r="E116" s="1" t="s">
        <v>935</v>
      </c>
      <c r="F116" s="1" t="s">
        <v>29</v>
      </c>
      <c r="G116" s="25" t="s">
        <v>1051</v>
      </c>
      <c r="H116" s="25" t="s">
        <v>1446</v>
      </c>
      <c r="I116" s="13">
        <v>45000</v>
      </c>
      <c r="J116" s="13">
        <v>0</v>
      </c>
      <c r="K116" s="13">
        <v>45000</v>
      </c>
      <c r="L116" s="13">
        <v>1291.5</v>
      </c>
      <c r="M116" s="13">
        <v>1148.33</v>
      </c>
      <c r="N116" s="13">
        <v>1368</v>
      </c>
      <c r="O116" s="13">
        <v>25</v>
      </c>
      <c r="P116" s="13">
        <v>3832.83</v>
      </c>
      <c r="Q116" s="13">
        <v>41167.17</v>
      </c>
    </row>
    <row r="117" spans="1:17" x14ac:dyDescent="0.25">
      <c r="A117" s="1">
        <v>110</v>
      </c>
      <c r="B117" s="1" t="s">
        <v>1090</v>
      </c>
      <c r="C117" s="1" t="s">
        <v>425</v>
      </c>
      <c r="D117" s="1" t="s">
        <v>1085</v>
      </c>
      <c r="E117" s="1" t="s">
        <v>935</v>
      </c>
      <c r="F117" s="1" t="s">
        <v>29</v>
      </c>
      <c r="G117" s="25" t="s">
        <v>956</v>
      </c>
      <c r="H117" s="25" t="s">
        <v>957</v>
      </c>
      <c r="I117" s="13">
        <v>110000</v>
      </c>
      <c r="J117" s="13">
        <v>0</v>
      </c>
      <c r="K117" s="13">
        <v>110000</v>
      </c>
      <c r="L117" s="13">
        <f t="shared" si="6"/>
        <v>3157</v>
      </c>
      <c r="M117" s="13">
        <v>14457.62</v>
      </c>
      <c r="N117" s="13">
        <f t="shared" si="7"/>
        <v>3344</v>
      </c>
      <c r="O117" s="13">
        <v>25</v>
      </c>
      <c r="P117" s="13">
        <f t="shared" si="4"/>
        <v>20983.620000000003</v>
      </c>
      <c r="Q117" s="13">
        <f t="shared" si="5"/>
        <v>89016.38</v>
      </c>
    </row>
    <row r="118" spans="1:17" x14ac:dyDescent="0.25">
      <c r="A118" s="1">
        <v>111</v>
      </c>
      <c r="B118" s="1" t="s">
        <v>1091</v>
      </c>
      <c r="C118" s="1" t="s">
        <v>425</v>
      </c>
      <c r="D118" s="1" t="s">
        <v>204</v>
      </c>
      <c r="E118" s="1" t="s">
        <v>935</v>
      </c>
      <c r="F118" s="1" t="s">
        <v>29</v>
      </c>
      <c r="G118" s="25" t="s">
        <v>976</v>
      </c>
      <c r="H118" s="25" t="s">
        <v>977</v>
      </c>
      <c r="I118" s="13">
        <v>35000</v>
      </c>
      <c r="J118" s="13">
        <v>0</v>
      </c>
      <c r="K118" s="13">
        <v>35000</v>
      </c>
      <c r="L118" s="13">
        <f t="shared" si="6"/>
        <v>1004.5</v>
      </c>
      <c r="M118" s="13">
        <v>0</v>
      </c>
      <c r="N118" s="13">
        <f t="shared" si="7"/>
        <v>1064</v>
      </c>
      <c r="O118" s="13">
        <v>25</v>
      </c>
      <c r="P118" s="13">
        <f t="shared" si="4"/>
        <v>2093.5</v>
      </c>
      <c r="Q118" s="13">
        <f t="shared" si="5"/>
        <v>32906.5</v>
      </c>
    </row>
    <row r="119" spans="1:17" x14ac:dyDescent="0.25">
      <c r="A119" s="1">
        <v>112</v>
      </c>
      <c r="B119" s="1" t="s">
        <v>1092</v>
      </c>
      <c r="C119" s="1" t="s">
        <v>425</v>
      </c>
      <c r="D119" s="1" t="s">
        <v>339</v>
      </c>
      <c r="E119" s="1" t="s">
        <v>935</v>
      </c>
      <c r="F119" s="1" t="s">
        <v>29</v>
      </c>
      <c r="G119" s="25" t="s">
        <v>936</v>
      </c>
      <c r="H119" s="25" t="s">
        <v>937</v>
      </c>
      <c r="I119" s="13">
        <v>50000</v>
      </c>
      <c r="K119" s="13">
        <v>50000</v>
      </c>
      <c r="L119" s="13">
        <f t="shared" si="6"/>
        <v>1435</v>
      </c>
      <c r="M119" s="13">
        <v>1854</v>
      </c>
      <c r="N119" s="13">
        <f t="shared" si="7"/>
        <v>1520</v>
      </c>
      <c r="O119" s="13">
        <v>6027.08</v>
      </c>
      <c r="P119" s="13">
        <f t="shared" si="4"/>
        <v>10836.08</v>
      </c>
      <c r="Q119" s="13">
        <f t="shared" si="5"/>
        <v>39163.919999999998</v>
      </c>
    </row>
    <row r="120" spans="1:17" x14ac:dyDescent="0.25">
      <c r="A120" s="1">
        <v>113</v>
      </c>
      <c r="B120" t="s">
        <v>1093</v>
      </c>
      <c r="C120" s="1" t="s">
        <v>425</v>
      </c>
      <c r="D120" s="1" t="s">
        <v>204</v>
      </c>
      <c r="E120" s="1" t="s">
        <v>935</v>
      </c>
      <c r="F120" s="1" t="s">
        <v>29</v>
      </c>
      <c r="G120" s="25" t="s">
        <v>976</v>
      </c>
      <c r="H120" s="25" t="s">
        <v>977</v>
      </c>
      <c r="I120" s="13">
        <v>35000</v>
      </c>
      <c r="J120" s="13">
        <v>0</v>
      </c>
      <c r="K120" s="13">
        <v>35000</v>
      </c>
      <c r="L120" s="13">
        <f t="shared" si="6"/>
        <v>1004.5</v>
      </c>
      <c r="M120" s="13">
        <v>0</v>
      </c>
      <c r="N120" s="13">
        <f t="shared" si="7"/>
        <v>1064</v>
      </c>
      <c r="O120" s="13">
        <v>25</v>
      </c>
      <c r="P120" s="13">
        <f t="shared" si="4"/>
        <v>2093.5</v>
      </c>
      <c r="Q120" s="13">
        <f t="shared" si="5"/>
        <v>32906.5</v>
      </c>
    </row>
    <row r="121" spans="1:17" ht="30" x14ac:dyDescent="0.25">
      <c r="A121" s="1">
        <v>114</v>
      </c>
      <c r="B121" t="s">
        <v>1094</v>
      </c>
      <c r="C121" s="1" t="s">
        <v>1095</v>
      </c>
      <c r="D121" s="1" t="s">
        <v>204</v>
      </c>
      <c r="E121" s="1" t="s">
        <v>935</v>
      </c>
      <c r="F121" s="1" t="s">
        <v>29</v>
      </c>
      <c r="G121" s="25" t="s">
        <v>936</v>
      </c>
      <c r="H121" s="25" t="s">
        <v>937</v>
      </c>
      <c r="I121" s="13">
        <v>50000</v>
      </c>
      <c r="J121" s="13">
        <v>0</v>
      </c>
      <c r="K121" s="13">
        <v>50000</v>
      </c>
      <c r="L121" s="13">
        <f t="shared" si="6"/>
        <v>1435</v>
      </c>
      <c r="M121" s="13">
        <v>1854</v>
      </c>
      <c r="N121" s="13">
        <f t="shared" si="7"/>
        <v>1520</v>
      </c>
      <c r="O121" s="13">
        <v>4546.6000000000004</v>
      </c>
      <c r="P121" s="13">
        <f t="shared" si="4"/>
        <v>9355.6</v>
      </c>
      <c r="Q121" s="13">
        <f t="shared" si="5"/>
        <v>40644.400000000001</v>
      </c>
    </row>
    <row r="122" spans="1:17" x14ac:dyDescent="0.25">
      <c r="A122" s="1">
        <v>115</v>
      </c>
      <c r="B122" t="s">
        <v>1096</v>
      </c>
      <c r="C122" s="1" t="s">
        <v>425</v>
      </c>
      <c r="D122" s="1" t="s">
        <v>339</v>
      </c>
      <c r="E122" s="1" t="s">
        <v>935</v>
      </c>
      <c r="F122" s="1" t="s">
        <v>29</v>
      </c>
      <c r="G122" s="25" t="s">
        <v>1010</v>
      </c>
      <c r="H122" s="25" t="s">
        <v>992</v>
      </c>
      <c r="I122" s="13">
        <v>35000</v>
      </c>
      <c r="J122" s="13">
        <v>0</v>
      </c>
      <c r="K122" s="13">
        <v>35000</v>
      </c>
      <c r="L122" s="13">
        <f t="shared" si="6"/>
        <v>1004.5</v>
      </c>
      <c r="M122" s="13">
        <v>0</v>
      </c>
      <c r="N122" s="13">
        <f t="shared" si="7"/>
        <v>1064</v>
      </c>
      <c r="O122" s="13">
        <v>25</v>
      </c>
      <c r="P122" s="13">
        <f t="shared" si="4"/>
        <v>2093.5</v>
      </c>
      <c r="Q122" s="13">
        <f t="shared" si="5"/>
        <v>32906.5</v>
      </c>
    </row>
    <row r="123" spans="1:17" x14ac:dyDescent="0.25">
      <c r="A123" s="1">
        <v>116</v>
      </c>
      <c r="B123" t="s">
        <v>1097</v>
      </c>
      <c r="C123" s="1" t="s">
        <v>425</v>
      </c>
      <c r="D123" s="1" t="s">
        <v>204</v>
      </c>
      <c r="E123" s="1" t="s">
        <v>935</v>
      </c>
      <c r="F123" s="1" t="s">
        <v>29</v>
      </c>
      <c r="G123" s="25" t="s">
        <v>956</v>
      </c>
      <c r="H123" s="25" t="s">
        <v>957</v>
      </c>
      <c r="I123" s="13">
        <v>35000</v>
      </c>
      <c r="J123" s="13">
        <v>0</v>
      </c>
      <c r="K123" s="13">
        <v>35000</v>
      </c>
      <c r="L123" s="13">
        <f t="shared" si="6"/>
        <v>1004.5</v>
      </c>
      <c r="M123" s="13">
        <v>0</v>
      </c>
      <c r="N123" s="13">
        <f t="shared" si="7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x14ac:dyDescent="0.25">
      <c r="A124" s="1">
        <v>117</v>
      </c>
      <c r="B124" t="s">
        <v>1098</v>
      </c>
      <c r="C124" s="1" t="s">
        <v>732</v>
      </c>
      <c r="D124" s="1" t="s">
        <v>204</v>
      </c>
      <c r="E124" s="1" t="s">
        <v>935</v>
      </c>
      <c r="F124" s="1" t="s">
        <v>37</v>
      </c>
      <c r="G124" s="25" t="s">
        <v>1010</v>
      </c>
      <c r="H124" s="25" t="s">
        <v>992</v>
      </c>
      <c r="I124" s="13">
        <v>35000</v>
      </c>
      <c r="J124" s="13">
        <v>0</v>
      </c>
      <c r="K124" s="13">
        <v>35000</v>
      </c>
      <c r="L124" s="13">
        <f t="shared" si="6"/>
        <v>1004.5</v>
      </c>
      <c r="M124" s="13">
        <v>0</v>
      </c>
      <c r="N124" s="13">
        <f t="shared" si="7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x14ac:dyDescent="0.25">
      <c r="A125" s="1">
        <v>118</v>
      </c>
      <c r="B125" t="s">
        <v>1099</v>
      </c>
      <c r="C125" s="1" t="s">
        <v>844</v>
      </c>
      <c r="D125" s="1" t="s">
        <v>1100</v>
      </c>
      <c r="E125" s="1" t="s">
        <v>935</v>
      </c>
      <c r="F125" s="1" t="s">
        <v>37</v>
      </c>
      <c r="G125" s="25" t="s">
        <v>944</v>
      </c>
      <c r="H125" s="25" t="s">
        <v>945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425</v>
      </c>
      <c r="P125" s="13">
        <f t="shared" si="4"/>
        <v>2493.5</v>
      </c>
      <c r="Q125" s="13">
        <f t="shared" si="5"/>
        <v>32506.5</v>
      </c>
    </row>
    <row r="126" spans="1:17" x14ac:dyDescent="0.25">
      <c r="A126" s="1">
        <v>119</v>
      </c>
      <c r="B126" t="s">
        <v>1101</v>
      </c>
      <c r="C126" s="1" t="s">
        <v>844</v>
      </c>
      <c r="D126" s="1" t="s">
        <v>1100</v>
      </c>
      <c r="E126" s="1" t="s">
        <v>935</v>
      </c>
      <c r="F126" s="1" t="s">
        <v>37</v>
      </c>
      <c r="G126" s="25" t="s">
        <v>976</v>
      </c>
      <c r="H126" s="25" t="s">
        <v>1000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ht="30" x14ac:dyDescent="0.25">
      <c r="A127" s="1">
        <v>120</v>
      </c>
      <c r="B127" t="s">
        <v>1102</v>
      </c>
      <c r="C127" s="1" t="s">
        <v>844</v>
      </c>
      <c r="D127" s="1" t="s">
        <v>1103</v>
      </c>
      <c r="E127" s="1" t="s">
        <v>935</v>
      </c>
      <c r="F127" s="1" t="s">
        <v>37</v>
      </c>
      <c r="G127" s="25" t="s">
        <v>944</v>
      </c>
      <c r="H127" s="25" t="s">
        <v>945</v>
      </c>
      <c r="I127" s="13">
        <v>30000</v>
      </c>
      <c r="J127" s="13">
        <v>0</v>
      </c>
      <c r="K127" s="13">
        <v>30000</v>
      </c>
      <c r="L127" s="13">
        <f t="shared" si="6"/>
        <v>861</v>
      </c>
      <c r="M127" s="13">
        <v>0</v>
      </c>
      <c r="N127" s="13">
        <f t="shared" si="7"/>
        <v>912</v>
      </c>
      <c r="O127" s="13">
        <v>25</v>
      </c>
      <c r="P127" s="13">
        <f t="shared" si="4"/>
        <v>1798</v>
      </c>
      <c r="Q127" s="13">
        <f t="shared" si="5"/>
        <v>28202</v>
      </c>
    </row>
    <row r="128" spans="1:17" x14ac:dyDescent="0.25">
      <c r="A128" s="1">
        <v>121</v>
      </c>
      <c r="B128" t="s">
        <v>1104</v>
      </c>
      <c r="C128" s="1" t="s">
        <v>844</v>
      </c>
      <c r="D128" s="1" t="s">
        <v>984</v>
      </c>
      <c r="E128" s="1" t="s">
        <v>935</v>
      </c>
      <c r="F128" s="1" t="s">
        <v>37</v>
      </c>
      <c r="G128" s="25" t="s">
        <v>945</v>
      </c>
      <c r="H128" s="25" t="s">
        <v>1005</v>
      </c>
      <c r="I128" s="13">
        <v>30000</v>
      </c>
      <c r="J128" s="13">
        <v>0</v>
      </c>
      <c r="K128" s="13">
        <v>30000</v>
      </c>
      <c r="L128" s="13">
        <f t="shared" si="6"/>
        <v>861</v>
      </c>
      <c r="M128" s="13">
        <v>0</v>
      </c>
      <c r="N128" s="13">
        <f t="shared" si="7"/>
        <v>912</v>
      </c>
      <c r="O128" s="13">
        <v>1740.46</v>
      </c>
      <c r="P128" s="13">
        <f t="shared" si="4"/>
        <v>3513.46</v>
      </c>
      <c r="Q128" s="13">
        <f t="shared" si="5"/>
        <v>26486.54</v>
      </c>
    </row>
    <row r="129" spans="1:16379" x14ac:dyDescent="0.25">
      <c r="A129" s="1">
        <v>122</v>
      </c>
      <c r="B129" t="s">
        <v>1105</v>
      </c>
      <c r="C129" s="1" t="s">
        <v>844</v>
      </c>
      <c r="D129" t="s">
        <v>100</v>
      </c>
      <c r="E129" s="1" t="s">
        <v>935</v>
      </c>
      <c r="F129" s="1" t="s">
        <v>29</v>
      </c>
      <c r="G129" s="25" t="s">
        <v>937</v>
      </c>
      <c r="H129" s="25" t="s">
        <v>949</v>
      </c>
      <c r="I129" s="13">
        <v>35000</v>
      </c>
      <c r="J129" s="13">
        <v>0</v>
      </c>
      <c r="K129" s="13">
        <v>35000</v>
      </c>
      <c r="L129" s="13">
        <f t="shared" si="6"/>
        <v>1004.5</v>
      </c>
      <c r="M129" s="13">
        <v>0</v>
      </c>
      <c r="N129" s="13"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6379" x14ac:dyDescent="0.25">
      <c r="A130" s="1">
        <v>123</v>
      </c>
      <c r="B130" t="s">
        <v>1106</v>
      </c>
      <c r="C130" s="1" t="s">
        <v>844</v>
      </c>
      <c r="D130" t="s">
        <v>100</v>
      </c>
      <c r="E130" s="1" t="s">
        <v>935</v>
      </c>
      <c r="F130" s="1" t="s">
        <v>29</v>
      </c>
      <c r="G130" s="25" t="s">
        <v>937</v>
      </c>
      <c r="H130" s="25" t="s">
        <v>949</v>
      </c>
      <c r="I130" s="13">
        <v>30000</v>
      </c>
      <c r="J130" s="13">
        <v>0</v>
      </c>
      <c r="K130" s="13">
        <v>30000</v>
      </c>
      <c r="L130" s="13">
        <f t="shared" si="6"/>
        <v>861</v>
      </c>
      <c r="M130" s="13">
        <v>0</v>
      </c>
      <c r="N130" s="13">
        <v>912</v>
      </c>
      <c r="O130" s="13">
        <v>25</v>
      </c>
      <c r="P130" s="13">
        <f t="shared" si="4"/>
        <v>1798</v>
      </c>
      <c r="Q130" s="13">
        <f t="shared" si="5"/>
        <v>28202</v>
      </c>
    </row>
    <row r="131" spans="1:16379" x14ac:dyDescent="0.25">
      <c r="A131" s="1">
        <v>124</v>
      </c>
      <c r="B131" t="s">
        <v>1405</v>
      </c>
      <c r="C131" s="1" t="s">
        <v>844</v>
      </c>
      <c r="D131" t="s">
        <v>100</v>
      </c>
      <c r="E131" s="1" t="s">
        <v>935</v>
      </c>
      <c r="F131" s="1" t="s">
        <v>29</v>
      </c>
      <c r="G131" s="25" t="s">
        <v>1432</v>
      </c>
      <c r="H131" s="25" t="s">
        <v>1433</v>
      </c>
      <c r="I131" s="13">
        <v>50000</v>
      </c>
      <c r="J131" s="13">
        <v>0</v>
      </c>
      <c r="K131" s="13">
        <v>50000</v>
      </c>
      <c r="L131" s="13">
        <v>1435</v>
      </c>
      <c r="M131" s="13">
        <v>1854</v>
      </c>
      <c r="N131" s="13">
        <v>1520</v>
      </c>
      <c r="O131" s="13">
        <v>25</v>
      </c>
      <c r="P131" s="13">
        <v>4834</v>
      </c>
      <c r="Q131" s="13">
        <v>45166</v>
      </c>
    </row>
    <row r="132" spans="1:16379" x14ac:dyDescent="0.25">
      <c r="A132" s="1">
        <v>125</v>
      </c>
      <c r="B132" t="s">
        <v>1407</v>
      </c>
      <c r="C132" s="1" t="s">
        <v>844</v>
      </c>
      <c r="D132" t="s">
        <v>1076</v>
      </c>
      <c r="E132" s="1" t="s">
        <v>935</v>
      </c>
      <c r="F132" s="1" t="s">
        <v>37</v>
      </c>
      <c r="G132" s="25" t="s">
        <v>1432</v>
      </c>
      <c r="H132" s="25" t="s">
        <v>1433</v>
      </c>
      <c r="I132" s="13">
        <v>40000</v>
      </c>
      <c r="J132" s="13">
        <v>0</v>
      </c>
      <c r="K132" s="13">
        <v>40000</v>
      </c>
      <c r="L132" s="13">
        <v>1148</v>
      </c>
      <c r="M132" s="13">
        <v>442.65</v>
      </c>
      <c r="N132" s="13">
        <v>1216</v>
      </c>
      <c r="O132" s="13">
        <v>25</v>
      </c>
      <c r="P132" s="13">
        <v>2831.65</v>
      </c>
      <c r="Q132" s="13">
        <v>37168.35</v>
      </c>
    </row>
    <row r="133" spans="1:16379" x14ac:dyDescent="0.25">
      <c r="A133" s="1">
        <v>126</v>
      </c>
      <c r="B133" t="s">
        <v>1408</v>
      </c>
      <c r="C133" s="1" t="s">
        <v>844</v>
      </c>
      <c r="D133" t="s">
        <v>204</v>
      </c>
      <c r="E133" s="1" t="s">
        <v>935</v>
      </c>
      <c r="F133" s="1" t="s">
        <v>37</v>
      </c>
      <c r="G133" s="25" t="s">
        <v>1432</v>
      </c>
      <c r="H133" s="25" t="s">
        <v>1433</v>
      </c>
      <c r="I133" s="13">
        <v>50000</v>
      </c>
      <c r="J133" s="13">
        <v>0</v>
      </c>
      <c r="K133" s="13">
        <v>50000</v>
      </c>
      <c r="L133" s="13">
        <v>1435</v>
      </c>
      <c r="M133" s="13">
        <v>1854</v>
      </c>
      <c r="N133" s="13">
        <v>1520</v>
      </c>
      <c r="O133" s="13">
        <v>25</v>
      </c>
      <c r="P133" s="13">
        <v>4834</v>
      </c>
      <c r="Q133" s="13">
        <v>45166</v>
      </c>
    </row>
    <row r="134" spans="1:1637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</row>
    <row r="135" spans="1:16379" x14ac:dyDescent="0.25">
      <c r="G135" s="25"/>
      <c r="H135" s="25"/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f>+L135+M135+N135+O135</f>
        <v>0</v>
      </c>
      <c r="Q135" s="13">
        <v>0</v>
      </c>
    </row>
    <row r="136" spans="1:16379" x14ac:dyDescent="0.25">
      <c r="G136" s="25"/>
      <c r="H136" s="25"/>
      <c r="I136" s="26">
        <f>SUM(I8:I135)</f>
        <v>5383000</v>
      </c>
      <c r="J136" s="26">
        <f>SUM(J10:J135)</f>
        <v>0</v>
      </c>
      <c r="K136" s="26">
        <f t="shared" ref="K136:Q136" si="8">SUM(K8:K135)</f>
        <v>5383000</v>
      </c>
      <c r="L136" s="26">
        <f t="shared" si="8"/>
        <v>154492.09999999998</v>
      </c>
      <c r="M136" s="26">
        <f t="shared" si="8"/>
        <v>179462.07999999993</v>
      </c>
      <c r="N136" s="26">
        <f t="shared" si="8"/>
        <v>163643.20000000001</v>
      </c>
      <c r="O136" s="26">
        <f t="shared" si="8"/>
        <v>58875.38</v>
      </c>
      <c r="P136" s="26">
        <f t="shared" si="8"/>
        <v>556472.75999999989</v>
      </c>
      <c r="Q136" s="26">
        <f t="shared" si="8"/>
        <v>4826527.2399999993</v>
      </c>
    </row>
    <row r="137" spans="1:16379" x14ac:dyDescent="0.25">
      <c r="G137" s="25"/>
      <c r="H137" s="25"/>
    </row>
    <row r="138" spans="1:16379" x14ac:dyDescent="0.25">
      <c r="G138" s="25"/>
      <c r="H138" s="25"/>
    </row>
    <row r="139" spans="1:16379" x14ac:dyDescent="0.25">
      <c r="G139" s="25"/>
      <c r="H139" s="25"/>
      <c r="I139" s="14"/>
      <c r="J139"/>
      <c r="K139" s="14"/>
      <c r="L139" s="14"/>
      <c r="M139" s="14"/>
      <c r="N139" s="14"/>
      <c r="O139" s="14"/>
      <c r="P139" s="14"/>
      <c r="Q139" s="14"/>
    </row>
    <row r="140" spans="1:16379" ht="15" customHeight="1" x14ac:dyDescent="0.25">
      <c r="F140" s="36" t="s">
        <v>927</v>
      </c>
      <c r="G140" s="36"/>
      <c r="H140" s="36"/>
      <c r="I140" s="14"/>
      <c r="J140"/>
      <c r="K140" s="14"/>
      <c r="L140" s="14"/>
      <c r="M140" s="14"/>
      <c r="N140" s="14"/>
      <c r="O140" s="14"/>
      <c r="P140" s="14"/>
      <c r="Q140" s="14"/>
    </row>
    <row r="141" spans="1:16379" x14ac:dyDescent="0.25">
      <c r="F141" s="37" t="s">
        <v>928</v>
      </c>
      <c r="G141" s="37"/>
      <c r="H141" s="37"/>
      <c r="P141" s="1"/>
      <c r="Q141" s="1"/>
    </row>
    <row r="142" spans="1:16379" x14ac:dyDescent="0.25">
      <c r="G142" s="25"/>
      <c r="H142" s="25"/>
      <c r="I142" s="14"/>
      <c r="J142"/>
      <c r="K142" s="14"/>
      <c r="L142" s="14"/>
      <c r="M142" s="14"/>
      <c r="N142" s="14"/>
      <c r="O142" s="14"/>
      <c r="P142" s="14"/>
      <c r="Q142" s="14"/>
    </row>
    <row r="143" spans="1:16379" x14ac:dyDescent="0.25">
      <c r="G143" s="25"/>
      <c r="H143" s="25"/>
      <c r="I143" s="14"/>
      <c r="J143"/>
      <c r="K143" s="14"/>
      <c r="L143" s="14"/>
      <c r="M143" s="14"/>
      <c r="N143" s="14"/>
      <c r="O143" s="14"/>
      <c r="P143" s="14"/>
      <c r="Q143" s="14"/>
    </row>
    <row r="144" spans="1:16379" x14ac:dyDescent="0.25">
      <c r="I144" s="14"/>
      <c r="J144"/>
      <c r="K144" s="14"/>
      <c r="L144" s="14"/>
      <c r="M144" s="14"/>
      <c r="N144" s="14"/>
      <c r="O144" s="14"/>
      <c r="P144" s="14"/>
      <c r="Q144" s="14"/>
    </row>
    <row r="145" spans="9:17" x14ac:dyDescent="0.25">
      <c r="I145" s="14"/>
      <c r="J145" s="14"/>
      <c r="K145" s="14"/>
      <c r="L145" s="14"/>
      <c r="M145" s="14"/>
      <c r="N145" s="14"/>
      <c r="O145" s="14"/>
      <c r="P145" s="14"/>
      <c r="Q145" s="14"/>
    </row>
    <row r="146" spans="9:17" x14ac:dyDescent="0.25">
      <c r="I146" s="14"/>
      <c r="J146" s="1"/>
      <c r="K146" s="14"/>
      <c r="L146" s="14"/>
      <c r="M146" s="14"/>
      <c r="N146" s="14"/>
      <c r="O146" s="14"/>
      <c r="P146" s="14"/>
      <c r="Q146" s="14"/>
    </row>
  </sheetData>
  <mergeCells count="6">
    <mergeCell ref="F141:H141"/>
    <mergeCell ref="B2:Q2"/>
    <mergeCell ref="B3:Q3"/>
    <mergeCell ref="B4:Q4"/>
    <mergeCell ref="A5:Q5"/>
    <mergeCell ref="F140:H140"/>
  </mergeCells>
  <conditionalFormatting sqref="A5">
    <cfRule type="duplicateValues" dxfId="6" priority="1"/>
    <cfRule type="duplicateValues" dxfId="5" priority="2"/>
  </conditionalFormatting>
  <pageMargins left="0.7" right="0.7" top="0.75" bottom="0.75" header="0.3" footer="0.3"/>
  <pageSetup paperSize="5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"/>
  <sheetViews>
    <sheetView zoomScale="120" zoomScaleNormal="120" workbookViewId="0">
      <selection activeCell="D24" sqref="D24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929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1107</v>
      </c>
      <c r="C8" s="1" t="s">
        <v>1108</v>
      </c>
      <c r="D8" s="1" t="s">
        <v>1109</v>
      </c>
      <c r="E8" s="1" t="s">
        <v>1110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6" si="0">+J8+K8+L8+M8</f>
        <v>2093.5</v>
      </c>
      <c r="O8" s="13">
        <f t="shared" ref="O8:O16" si="1">+I8-N8</f>
        <v>32906.5</v>
      </c>
    </row>
    <row r="9" spans="1:16" ht="32.25" x14ac:dyDescent="0.4">
      <c r="A9" s="1">
        <v>2</v>
      </c>
      <c r="B9" s="1" t="s">
        <v>1111</v>
      </c>
      <c r="C9" s="1" t="s">
        <v>1108</v>
      </c>
      <c r="D9" s="1" t="s">
        <v>1112</v>
      </c>
      <c r="E9" s="1" t="s">
        <v>1110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si="0"/>
        <v>1576.38</v>
      </c>
      <c r="O9" s="13">
        <f t="shared" si="1"/>
        <v>24673.62</v>
      </c>
      <c r="P9" s="17"/>
    </row>
    <row r="10" spans="1:16" ht="15" x14ac:dyDescent="0.25">
      <c r="A10" s="1">
        <v>3</v>
      </c>
      <c r="B10" s="1" t="s">
        <v>1113</v>
      </c>
      <c r="C10" s="1" t="s">
        <v>1108</v>
      </c>
      <c r="D10" s="1" t="s">
        <v>1114</v>
      </c>
      <c r="E10" s="1" t="s">
        <v>1110</v>
      </c>
      <c r="F10" s="1" t="s">
        <v>37</v>
      </c>
      <c r="G10" s="13">
        <v>11000</v>
      </c>
      <c r="H10" s="13">
        <v>0</v>
      </c>
      <c r="I10" s="13">
        <f>+G10+H10</f>
        <v>11000</v>
      </c>
      <c r="J10" s="13">
        <f t="shared" ref="J10:J16" si="2">+I10*2.87%</f>
        <v>315.7</v>
      </c>
      <c r="K10" s="13">
        <v>0</v>
      </c>
      <c r="L10" s="13">
        <f t="shared" ref="L10:L16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6" ht="15" x14ac:dyDescent="0.25">
      <c r="A11" s="1">
        <v>4</v>
      </c>
      <c r="B11" s="1" t="s">
        <v>1115</v>
      </c>
      <c r="C11" s="1" t="s">
        <v>184</v>
      </c>
      <c r="D11" s="1" t="s">
        <v>104</v>
      </c>
      <c r="E11" s="1" t="s">
        <v>1110</v>
      </c>
      <c r="F11" s="1" t="s">
        <v>29</v>
      </c>
      <c r="G11" s="13">
        <v>11000</v>
      </c>
      <c r="H11" s="13">
        <v>0</v>
      </c>
      <c r="I11" s="13">
        <f>+G11+H11</f>
        <v>11000</v>
      </c>
      <c r="J11" s="13">
        <f t="shared" si="2"/>
        <v>315.7</v>
      </c>
      <c r="K11" s="13">
        <v>0</v>
      </c>
      <c r="L11" s="13">
        <f t="shared" si="3"/>
        <v>334.4</v>
      </c>
      <c r="M11" s="13">
        <v>25</v>
      </c>
      <c r="N11" s="13">
        <f t="shared" si="0"/>
        <v>675.09999999999991</v>
      </c>
      <c r="O11" s="13">
        <f t="shared" si="1"/>
        <v>10324.9</v>
      </c>
    </row>
    <row r="12" spans="1:16" ht="15" x14ac:dyDescent="0.25">
      <c r="A12" s="1">
        <v>5</v>
      </c>
      <c r="B12" s="1" t="s">
        <v>1116</v>
      </c>
      <c r="C12" s="1" t="s">
        <v>1117</v>
      </c>
      <c r="D12" s="1" t="s">
        <v>35</v>
      </c>
      <c r="E12" s="1" t="s">
        <v>1110</v>
      </c>
      <c r="F12" s="1" t="s">
        <v>37</v>
      </c>
      <c r="G12" s="13">
        <v>22050</v>
      </c>
      <c r="H12" s="13">
        <v>0</v>
      </c>
      <c r="I12" s="13">
        <v>22050</v>
      </c>
      <c r="J12" s="13">
        <f t="shared" si="2"/>
        <v>632.83500000000004</v>
      </c>
      <c r="K12" s="13">
        <v>0</v>
      </c>
      <c r="L12" s="13">
        <f t="shared" si="3"/>
        <v>670.32</v>
      </c>
      <c r="M12" s="13">
        <v>25</v>
      </c>
      <c r="N12" s="13">
        <f t="shared" si="0"/>
        <v>1328.1550000000002</v>
      </c>
      <c r="O12" s="13">
        <f t="shared" si="1"/>
        <v>20721.845000000001</v>
      </c>
    </row>
    <row r="13" spans="1:16" ht="15" x14ac:dyDescent="0.25">
      <c r="A13" s="1">
        <v>6</v>
      </c>
      <c r="B13" s="1" t="s">
        <v>1118</v>
      </c>
      <c r="C13" s="1" t="s">
        <v>1117</v>
      </c>
      <c r="D13" s="1" t="s">
        <v>1109</v>
      </c>
      <c r="E13" s="1" t="s">
        <v>1110</v>
      </c>
      <c r="F13" s="1" t="s">
        <v>29</v>
      </c>
      <c r="G13" s="13">
        <v>50000</v>
      </c>
      <c r="H13" s="13">
        <v>0</v>
      </c>
      <c r="I13" s="13">
        <f>+G13+H13</f>
        <v>50000</v>
      </c>
      <c r="J13" s="13">
        <f t="shared" si="2"/>
        <v>1435</v>
      </c>
      <c r="K13" s="13">
        <v>1854</v>
      </c>
      <c r="L13" s="13">
        <f t="shared" si="3"/>
        <v>1520</v>
      </c>
      <c r="M13" s="13">
        <v>425</v>
      </c>
      <c r="N13" s="13">
        <f t="shared" si="0"/>
        <v>5234</v>
      </c>
      <c r="O13" s="13">
        <f t="shared" si="1"/>
        <v>44766</v>
      </c>
    </row>
    <row r="14" spans="1:16" ht="15" x14ac:dyDescent="0.25">
      <c r="A14" s="1">
        <v>7</v>
      </c>
      <c r="B14" s="1" t="s">
        <v>1119</v>
      </c>
      <c r="C14" s="1" t="s">
        <v>1117</v>
      </c>
      <c r="D14" s="1" t="s">
        <v>77</v>
      </c>
      <c r="E14" s="1" t="s">
        <v>1110</v>
      </c>
      <c r="F14" s="1" t="s">
        <v>37</v>
      </c>
      <c r="G14" s="13">
        <v>50000</v>
      </c>
      <c r="H14" s="13">
        <v>0</v>
      </c>
      <c r="I14" s="13">
        <v>50000</v>
      </c>
      <c r="J14" s="13">
        <f t="shared" si="2"/>
        <v>1435</v>
      </c>
      <c r="K14" s="13">
        <v>1596.68</v>
      </c>
      <c r="L14" s="13">
        <f t="shared" si="3"/>
        <v>1520</v>
      </c>
      <c r="M14" s="13">
        <v>16005.37</v>
      </c>
      <c r="N14" s="13">
        <f t="shared" si="0"/>
        <v>20557.050000000003</v>
      </c>
      <c r="O14" s="13">
        <f t="shared" si="1"/>
        <v>29442.949999999997</v>
      </c>
    </row>
    <row r="15" spans="1:16" ht="30" x14ac:dyDescent="0.25">
      <c r="A15" s="1">
        <v>8</v>
      </c>
      <c r="B15" s="1" t="s">
        <v>1120</v>
      </c>
      <c r="C15" s="1" t="s">
        <v>184</v>
      </c>
      <c r="D15" s="1" t="s">
        <v>1121</v>
      </c>
      <c r="E15" s="1" t="s">
        <v>1110</v>
      </c>
      <c r="F15" s="1" t="s">
        <v>37</v>
      </c>
      <c r="G15" s="13">
        <v>100000</v>
      </c>
      <c r="H15" s="13">
        <v>0</v>
      </c>
      <c r="I15" s="13">
        <v>100000</v>
      </c>
      <c r="J15" s="13">
        <f t="shared" si="2"/>
        <v>2870</v>
      </c>
      <c r="K15" s="13">
        <v>12105.37</v>
      </c>
      <c r="L15" s="13">
        <f t="shared" si="3"/>
        <v>3040</v>
      </c>
      <c r="M15" s="13">
        <v>4850</v>
      </c>
      <c r="N15" s="13">
        <f t="shared" si="0"/>
        <v>22865.370000000003</v>
      </c>
      <c r="O15" s="13">
        <f t="shared" si="1"/>
        <v>77134.63</v>
      </c>
    </row>
    <row r="16" spans="1:16" ht="15" x14ac:dyDescent="0.25">
      <c r="A16" s="1">
        <v>9</v>
      </c>
      <c r="B16" t="s">
        <v>1122</v>
      </c>
      <c r="C16" s="1" t="s">
        <v>652</v>
      </c>
      <c r="D16" s="1" t="s">
        <v>233</v>
      </c>
      <c r="E16" s="1" t="s">
        <v>1110</v>
      </c>
      <c r="F16" s="1" t="s">
        <v>29</v>
      </c>
      <c r="G16" s="13">
        <v>50000</v>
      </c>
      <c r="H16" s="13">
        <v>0</v>
      </c>
      <c r="I16" s="13">
        <v>50000</v>
      </c>
      <c r="J16" s="13">
        <f t="shared" si="2"/>
        <v>1435</v>
      </c>
      <c r="K16" s="13">
        <v>1854</v>
      </c>
      <c r="L16" s="13">
        <f t="shared" si="3"/>
        <v>1520</v>
      </c>
      <c r="M16" s="13">
        <v>425</v>
      </c>
      <c r="N16" s="13">
        <f t="shared" si="0"/>
        <v>5234</v>
      </c>
      <c r="O16" s="13">
        <f t="shared" si="1"/>
        <v>44766</v>
      </c>
    </row>
    <row r="19" spans="6:16" ht="22.5" customHeight="1" x14ac:dyDescent="0.25">
      <c r="G19" s="26">
        <f>SUM(G8:G16)</f>
        <v>355300</v>
      </c>
      <c r="H19" s="26">
        <f t="shared" ref="H19:O19" si="4">SUM(H8:H16)</f>
        <v>0</v>
      </c>
      <c r="I19" s="26">
        <f>SUM(I8:I16)</f>
        <v>355300</v>
      </c>
      <c r="J19" s="26">
        <f t="shared" si="4"/>
        <v>10197.115</v>
      </c>
      <c r="K19" s="26">
        <f t="shared" si="4"/>
        <v>17410.050000000003</v>
      </c>
      <c r="L19" s="26">
        <f t="shared" si="4"/>
        <v>10801.12</v>
      </c>
      <c r="M19" s="26">
        <f t="shared" si="4"/>
        <v>21830.370000000003</v>
      </c>
      <c r="N19" s="26">
        <f t="shared" si="4"/>
        <v>60238.655000000006</v>
      </c>
      <c r="O19" s="26">
        <f t="shared" si="4"/>
        <v>295061.34499999997</v>
      </c>
    </row>
    <row r="23" spans="6:16" ht="22.5" customHeight="1" x14ac:dyDescent="0.25">
      <c r="F23" s="15"/>
      <c r="G23" s="15"/>
      <c r="H23" s="15"/>
      <c r="P23" s="17"/>
    </row>
    <row r="24" spans="6:16" ht="22.5" customHeight="1" x14ac:dyDescent="0.25">
      <c r="F24" s="36" t="s">
        <v>927</v>
      </c>
      <c r="G24" s="36"/>
      <c r="H24" s="36"/>
    </row>
    <row r="25" spans="6:16" ht="22.5" customHeight="1" x14ac:dyDescent="0.25">
      <c r="F25" s="37" t="s">
        <v>928</v>
      </c>
      <c r="G25" s="37"/>
      <c r="H25" s="37"/>
    </row>
    <row r="27" spans="6:16" ht="22.5" customHeight="1" x14ac:dyDescent="0.25">
      <c r="G27" s="14"/>
      <c r="H27"/>
      <c r="I27" s="14"/>
      <c r="J27" s="14"/>
      <c r="K27" s="14"/>
      <c r="L27" s="14"/>
      <c r="M27" s="14"/>
      <c r="N27" s="14"/>
      <c r="O27" s="14"/>
    </row>
    <row r="28" spans="6:16" ht="22.5" customHeight="1" x14ac:dyDescent="0.25">
      <c r="G28" s="14"/>
      <c r="H28"/>
      <c r="I28" s="14"/>
      <c r="J28" s="14"/>
      <c r="K28" s="14"/>
      <c r="L28" s="14"/>
      <c r="M28" s="14"/>
      <c r="N28" s="14"/>
      <c r="O28" s="14"/>
    </row>
    <row r="29" spans="6:16" ht="22.5" customHeight="1" x14ac:dyDescent="0.25">
      <c r="G29" s="14"/>
      <c r="H29"/>
      <c r="I29" s="14"/>
      <c r="J29" s="14"/>
      <c r="K29" s="14"/>
      <c r="L29" s="14"/>
      <c r="M29" s="14"/>
      <c r="N29" s="14"/>
      <c r="O29" s="14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0"/>
  <sheetViews>
    <sheetView zoomScale="120" zoomScaleNormal="120" workbookViewId="0">
      <selection activeCell="H1" sqref="H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1438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929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1434</v>
      </c>
      <c r="C8" s="1" t="s">
        <v>652</v>
      </c>
      <c r="D8" s="1" t="s">
        <v>204</v>
      </c>
      <c r="E8" s="1" t="s">
        <v>55</v>
      </c>
      <c r="F8" s="1" t="s">
        <v>37</v>
      </c>
      <c r="G8" s="13">
        <v>35000</v>
      </c>
      <c r="H8" s="13">
        <v>0</v>
      </c>
      <c r="I8" s="13">
        <v>35000</v>
      </c>
      <c r="J8" s="13">
        <f>I8*2.87%</f>
        <v>1004.5</v>
      </c>
      <c r="K8" s="13">
        <v>0</v>
      </c>
      <c r="L8" s="13">
        <f>I8*3.04%</f>
        <v>1064</v>
      </c>
      <c r="M8" s="13">
        <v>3420</v>
      </c>
      <c r="N8" s="13">
        <f>J8+K8+L8+M8</f>
        <v>5488.5</v>
      </c>
      <c r="O8" s="13">
        <f>G8-N8</f>
        <v>29511.5</v>
      </c>
    </row>
    <row r="10" spans="1:16" ht="22.5" customHeight="1" x14ac:dyDescent="0.25">
      <c r="G10" s="26">
        <f>SUM(G8:G9)</f>
        <v>35000</v>
      </c>
      <c r="H10" s="26">
        <f t="shared" ref="H10:O10" si="0">SUM(H8:H8)</f>
        <v>0</v>
      </c>
      <c r="I10" s="26">
        <f t="shared" si="0"/>
        <v>35000</v>
      </c>
      <c r="J10" s="26">
        <f t="shared" si="0"/>
        <v>1004.5</v>
      </c>
      <c r="K10" s="26">
        <f t="shared" si="0"/>
        <v>0</v>
      </c>
      <c r="L10" s="26">
        <f t="shared" si="0"/>
        <v>1064</v>
      </c>
      <c r="M10" s="26">
        <f t="shared" si="0"/>
        <v>3420</v>
      </c>
      <c r="N10" s="26">
        <f t="shared" si="0"/>
        <v>5488.5</v>
      </c>
      <c r="O10" s="26">
        <f t="shared" si="0"/>
        <v>29511.5</v>
      </c>
    </row>
    <row r="14" spans="1:16" ht="22.5" customHeight="1" x14ac:dyDescent="0.25">
      <c r="F14" s="15"/>
      <c r="G14" s="15"/>
      <c r="H14" s="15"/>
      <c r="P14" s="17"/>
    </row>
    <row r="15" spans="1:16" ht="22.5" customHeight="1" x14ac:dyDescent="0.25">
      <c r="F15" s="36" t="s">
        <v>927</v>
      </c>
      <c r="G15" s="36"/>
      <c r="H15" s="36"/>
    </row>
    <row r="16" spans="1:16" ht="22.5" customHeight="1" x14ac:dyDescent="0.25">
      <c r="F16" s="37" t="s">
        <v>928</v>
      </c>
      <c r="G16" s="37"/>
      <c r="H16" s="37"/>
    </row>
    <row r="18" spans="7:15" ht="22.5" customHeight="1" x14ac:dyDescent="0.25">
      <c r="G18" s="14"/>
      <c r="H18"/>
      <c r="I18" s="14"/>
      <c r="J18" s="14"/>
      <c r="K18" s="14"/>
      <c r="L18" s="14"/>
      <c r="M18" s="14"/>
      <c r="N18" s="14"/>
      <c r="O18" s="14"/>
    </row>
    <row r="19" spans="7:15" ht="22.5" customHeight="1" x14ac:dyDescent="0.25">
      <c r="G19" s="14"/>
      <c r="H19"/>
      <c r="I19" s="14"/>
      <c r="J19" s="14"/>
      <c r="K19" s="14"/>
      <c r="L19" s="14"/>
      <c r="M19" s="14"/>
      <c r="N19" s="14"/>
      <c r="O19" s="14"/>
    </row>
    <row r="20" spans="7:15" ht="22.5" customHeight="1" x14ac:dyDescent="0.25">
      <c r="G20" s="14"/>
      <c r="H20"/>
      <c r="I20" s="14"/>
      <c r="J20" s="14"/>
      <c r="K20" s="14"/>
      <c r="L20" s="14"/>
      <c r="M20" s="14"/>
      <c r="N20" s="14"/>
      <c r="O20" s="14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pageSetup paperSize="5" scale="5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zoomScale="118" zoomScaleNormal="118" workbookViewId="0">
      <selection activeCell="I16" sqref="I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1439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929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334</v>
      </c>
      <c r="C8" s="6" t="s">
        <v>184</v>
      </c>
      <c r="D8" s="6" t="s">
        <v>1125</v>
      </c>
      <c r="E8" s="1" t="s">
        <v>1126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303</v>
      </c>
      <c r="C9" s="6" t="s">
        <v>184</v>
      </c>
      <c r="D9" s="6" t="s">
        <v>1127</v>
      </c>
      <c r="E9" s="1" t="s">
        <v>1126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658</v>
      </c>
      <c r="C10" s="6" t="s">
        <v>652</v>
      </c>
      <c r="D10" s="6" t="s">
        <v>77</v>
      </c>
      <c r="E10" s="1" t="s">
        <v>1126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251</v>
      </c>
      <c r="C11" s="1" t="s">
        <v>844</v>
      </c>
      <c r="D11" t="s">
        <v>1128</v>
      </c>
      <c r="E11" s="1" t="s">
        <v>1126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3" spans="1:15" ht="22.5" customHeight="1" x14ac:dyDescent="0.25">
      <c r="G13" s="26">
        <f t="shared" ref="G13:O13" si="0">SUM(G8:G12)</f>
        <v>115000</v>
      </c>
      <c r="H13" s="26">
        <f t="shared" si="0"/>
        <v>0</v>
      </c>
      <c r="I13" s="26">
        <f t="shared" si="0"/>
        <v>115000</v>
      </c>
      <c r="J13" s="26">
        <f t="shared" si="0"/>
        <v>3300.5</v>
      </c>
      <c r="K13" s="26">
        <f t="shared" si="0"/>
        <v>21714.75</v>
      </c>
      <c r="L13" s="26">
        <f t="shared" si="0"/>
        <v>3496</v>
      </c>
      <c r="M13" s="26">
        <f t="shared" si="0"/>
        <v>0</v>
      </c>
      <c r="N13" s="26">
        <f t="shared" si="0"/>
        <v>28511.25</v>
      </c>
      <c r="O13" s="26">
        <f t="shared" si="0"/>
        <v>86488.75</v>
      </c>
    </row>
    <row r="17" spans="3:8" ht="22.5" customHeight="1" x14ac:dyDescent="0.25">
      <c r="F17" s="15"/>
      <c r="G17" s="15"/>
      <c r="H17" s="15"/>
    </row>
    <row r="18" spans="3:8" ht="22.5" customHeight="1" x14ac:dyDescent="0.25">
      <c r="C18" s="17"/>
      <c r="F18" s="36" t="s">
        <v>927</v>
      </c>
      <c r="G18" s="36"/>
      <c r="H18" s="36"/>
    </row>
    <row r="19" spans="3:8" ht="22.5" customHeight="1" x14ac:dyDescent="0.25">
      <c r="F19" s="37" t="s">
        <v>928</v>
      </c>
      <c r="G19" s="37"/>
      <c r="H19" s="37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pageSetup paperSize="5" scale="5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2"/>
  <sheetViews>
    <sheetView tabSelected="1" zoomScale="130" zoomScaleNormal="130" workbookViewId="0">
      <selection activeCell="H1" sqref="H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2" style="1" customWidth="1"/>
    <col min="3" max="3" width="43.140625" style="1" customWidth="1"/>
    <col min="4" max="4" width="41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56" width="11.42578125" style="1"/>
    <col min="257" max="257" width="4.7109375" style="1" customWidth="1"/>
    <col min="258" max="258" width="42" style="1" customWidth="1"/>
    <col min="259" max="259" width="43.140625" style="1" customWidth="1"/>
    <col min="260" max="260" width="41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512" width="11.42578125" style="1"/>
    <col min="513" max="513" width="4.7109375" style="1" customWidth="1"/>
    <col min="514" max="514" width="42" style="1" customWidth="1"/>
    <col min="515" max="515" width="43.140625" style="1" customWidth="1"/>
    <col min="516" max="516" width="41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768" width="11.42578125" style="1"/>
    <col min="769" max="769" width="4.7109375" style="1" customWidth="1"/>
    <col min="770" max="770" width="42" style="1" customWidth="1"/>
    <col min="771" max="771" width="43.140625" style="1" customWidth="1"/>
    <col min="772" max="772" width="41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1024" width="11.42578125" style="1"/>
    <col min="1025" max="1025" width="4.7109375" style="1" customWidth="1"/>
    <col min="1026" max="1026" width="42" style="1" customWidth="1"/>
    <col min="1027" max="1027" width="43.140625" style="1" customWidth="1"/>
    <col min="1028" max="1028" width="41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280" width="11.42578125" style="1"/>
    <col min="1281" max="1281" width="4.7109375" style="1" customWidth="1"/>
    <col min="1282" max="1282" width="42" style="1" customWidth="1"/>
    <col min="1283" max="1283" width="43.140625" style="1" customWidth="1"/>
    <col min="1284" max="1284" width="41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536" width="11.42578125" style="1"/>
    <col min="1537" max="1537" width="4.7109375" style="1" customWidth="1"/>
    <col min="1538" max="1538" width="42" style="1" customWidth="1"/>
    <col min="1539" max="1539" width="43.140625" style="1" customWidth="1"/>
    <col min="1540" max="1540" width="41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792" width="11.42578125" style="1"/>
    <col min="1793" max="1793" width="4.7109375" style="1" customWidth="1"/>
    <col min="1794" max="1794" width="42" style="1" customWidth="1"/>
    <col min="1795" max="1795" width="43.140625" style="1" customWidth="1"/>
    <col min="1796" max="1796" width="41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2048" width="11.42578125" style="1"/>
    <col min="2049" max="2049" width="4.7109375" style="1" customWidth="1"/>
    <col min="2050" max="2050" width="42" style="1" customWidth="1"/>
    <col min="2051" max="2051" width="43.140625" style="1" customWidth="1"/>
    <col min="2052" max="2052" width="41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304" width="11.42578125" style="1"/>
    <col min="2305" max="2305" width="4.7109375" style="1" customWidth="1"/>
    <col min="2306" max="2306" width="42" style="1" customWidth="1"/>
    <col min="2307" max="2307" width="43.140625" style="1" customWidth="1"/>
    <col min="2308" max="2308" width="41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560" width="11.42578125" style="1"/>
    <col min="2561" max="2561" width="4.7109375" style="1" customWidth="1"/>
    <col min="2562" max="2562" width="42" style="1" customWidth="1"/>
    <col min="2563" max="2563" width="43.140625" style="1" customWidth="1"/>
    <col min="2564" max="2564" width="41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816" width="11.42578125" style="1"/>
    <col min="2817" max="2817" width="4.7109375" style="1" customWidth="1"/>
    <col min="2818" max="2818" width="42" style="1" customWidth="1"/>
    <col min="2819" max="2819" width="43.140625" style="1" customWidth="1"/>
    <col min="2820" max="2820" width="41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3072" width="11.42578125" style="1"/>
    <col min="3073" max="3073" width="4.7109375" style="1" customWidth="1"/>
    <col min="3074" max="3074" width="42" style="1" customWidth="1"/>
    <col min="3075" max="3075" width="43.140625" style="1" customWidth="1"/>
    <col min="3076" max="3076" width="41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328" width="11.42578125" style="1"/>
    <col min="3329" max="3329" width="4.7109375" style="1" customWidth="1"/>
    <col min="3330" max="3330" width="42" style="1" customWidth="1"/>
    <col min="3331" max="3331" width="43.140625" style="1" customWidth="1"/>
    <col min="3332" max="3332" width="41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584" width="11.42578125" style="1"/>
    <col min="3585" max="3585" width="4.7109375" style="1" customWidth="1"/>
    <col min="3586" max="3586" width="42" style="1" customWidth="1"/>
    <col min="3587" max="3587" width="43.140625" style="1" customWidth="1"/>
    <col min="3588" max="3588" width="41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840" width="11.42578125" style="1"/>
    <col min="3841" max="3841" width="4.7109375" style="1" customWidth="1"/>
    <col min="3842" max="3842" width="42" style="1" customWidth="1"/>
    <col min="3843" max="3843" width="43.140625" style="1" customWidth="1"/>
    <col min="3844" max="3844" width="41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4096" width="11.42578125" style="1"/>
    <col min="4097" max="4097" width="4.7109375" style="1" customWidth="1"/>
    <col min="4098" max="4098" width="42" style="1" customWidth="1"/>
    <col min="4099" max="4099" width="43.140625" style="1" customWidth="1"/>
    <col min="4100" max="4100" width="41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352" width="11.42578125" style="1"/>
    <col min="4353" max="4353" width="4.7109375" style="1" customWidth="1"/>
    <col min="4354" max="4354" width="42" style="1" customWidth="1"/>
    <col min="4355" max="4355" width="43.140625" style="1" customWidth="1"/>
    <col min="4356" max="4356" width="41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608" width="11.42578125" style="1"/>
    <col min="4609" max="4609" width="4.7109375" style="1" customWidth="1"/>
    <col min="4610" max="4610" width="42" style="1" customWidth="1"/>
    <col min="4611" max="4611" width="43.140625" style="1" customWidth="1"/>
    <col min="4612" max="4612" width="41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864" width="11.42578125" style="1"/>
    <col min="4865" max="4865" width="4.7109375" style="1" customWidth="1"/>
    <col min="4866" max="4866" width="42" style="1" customWidth="1"/>
    <col min="4867" max="4867" width="43.140625" style="1" customWidth="1"/>
    <col min="4868" max="4868" width="41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5120" width="11.42578125" style="1"/>
    <col min="5121" max="5121" width="4.7109375" style="1" customWidth="1"/>
    <col min="5122" max="5122" width="42" style="1" customWidth="1"/>
    <col min="5123" max="5123" width="43.140625" style="1" customWidth="1"/>
    <col min="5124" max="5124" width="41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376" width="11.42578125" style="1"/>
    <col min="5377" max="5377" width="4.7109375" style="1" customWidth="1"/>
    <col min="5378" max="5378" width="42" style="1" customWidth="1"/>
    <col min="5379" max="5379" width="43.140625" style="1" customWidth="1"/>
    <col min="5380" max="5380" width="41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632" width="11.42578125" style="1"/>
    <col min="5633" max="5633" width="4.7109375" style="1" customWidth="1"/>
    <col min="5634" max="5634" width="42" style="1" customWidth="1"/>
    <col min="5635" max="5635" width="43.140625" style="1" customWidth="1"/>
    <col min="5636" max="5636" width="41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888" width="11.42578125" style="1"/>
    <col min="5889" max="5889" width="4.7109375" style="1" customWidth="1"/>
    <col min="5890" max="5890" width="42" style="1" customWidth="1"/>
    <col min="5891" max="5891" width="43.140625" style="1" customWidth="1"/>
    <col min="5892" max="5892" width="41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6144" width="11.42578125" style="1"/>
    <col min="6145" max="6145" width="4.7109375" style="1" customWidth="1"/>
    <col min="6146" max="6146" width="42" style="1" customWidth="1"/>
    <col min="6147" max="6147" width="43.140625" style="1" customWidth="1"/>
    <col min="6148" max="6148" width="41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400" width="11.42578125" style="1"/>
    <col min="6401" max="6401" width="4.7109375" style="1" customWidth="1"/>
    <col min="6402" max="6402" width="42" style="1" customWidth="1"/>
    <col min="6403" max="6403" width="43.140625" style="1" customWidth="1"/>
    <col min="6404" max="6404" width="41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656" width="11.42578125" style="1"/>
    <col min="6657" max="6657" width="4.7109375" style="1" customWidth="1"/>
    <col min="6658" max="6658" width="42" style="1" customWidth="1"/>
    <col min="6659" max="6659" width="43.140625" style="1" customWidth="1"/>
    <col min="6660" max="6660" width="41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912" width="11.42578125" style="1"/>
    <col min="6913" max="6913" width="4.7109375" style="1" customWidth="1"/>
    <col min="6914" max="6914" width="42" style="1" customWidth="1"/>
    <col min="6915" max="6915" width="43.140625" style="1" customWidth="1"/>
    <col min="6916" max="6916" width="41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7168" width="11.42578125" style="1"/>
    <col min="7169" max="7169" width="4.7109375" style="1" customWidth="1"/>
    <col min="7170" max="7170" width="42" style="1" customWidth="1"/>
    <col min="7171" max="7171" width="43.140625" style="1" customWidth="1"/>
    <col min="7172" max="7172" width="41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424" width="11.42578125" style="1"/>
    <col min="7425" max="7425" width="4.7109375" style="1" customWidth="1"/>
    <col min="7426" max="7426" width="42" style="1" customWidth="1"/>
    <col min="7427" max="7427" width="43.140625" style="1" customWidth="1"/>
    <col min="7428" max="7428" width="41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680" width="11.42578125" style="1"/>
    <col min="7681" max="7681" width="4.7109375" style="1" customWidth="1"/>
    <col min="7682" max="7682" width="42" style="1" customWidth="1"/>
    <col min="7683" max="7683" width="43.140625" style="1" customWidth="1"/>
    <col min="7684" max="7684" width="41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936" width="11.42578125" style="1"/>
    <col min="7937" max="7937" width="4.7109375" style="1" customWidth="1"/>
    <col min="7938" max="7938" width="42" style="1" customWidth="1"/>
    <col min="7939" max="7939" width="43.140625" style="1" customWidth="1"/>
    <col min="7940" max="7940" width="41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8192" width="11.42578125" style="1"/>
    <col min="8193" max="8193" width="4.7109375" style="1" customWidth="1"/>
    <col min="8194" max="8194" width="42" style="1" customWidth="1"/>
    <col min="8195" max="8195" width="43.140625" style="1" customWidth="1"/>
    <col min="8196" max="8196" width="41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448" width="11.42578125" style="1"/>
    <col min="8449" max="8449" width="4.7109375" style="1" customWidth="1"/>
    <col min="8450" max="8450" width="42" style="1" customWidth="1"/>
    <col min="8451" max="8451" width="43.140625" style="1" customWidth="1"/>
    <col min="8452" max="8452" width="41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704" width="11.42578125" style="1"/>
    <col min="8705" max="8705" width="4.7109375" style="1" customWidth="1"/>
    <col min="8706" max="8706" width="42" style="1" customWidth="1"/>
    <col min="8707" max="8707" width="43.140625" style="1" customWidth="1"/>
    <col min="8708" max="8708" width="41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960" width="11.42578125" style="1"/>
    <col min="8961" max="8961" width="4.7109375" style="1" customWidth="1"/>
    <col min="8962" max="8962" width="42" style="1" customWidth="1"/>
    <col min="8963" max="8963" width="43.140625" style="1" customWidth="1"/>
    <col min="8964" max="8964" width="41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9216" width="11.42578125" style="1"/>
    <col min="9217" max="9217" width="4.7109375" style="1" customWidth="1"/>
    <col min="9218" max="9218" width="42" style="1" customWidth="1"/>
    <col min="9219" max="9219" width="43.140625" style="1" customWidth="1"/>
    <col min="9220" max="9220" width="41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472" width="11.42578125" style="1"/>
    <col min="9473" max="9473" width="4.7109375" style="1" customWidth="1"/>
    <col min="9474" max="9474" width="42" style="1" customWidth="1"/>
    <col min="9475" max="9475" width="43.140625" style="1" customWidth="1"/>
    <col min="9476" max="9476" width="41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728" width="11.42578125" style="1"/>
    <col min="9729" max="9729" width="4.7109375" style="1" customWidth="1"/>
    <col min="9730" max="9730" width="42" style="1" customWidth="1"/>
    <col min="9731" max="9731" width="43.140625" style="1" customWidth="1"/>
    <col min="9732" max="9732" width="41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984" width="11.42578125" style="1"/>
    <col min="9985" max="9985" width="4.7109375" style="1" customWidth="1"/>
    <col min="9986" max="9986" width="42" style="1" customWidth="1"/>
    <col min="9987" max="9987" width="43.140625" style="1" customWidth="1"/>
    <col min="9988" max="9988" width="41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240" width="11.42578125" style="1"/>
    <col min="10241" max="10241" width="4.7109375" style="1" customWidth="1"/>
    <col min="10242" max="10242" width="42" style="1" customWidth="1"/>
    <col min="10243" max="10243" width="43.140625" style="1" customWidth="1"/>
    <col min="10244" max="10244" width="41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496" width="11.42578125" style="1"/>
    <col min="10497" max="10497" width="4.7109375" style="1" customWidth="1"/>
    <col min="10498" max="10498" width="42" style="1" customWidth="1"/>
    <col min="10499" max="10499" width="43.140625" style="1" customWidth="1"/>
    <col min="10500" max="10500" width="41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752" width="11.42578125" style="1"/>
    <col min="10753" max="10753" width="4.7109375" style="1" customWidth="1"/>
    <col min="10754" max="10754" width="42" style="1" customWidth="1"/>
    <col min="10755" max="10755" width="43.140625" style="1" customWidth="1"/>
    <col min="10756" max="10756" width="41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1008" width="11.42578125" style="1"/>
    <col min="11009" max="11009" width="4.7109375" style="1" customWidth="1"/>
    <col min="11010" max="11010" width="42" style="1" customWidth="1"/>
    <col min="11011" max="11011" width="43.140625" style="1" customWidth="1"/>
    <col min="11012" max="11012" width="41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264" width="11.42578125" style="1"/>
    <col min="11265" max="11265" width="4.7109375" style="1" customWidth="1"/>
    <col min="11266" max="11266" width="42" style="1" customWidth="1"/>
    <col min="11267" max="11267" width="43.140625" style="1" customWidth="1"/>
    <col min="11268" max="11268" width="41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520" width="11.42578125" style="1"/>
    <col min="11521" max="11521" width="4.7109375" style="1" customWidth="1"/>
    <col min="11522" max="11522" width="42" style="1" customWidth="1"/>
    <col min="11523" max="11523" width="43.140625" style="1" customWidth="1"/>
    <col min="11524" max="11524" width="41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776" width="11.42578125" style="1"/>
    <col min="11777" max="11777" width="4.7109375" style="1" customWidth="1"/>
    <col min="11778" max="11778" width="42" style="1" customWidth="1"/>
    <col min="11779" max="11779" width="43.140625" style="1" customWidth="1"/>
    <col min="11780" max="11780" width="41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2032" width="11.42578125" style="1"/>
    <col min="12033" max="12033" width="4.7109375" style="1" customWidth="1"/>
    <col min="12034" max="12034" width="42" style="1" customWidth="1"/>
    <col min="12035" max="12035" width="43.140625" style="1" customWidth="1"/>
    <col min="12036" max="12036" width="41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288" width="11.42578125" style="1"/>
    <col min="12289" max="12289" width="4.7109375" style="1" customWidth="1"/>
    <col min="12290" max="12290" width="42" style="1" customWidth="1"/>
    <col min="12291" max="12291" width="43.140625" style="1" customWidth="1"/>
    <col min="12292" max="12292" width="41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544" width="11.42578125" style="1"/>
    <col min="12545" max="12545" width="4.7109375" style="1" customWidth="1"/>
    <col min="12546" max="12546" width="42" style="1" customWidth="1"/>
    <col min="12547" max="12547" width="43.140625" style="1" customWidth="1"/>
    <col min="12548" max="12548" width="41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800" width="11.42578125" style="1"/>
    <col min="12801" max="12801" width="4.7109375" style="1" customWidth="1"/>
    <col min="12802" max="12802" width="42" style="1" customWidth="1"/>
    <col min="12803" max="12803" width="43.140625" style="1" customWidth="1"/>
    <col min="12804" max="12804" width="41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3056" width="11.42578125" style="1"/>
    <col min="13057" max="13057" width="4.7109375" style="1" customWidth="1"/>
    <col min="13058" max="13058" width="42" style="1" customWidth="1"/>
    <col min="13059" max="13059" width="43.140625" style="1" customWidth="1"/>
    <col min="13060" max="13060" width="41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312" width="11.42578125" style="1"/>
    <col min="13313" max="13313" width="4.7109375" style="1" customWidth="1"/>
    <col min="13314" max="13314" width="42" style="1" customWidth="1"/>
    <col min="13315" max="13315" width="43.140625" style="1" customWidth="1"/>
    <col min="13316" max="13316" width="41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568" width="11.42578125" style="1"/>
    <col min="13569" max="13569" width="4.7109375" style="1" customWidth="1"/>
    <col min="13570" max="13570" width="42" style="1" customWidth="1"/>
    <col min="13571" max="13571" width="43.140625" style="1" customWidth="1"/>
    <col min="13572" max="13572" width="41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824" width="11.42578125" style="1"/>
    <col min="13825" max="13825" width="4.7109375" style="1" customWidth="1"/>
    <col min="13826" max="13826" width="42" style="1" customWidth="1"/>
    <col min="13827" max="13827" width="43.140625" style="1" customWidth="1"/>
    <col min="13828" max="13828" width="41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4080" width="11.42578125" style="1"/>
    <col min="14081" max="14081" width="4.7109375" style="1" customWidth="1"/>
    <col min="14082" max="14082" width="42" style="1" customWidth="1"/>
    <col min="14083" max="14083" width="43.140625" style="1" customWidth="1"/>
    <col min="14084" max="14084" width="41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336" width="11.42578125" style="1"/>
    <col min="14337" max="14337" width="4.7109375" style="1" customWidth="1"/>
    <col min="14338" max="14338" width="42" style="1" customWidth="1"/>
    <col min="14339" max="14339" width="43.140625" style="1" customWidth="1"/>
    <col min="14340" max="14340" width="41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592" width="11.42578125" style="1"/>
    <col min="14593" max="14593" width="4.7109375" style="1" customWidth="1"/>
    <col min="14594" max="14594" width="42" style="1" customWidth="1"/>
    <col min="14595" max="14595" width="43.140625" style="1" customWidth="1"/>
    <col min="14596" max="14596" width="41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848" width="11.42578125" style="1"/>
    <col min="14849" max="14849" width="4.7109375" style="1" customWidth="1"/>
    <col min="14850" max="14850" width="42" style="1" customWidth="1"/>
    <col min="14851" max="14851" width="43.140625" style="1" customWidth="1"/>
    <col min="14852" max="14852" width="41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5104" width="11.42578125" style="1"/>
    <col min="15105" max="15105" width="4.7109375" style="1" customWidth="1"/>
    <col min="15106" max="15106" width="42" style="1" customWidth="1"/>
    <col min="15107" max="15107" width="43.140625" style="1" customWidth="1"/>
    <col min="15108" max="15108" width="41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360" width="11.42578125" style="1"/>
    <col min="15361" max="15361" width="4.7109375" style="1" customWidth="1"/>
    <col min="15362" max="15362" width="42" style="1" customWidth="1"/>
    <col min="15363" max="15363" width="43.140625" style="1" customWidth="1"/>
    <col min="15364" max="15364" width="41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616" width="11.42578125" style="1"/>
    <col min="15617" max="15617" width="4.7109375" style="1" customWidth="1"/>
    <col min="15618" max="15618" width="42" style="1" customWidth="1"/>
    <col min="15619" max="15619" width="43.140625" style="1" customWidth="1"/>
    <col min="15620" max="15620" width="41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872" width="11.42578125" style="1"/>
    <col min="15873" max="15873" width="4.7109375" style="1" customWidth="1"/>
    <col min="15874" max="15874" width="42" style="1" customWidth="1"/>
    <col min="15875" max="15875" width="43.140625" style="1" customWidth="1"/>
    <col min="15876" max="15876" width="41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6128" width="11.42578125" style="1"/>
    <col min="16129" max="16129" width="4.7109375" style="1" customWidth="1"/>
    <col min="16130" max="16130" width="42" style="1" customWidth="1"/>
    <col min="16131" max="16131" width="43.140625" style="1" customWidth="1"/>
    <col min="16132" max="16132" width="41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22.5" customHeight="1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1440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929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1129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0</v>
      </c>
      <c r="L8" s="13">
        <f t="shared" ref="L8:L29" si="0">+I8*3.04%</f>
        <v>266</v>
      </c>
      <c r="M8" s="13">
        <v>0</v>
      </c>
      <c r="N8" s="13">
        <f>+J8+K8+L8+M8</f>
        <v>517.125</v>
      </c>
      <c r="O8" s="13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1130</v>
      </c>
      <c r="D9" s="6" t="s">
        <v>73</v>
      </c>
      <c r="E9" s="1" t="s">
        <v>1129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0" si="1">+J9+K9+L9+M9</f>
        <v>2330.33</v>
      </c>
      <c r="O9" s="13">
        <f t="shared" ref="O9:O30" si="2">+I9-N9</f>
        <v>17669.669999999998</v>
      </c>
    </row>
    <row r="10" spans="1:15" ht="15" x14ac:dyDescent="0.25">
      <c r="A10" s="1">
        <v>3</v>
      </c>
      <c r="B10" s="6" t="s">
        <v>1131</v>
      </c>
      <c r="C10" s="6" t="s">
        <v>1130</v>
      </c>
      <c r="D10" s="6" t="s">
        <v>1132</v>
      </c>
      <c r="E10" s="1" t="s">
        <v>1129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s="6" t="s">
        <v>189</v>
      </c>
      <c r="C11" s="6" t="s">
        <v>184</v>
      </c>
      <c r="D11" s="1" t="s">
        <v>1133</v>
      </c>
      <c r="E11" s="1" t="s">
        <v>1129</v>
      </c>
      <c r="F11" s="1" t="s">
        <v>37</v>
      </c>
      <c r="G11" s="13">
        <v>70000</v>
      </c>
      <c r="H11" s="13">
        <v>0</v>
      </c>
      <c r="I11" s="13">
        <f>+G11+H11</f>
        <v>70000</v>
      </c>
      <c r="J11" s="13">
        <f t="shared" ref="J11:J29" si="3">+I11*2.87%</f>
        <v>2009</v>
      </c>
      <c r="K11" s="13">
        <v>14955.87</v>
      </c>
      <c r="L11" s="13">
        <f t="shared" si="0"/>
        <v>2128</v>
      </c>
      <c r="M11" s="13">
        <v>0</v>
      </c>
      <c r="N11" s="13">
        <f t="shared" si="1"/>
        <v>19092.870000000003</v>
      </c>
      <c r="O11" s="13">
        <f t="shared" si="2"/>
        <v>50907.13</v>
      </c>
    </row>
    <row r="12" spans="1:15" ht="30" x14ac:dyDescent="0.25">
      <c r="A12" s="1">
        <v>5</v>
      </c>
      <c r="B12" t="s">
        <v>356</v>
      </c>
      <c r="C12" s="6" t="s">
        <v>184</v>
      </c>
      <c r="D12" s="1" t="s">
        <v>1134</v>
      </c>
      <c r="E12" s="1" t="s">
        <v>1129</v>
      </c>
      <c r="F12" s="1" t="s">
        <v>29</v>
      </c>
      <c r="G12" s="13">
        <v>30000</v>
      </c>
      <c r="H12" s="13">
        <v>0</v>
      </c>
      <c r="I12" s="13">
        <v>30000</v>
      </c>
      <c r="J12" s="13">
        <v>861</v>
      </c>
      <c r="K12" s="13">
        <v>5546.87</v>
      </c>
      <c r="L12" s="13">
        <f>+I12*3.04%</f>
        <v>912</v>
      </c>
      <c r="M12" s="13">
        <v>0</v>
      </c>
      <c r="N12" s="13">
        <f t="shared" si="1"/>
        <v>7319.87</v>
      </c>
      <c r="O12" s="13">
        <f t="shared" si="2"/>
        <v>22680.13</v>
      </c>
    </row>
    <row r="13" spans="1:15" ht="15" x14ac:dyDescent="0.25">
      <c r="A13" s="1">
        <v>6</v>
      </c>
      <c r="B13" t="s">
        <v>183</v>
      </c>
      <c r="C13" s="6" t="s">
        <v>184</v>
      </c>
      <c r="D13" t="s">
        <v>47</v>
      </c>
      <c r="E13" s="1" t="s">
        <v>1129</v>
      </c>
      <c r="F13" s="1" t="s">
        <v>37</v>
      </c>
      <c r="G13" s="13">
        <v>19000</v>
      </c>
      <c r="H13" s="13">
        <v>0</v>
      </c>
      <c r="I13" s="13">
        <v>19000</v>
      </c>
      <c r="J13" s="13">
        <v>545.29999999999995</v>
      </c>
      <c r="K13" s="13">
        <v>0</v>
      </c>
      <c r="L13" s="13">
        <v>577.6</v>
      </c>
      <c r="M13" s="13">
        <v>0</v>
      </c>
      <c r="N13" s="13">
        <f t="shared" si="1"/>
        <v>1122.9000000000001</v>
      </c>
      <c r="O13" s="13">
        <f t="shared" si="2"/>
        <v>17877.099999999999</v>
      </c>
    </row>
    <row r="14" spans="1:15" ht="15" x14ac:dyDescent="0.25">
      <c r="A14" s="1">
        <v>7</v>
      </c>
      <c r="B14" t="s">
        <v>144</v>
      </c>
      <c r="C14" s="6" t="s">
        <v>184</v>
      </c>
      <c r="D14" t="s">
        <v>934</v>
      </c>
      <c r="E14" s="1" t="s">
        <v>1129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1148.33</v>
      </c>
      <c r="L14" s="13">
        <v>456</v>
      </c>
      <c r="M14" s="13">
        <v>0</v>
      </c>
      <c r="N14" s="13">
        <f t="shared" si="1"/>
        <v>2034.83</v>
      </c>
      <c r="O14" s="13">
        <f t="shared" si="2"/>
        <v>12965.17</v>
      </c>
    </row>
    <row r="15" spans="1:15" ht="15" x14ac:dyDescent="0.25">
      <c r="A15" s="1">
        <v>8</v>
      </c>
      <c r="B15" t="s">
        <v>679</v>
      </c>
      <c r="C15" s="6" t="s">
        <v>184</v>
      </c>
      <c r="D15" t="s">
        <v>1135</v>
      </c>
      <c r="E15" s="1" t="s">
        <v>1129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350</v>
      </c>
      <c r="C16" s="6" t="s">
        <v>351</v>
      </c>
      <c r="D16" s="6" t="s">
        <v>1136</v>
      </c>
      <c r="E16" s="1" t="s">
        <v>1129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0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221</v>
      </c>
      <c r="C17" s="6" t="s">
        <v>222</v>
      </c>
      <c r="D17" s="1" t="s">
        <v>1136</v>
      </c>
      <c r="E17" s="1" t="s">
        <v>1129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223</v>
      </c>
      <c r="C18" s="6" t="s">
        <v>224</v>
      </c>
      <c r="D18" s="1" t="s">
        <v>1137</v>
      </c>
      <c r="E18" s="1" t="s">
        <v>1129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0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s="6" t="s">
        <v>1138</v>
      </c>
      <c r="C19" s="6" t="s">
        <v>375</v>
      </c>
      <c r="D19" s="1" t="s">
        <v>1139</v>
      </c>
      <c r="E19" s="1" t="s">
        <v>1129</v>
      </c>
      <c r="F19" s="1" t="s">
        <v>29</v>
      </c>
      <c r="G19" s="13">
        <v>60000</v>
      </c>
      <c r="H19" s="13">
        <v>0</v>
      </c>
      <c r="I19" s="13">
        <f t="shared" ref="I19:I26" si="4">+G19+H19</f>
        <v>60000</v>
      </c>
      <c r="J19" s="13">
        <f t="shared" si="3"/>
        <v>1722</v>
      </c>
      <c r="K19" s="13">
        <v>11662.72</v>
      </c>
      <c r="L19" s="13">
        <f t="shared" si="0"/>
        <v>1824</v>
      </c>
      <c r="M19" s="13">
        <v>0</v>
      </c>
      <c r="N19" s="13">
        <f t="shared" si="1"/>
        <v>15208.72</v>
      </c>
      <c r="O19" s="13">
        <f t="shared" si="2"/>
        <v>44791.28</v>
      </c>
    </row>
    <row r="20" spans="1:15" ht="15" x14ac:dyDescent="0.25">
      <c r="A20" s="1">
        <v>13</v>
      </c>
      <c r="B20" s="1" t="s">
        <v>755</v>
      </c>
      <c r="C20" s="6" t="s">
        <v>652</v>
      </c>
      <c r="D20" s="1" t="s">
        <v>1140</v>
      </c>
      <c r="E20" s="1" t="s">
        <v>1129</v>
      </c>
      <c r="F20" s="1" t="s">
        <v>37</v>
      </c>
      <c r="G20" s="13">
        <v>60000</v>
      </c>
      <c r="H20" s="13">
        <v>0</v>
      </c>
      <c r="I20" s="13">
        <f t="shared" si="4"/>
        <v>60000</v>
      </c>
      <c r="J20" s="13">
        <f t="shared" si="3"/>
        <v>1722</v>
      </c>
      <c r="K20" s="13">
        <v>12603.62</v>
      </c>
      <c r="L20" s="13">
        <f t="shared" si="0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667</v>
      </c>
      <c r="C21" s="6" t="s">
        <v>652</v>
      </c>
      <c r="D21" s="1" t="s">
        <v>1141</v>
      </c>
      <c r="E21" s="1" t="s">
        <v>1129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486</v>
      </c>
      <c r="C22" s="6" t="s">
        <v>1142</v>
      </c>
      <c r="D22" s="1" t="s">
        <v>1143</v>
      </c>
      <c r="E22" s="1" t="s">
        <v>1129</v>
      </c>
      <c r="F22" s="1" t="s">
        <v>29</v>
      </c>
      <c r="G22" s="13">
        <v>30000</v>
      </c>
      <c r="H22" s="13">
        <v>0</v>
      </c>
      <c r="I22" s="13">
        <f t="shared" si="4"/>
        <v>30000</v>
      </c>
      <c r="J22" s="13">
        <f t="shared" si="3"/>
        <v>861</v>
      </c>
      <c r="K22" s="13">
        <v>7056.75</v>
      </c>
      <c r="L22" s="13">
        <f t="shared" si="0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770</v>
      </c>
      <c r="C23" s="1" t="s">
        <v>732</v>
      </c>
      <c r="D23" s="1" t="s">
        <v>1144</v>
      </c>
      <c r="E23" s="1" t="s">
        <v>1129</v>
      </c>
      <c r="F23" s="1" t="s">
        <v>29</v>
      </c>
      <c r="G23" s="13">
        <v>60000</v>
      </c>
      <c r="H23" s="13">
        <v>0</v>
      </c>
      <c r="I23" s="13">
        <f t="shared" si="4"/>
        <v>60000</v>
      </c>
      <c r="J23" s="13">
        <f t="shared" si="3"/>
        <v>1722</v>
      </c>
      <c r="K23" s="13">
        <v>12260.53</v>
      </c>
      <c r="L23" s="13">
        <f t="shared" si="0"/>
        <v>1824</v>
      </c>
      <c r="M23" s="13">
        <v>0</v>
      </c>
      <c r="N23" s="13">
        <f t="shared" si="1"/>
        <v>15806.53</v>
      </c>
      <c r="O23" s="13">
        <f t="shared" si="2"/>
        <v>44193.47</v>
      </c>
    </row>
    <row r="24" spans="1:15" ht="15" x14ac:dyDescent="0.25">
      <c r="A24" s="1">
        <v>17</v>
      </c>
      <c r="B24" s="1" t="s">
        <v>823</v>
      </c>
      <c r="C24" s="1" t="s">
        <v>789</v>
      </c>
      <c r="D24" s="1" t="s">
        <v>1145</v>
      </c>
      <c r="E24" s="1" t="s">
        <v>1129</v>
      </c>
      <c r="F24" s="1" t="s">
        <v>29</v>
      </c>
      <c r="G24" s="13">
        <v>60000</v>
      </c>
      <c r="H24" s="13">
        <v>0</v>
      </c>
      <c r="I24" s="13">
        <f t="shared" si="4"/>
        <v>60000</v>
      </c>
      <c r="J24" s="13">
        <f t="shared" si="3"/>
        <v>1722</v>
      </c>
      <c r="K24" s="13">
        <v>12603.62</v>
      </c>
      <c r="L24" s="13">
        <f t="shared" si="0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836</v>
      </c>
      <c r="C25" s="6" t="s">
        <v>789</v>
      </c>
      <c r="D25" s="6" t="s">
        <v>934</v>
      </c>
      <c r="E25" s="1" t="s">
        <v>1129</v>
      </c>
      <c r="F25" s="1" t="s">
        <v>37</v>
      </c>
      <c r="G25" s="13">
        <v>24000</v>
      </c>
      <c r="H25" s="13">
        <v>0</v>
      </c>
      <c r="I25" s="13">
        <f t="shared" si="4"/>
        <v>24000</v>
      </c>
      <c r="J25" s="13">
        <f t="shared" si="3"/>
        <v>688.8</v>
      </c>
      <c r="K25" s="13">
        <v>0</v>
      </c>
      <c r="L25" s="13">
        <f t="shared" si="0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434</v>
      </c>
      <c r="C26" s="6" t="s">
        <v>425</v>
      </c>
      <c r="D26" s="6" t="s">
        <v>305</v>
      </c>
      <c r="E26" s="1" t="s">
        <v>1129</v>
      </c>
      <c r="F26" s="1" t="s">
        <v>29</v>
      </c>
      <c r="G26" s="13">
        <v>25000</v>
      </c>
      <c r="H26" s="13">
        <v>0</v>
      </c>
      <c r="I26" s="13">
        <f t="shared" si="4"/>
        <v>25000</v>
      </c>
      <c r="J26" s="13">
        <f t="shared" si="3"/>
        <v>717.5</v>
      </c>
      <c r="K26" s="13">
        <v>4455.38</v>
      </c>
      <c r="L26" s="13">
        <f t="shared" si="0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902</v>
      </c>
      <c r="C27" s="6" t="s">
        <v>844</v>
      </c>
      <c r="D27" s="6" t="s">
        <v>1146</v>
      </c>
      <c r="E27" s="1" t="s">
        <v>1129</v>
      </c>
      <c r="F27" s="1" t="s">
        <v>29</v>
      </c>
      <c r="G27" s="13">
        <v>10000</v>
      </c>
      <c r="I27" s="13">
        <v>10000</v>
      </c>
      <c r="J27" s="13">
        <f t="shared" si="3"/>
        <v>287</v>
      </c>
      <c r="L27" s="13">
        <f t="shared" si="0"/>
        <v>304</v>
      </c>
      <c r="M27" s="13">
        <v>0</v>
      </c>
      <c r="N27" s="13">
        <f t="shared" si="1"/>
        <v>591</v>
      </c>
      <c r="O27" s="13">
        <f t="shared" si="2"/>
        <v>9409</v>
      </c>
    </row>
    <row r="28" spans="1:15" ht="15" x14ac:dyDescent="0.25">
      <c r="A28" s="1">
        <v>21</v>
      </c>
      <c r="B28" t="s">
        <v>884</v>
      </c>
      <c r="C28" s="6" t="s">
        <v>844</v>
      </c>
      <c r="D28" s="6" t="s">
        <v>204</v>
      </c>
      <c r="E28" s="1" t="s">
        <v>1129</v>
      </c>
      <c r="F28" s="1" t="s">
        <v>1147</v>
      </c>
      <c r="G28" s="13">
        <v>10000</v>
      </c>
      <c r="H28" s="13">
        <v>0</v>
      </c>
      <c r="I28" s="13">
        <v>10000</v>
      </c>
      <c r="J28" s="13">
        <v>287</v>
      </c>
      <c r="K28" s="13">
        <v>1632.68</v>
      </c>
      <c r="L28" s="13">
        <v>304</v>
      </c>
      <c r="M28" s="13">
        <v>0</v>
      </c>
      <c r="N28" s="13">
        <f t="shared" si="1"/>
        <v>2223.6800000000003</v>
      </c>
      <c r="O28" s="13">
        <f t="shared" si="2"/>
        <v>7776.32</v>
      </c>
    </row>
    <row r="29" spans="1:15" ht="15" x14ac:dyDescent="0.25">
      <c r="A29" s="1">
        <v>22</v>
      </c>
      <c r="B29" s="6" t="s">
        <v>1148</v>
      </c>
      <c r="C29" s="6" t="s">
        <v>1075</v>
      </c>
      <c r="D29" s="6" t="s">
        <v>1076</v>
      </c>
      <c r="E29" s="1" t="s">
        <v>1129</v>
      </c>
      <c r="F29" s="1" t="s">
        <v>1147</v>
      </c>
      <c r="G29" s="13">
        <v>24000</v>
      </c>
      <c r="I29" s="13">
        <v>24000</v>
      </c>
      <c r="J29" s="13">
        <f t="shared" si="3"/>
        <v>688.8</v>
      </c>
      <c r="K29" s="13">
        <v>0</v>
      </c>
      <c r="L29" s="13">
        <f t="shared" si="0"/>
        <v>729.6</v>
      </c>
      <c r="M29" s="13">
        <v>0</v>
      </c>
      <c r="N29" s="13">
        <f t="shared" si="1"/>
        <v>1418.4</v>
      </c>
      <c r="O29" s="13">
        <f t="shared" si="2"/>
        <v>22581.599999999999</v>
      </c>
    </row>
    <row r="30" spans="1:15" ht="15" x14ac:dyDescent="0.25">
      <c r="A30" s="1">
        <v>23</v>
      </c>
      <c r="B30" s="6" t="s">
        <v>199</v>
      </c>
      <c r="C30" s="6" t="s">
        <v>283</v>
      </c>
      <c r="D30" s="6" t="s">
        <v>1149</v>
      </c>
      <c r="E30" s="1" t="s">
        <v>1129</v>
      </c>
      <c r="F30" s="1" t="s">
        <v>1147</v>
      </c>
      <c r="G30" s="13">
        <v>50000</v>
      </c>
      <c r="H30" s="13">
        <v>0</v>
      </c>
      <c r="I30" s="13">
        <v>50000</v>
      </c>
      <c r="J30" s="13">
        <v>1435</v>
      </c>
      <c r="K30" s="13">
        <v>10251.370000000001</v>
      </c>
      <c r="L30" s="13">
        <f>+I30*3.04%</f>
        <v>1520</v>
      </c>
      <c r="M30" s="13">
        <v>0</v>
      </c>
      <c r="N30" s="13">
        <f t="shared" si="1"/>
        <v>13206.37</v>
      </c>
      <c r="O30" s="13">
        <f t="shared" si="2"/>
        <v>36793.629999999997</v>
      </c>
    </row>
    <row r="31" spans="1:15" ht="36" customHeight="1" x14ac:dyDescent="0.25">
      <c r="B31" s="6"/>
      <c r="C31" s="6"/>
      <c r="D31" s="6"/>
    </row>
    <row r="32" spans="1:15" ht="36" customHeight="1" x14ac:dyDescent="0.25">
      <c r="B32" s="6"/>
      <c r="C32" s="6"/>
      <c r="D32" s="6"/>
    </row>
    <row r="33" spans="1:15" ht="22.5" customHeight="1" x14ac:dyDescent="0.25">
      <c r="A33" s="24"/>
      <c r="G33" s="26">
        <f>SUM(G8:G32)</f>
        <v>754750</v>
      </c>
      <c r="H33" s="26">
        <f>SUM(H8:H30)</f>
        <v>0</v>
      </c>
      <c r="I33" s="26">
        <f>SUM(G33:H33)</f>
        <v>754750</v>
      </c>
      <c r="J33" s="26">
        <f>SUM(J8:J32)</f>
        <v>21661.324999999997</v>
      </c>
      <c r="K33" s="26">
        <f>SUM(K8:K32)</f>
        <v>125024.56999999999</v>
      </c>
      <c r="L33" s="26">
        <f>SUM(L8:L30)</f>
        <v>22944.399999999998</v>
      </c>
      <c r="M33" s="26">
        <f>SUM(M8:M30)</f>
        <v>0</v>
      </c>
      <c r="N33" s="26">
        <f>SUM(N8:N30)</f>
        <v>169630.29499999998</v>
      </c>
      <c r="O33" s="26">
        <f>SUM(O8:O30)</f>
        <v>585119.70499999984</v>
      </c>
    </row>
    <row r="34" spans="1:15" ht="22.5" customHeight="1" x14ac:dyDescent="0.25">
      <c r="G34" s="28"/>
      <c r="H34" s="28"/>
      <c r="I34" s="28"/>
      <c r="J34" s="28"/>
      <c r="K34" s="28"/>
      <c r="L34" s="28"/>
      <c r="M34" s="28"/>
      <c r="N34" s="29"/>
      <c r="O34" s="28"/>
    </row>
    <row r="35" spans="1:15" ht="22.5" customHeight="1" x14ac:dyDescent="0.25">
      <c r="G35" s="30"/>
      <c r="H35" s="30"/>
      <c r="I35" s="28"/>
      <c r="J35" s="28"/>
      <c r="K35" s="28"/>
      <c r="L35" s="28"/>
      <c r="M35" s="28"/>
      <c r="N35" s="28"/>
      <c r="O35" s="28"/>
    </row>
    <row r="36" spans="1:15" ht="22.5" customHeight="1" x14ac:dyDescent="0.25">
      <c r="F36" s="15"/>
      <c r="G36" s="15"/>
      <c r="H36" s="15"/>
    </row>
    <row r="37" spans="1:15" ht="22.5" customHeight="1" x14ac:dyDescent="0.25">
      <c r="F37" s="36" t="s">
        <v>927</v>
      </c>
      <c r="G37" s="36"/>
      <c r="H37" s="36"/>
    </row>
    <row r="38" spans="1:15" ht="22.5" customHeight="1" x14ac:dyDescent="0.25">
      <c r="F38" s="37" t="s">
        <v>928</v>
      </c>
      <c r="G38" s="37"/>
      <c r="H38" s="37"/>
    </row>
    <row r="42" spans="1:15" ht="22.5" customHeight="1" x14ac:dyDescent="0.25">
      <c r="G42" s="14"/>
      <c r="H42"/>
      <c r="I42" s="14"/>
      <c r="J42" s="14"/>
      <c r="K42" s="14"/>
      <c r="L42" s="14"/>
      <c r="M42"/>
      <c r="N42" s="14"/>
      <c r="O42" s="14"/>
    </row>
  </sheetData>
  <mergeCells count="6">
    <mergeCell ref="F38:H38"/>
    <mergeCell ref="A2:O2"/>
    <mergeCell ref="A3:O3"/>
    <mergeCell ref="A4:O4"/>
    <mergeCell ref="A5:O5"/>
    <mergeCell ref="F37:H37"/>
  </mergeCells>
  <pageMargins left="0.7" right="0.7" top="0.75" bottom="0.75" header="0.3" footer="0.3"/>
  <pageSetup paperSize="5" scale="5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97"/>
  <sheetViews>
    <sheetView topLeftCell="A18" zoomScale="110" zoomScaleNormal="110" workbookViewId="0">
      <selection activeCell="F83" sqref="F83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36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x14ac:dyDescent="0.25">
      <c r="B3" s="36" t="s">
        <v>2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 ht="15.75" x14ac:dyDescent="0.25">
      <c r="B4" s="39" t="s">
        <v>3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21" x14ac:dyDescent="0.35">
      <c r="A5" s="40" t="s">
        <v>1441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929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1150</v>
      </c>
      <c r="C8" s="1" t="s">
        <v>1151</v>
      </c>
      <c r="D8" s="1" t="s">
        <v>1141</v>
      </c>
      <c r="E8" s="13" t="s">
        <v>935</v>
      </c>
      <c r="F8" s="13" t="s">
        <v>29</v>
      </c>
      <c r="G8" s="14">
        <v>35000</v>
      </c>
      <c r="H8">
        <v>0</v>
      </c>
      <c r="I8" s="14">
        <f t="shared" ref="I8:I41" si="0">+G8+H8</f>
        <v>35000</v>
      </c>
      <c r="J8">
        <f t="shared" ref="J8:J49" si="1">+I8*2.87%</f>
        <v>1004.5</v>
      </c>
      <c r="K8" s="7">
        <v>0</v>
      </c>
      <c r="L8">
        <f t="shared" ref="L8:L49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1152</v>
      </c>
      <c r="C9" s="1" t="s">
        <v>301</v>
      </c>
      <c r="D9" s="1" t="s">
        <v>190</v>
      </c>
      <c r="E9" s="13" t="s">
        <v>935</v>
      </c>
      <c r="F9" s="13" t="s">
        <v>29</v>
      </c>
      <c r="G9" s="14">
        <v>50000</v>
      </c>
      <c r="H9">
        <v>0</v>
      </c>
      <c r="I9" s="14">
        <f>+G9+H9</f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49" si="4">+I9-N9</f>
        <v>43507</v>
      </c>
    </row>
    <row r="10" spans="1:15" ht="30" x14ac:dyDescent="0.25">
      <c r="A10" s="1">
        <v>3</v>
      </c>
      <c r="B10" s="1" t="s">
        <v>1153</v>
      </c>
      <c r="C10" s="1" t="s">
        <v>1151</v>
      </c>
      <c r="D10" s="1" t="s">
        <v>1154</v>
      </c>
      <c r="E10" s="13" t="s">
        <v>935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1155</v>
      </c>
      <c r="C11" s="1" t="s">
        <v>1151</v>
      </c>
      <c r="D11" s="1" t="s">
        <v>1156</v>
      </c>
      <c r="E11" s="13" t="s">
        <v>935</v>
      </c>
      <c r="F11" s="13" t="s">
        <v>29</v>
      </c>
      <c r="G11" s="14">
        <v>15000</v>
      </c>
      <c r="H11">
        <v>0</v>
      </c>
      <c r="I11" s="14">
        <f>+G11+H11</f>
        <v>15000</v>
      </c>
      <c r="J11">
        <f>+I11*2.87%</f>
        <v>430.5</v>
      </c>
      <c r="K11" s="7">
        <v>0</v>
      </c>
      <c r="L11">
        <f>+I11*3.04%</f>
        <v>456</v>
      </c>
      <c r="M11">
        <v>25</v>
      </c>
      <c r="N11" s="7">
        <f>+J11+K11+L11+M11</f>
        <v>911.5</v>
      </c>
      <c r="O11" s="14">
        <f>+I11-N11</f>
        <v>14088.5</v>
      </c>
    </row>
    <row r="12" spans="1:15" ht="30" x14ac:dyDescent="0.25">
      <c r="A12" s="1">
        <v>5</v>
      </c>
      <c r="B12" s="1" t="s">
        <v>1157</v>
      </c>
      <c r="C12" s="1" t="s">
        <v>1158</v>
      </c>
      <c r="D12" s="1" t="s">
        <v>1159</v>
      </c>
      <c r="E12" s="13" t="s">
        <v>28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1160</v>
      </c>
      <c r="C13" s="1" t="s">
        <v>1161</v>
      </c>
      <c r="D13" s="1" t="s">
        <v>204</v>
      </c>
      <c r="E13" s="13" t="s">
        <v>935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1162</v>
      </c>
      <c r="C14" s="1" t="s">
        <v>1163</v>
      </c>
      <c r="D14" s="1" t="s">
        <v>67</v>
      </c>
      <c r="E14" s="13" t="s">
        <v>935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1164</v>
      </c>
      <c r="C15" s="1" t="s">
        <v>425</v>
      </c>
      <c r="D15" s="1" t="s">
        <v>204</v>
      </c>
      <c r="E15" s="13" t="s">
        <v>935</v>
      </c>
      <c r="F15" s="13" t="s">
        <v>29</v>
      </c>
      <c r="G15" s="14">
        <v>35000</v>
      </c>
      <c r="H15">
        <v>0</v>
      </c>
      <c r="I15" s="14">
        <f>+G15+H15</f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4">
        <f t="shared" si="4"/>
        <v>32906.5</v>
      </c>
    </row>
    <row r="16" spans="1:15" ht="30" x14ac:dyDescent="0.25">
      <c r="A16" s="1">
        <v>9</v>
      </c>
      <c r="B16" s="1" t="s">
        <v>1165</v>
      </c>
      <c r="C16" s="1" t="s">
        <v>425</v>
      </c>
      <c r="D16" s="1" t="s">
        <v>263</v>
      </c>
      <c r="E16" s="13" t="s">
        <v>935</v>
      </c>
      <c r="F16" s="13" t="s">
        <v>29</v>
      </c>
      <c r="G16" s="14">
        <v>15000</v>
      </c>
      <c r="H16">
        <v>0</v>
      </c>
      <c r="I16" s="14">
        <f t="shared" si="0"/>
        <v>15000</v>
      </c>
      <c r="J16">
        <f t="shared" si="1"/>
        <v>430.5</v>
      </c>
      <c r="K16" s="7">
        <v>0</v>
      </c>
      <c r="L16">
        <f t="shared" si="2"/>
        <v>456</v>
      </c>
      <c r="M16">
        <f>1715.45+25</f>
        <v>1740.45</v>
      </c>
      <c r="N16" s="7">
        <f t="shared" si="3"/>
        <v>2626.95</v>
      </c>
      <c r="O16" s="14">
        <f t="shared" si="4"/>
        <v>12373.05</v>
      </c>
    </row>
    <row r="17" spans="1:15" ht="30" x14ac:dyDescent="0.25">
      <c r="A17" s="1">
        <v>10</v>
      </c>
      <c r="B17" s="1" t="s">
        <v>1166</v>
      </c>
      <c r="C17" s="1" t="s">
        <v>425</v>
      </c>
      <c r="D17" s="1" t="s">
        <v>190</v>
      </c>
      <c r="E17" s="13" t="s">
        <v>935</v>
      </c>
      <c r="F17" s="13" t="s">
        <v>29</v>
      </c>
      <c r="G17" s="14">
        <v>40000</v>
      </c>
      <c r="H17">
        <v>0</v>
      </c>
      <c r="I17" s="14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4">
        <f t="shared" si="4"/>
        <v>37168.35</v>
      </c>
    </row>
    <row r="18" spans="1:15" ht="30" x14ac:dyDescent="0.25">
      <c r="A18" s="1">
        <v>11</v>
      </c>
      <c r="B18" s="1" t="s">
        <v>1167</v>
      </c>
      <c r="C18" s="1" t="s">
        <v>1168</v>
      </c>
      <c r="D18" s="1" t="s">
        <v>98</v>
      </c>
      <c r="E18" s="13" t="s">
        <v>935</v>
      </c>
      <c r="F18" s="13" t="s">
        <v>29</v>
      </c>
      <c r="G18" s="14">
        <v>50000</v>
      </c>
      <c r="H18">
        <v>0</v>
      </c>
      <c r="I18" s="14"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4">
        <f t="shared" si="4"/>
        <v>44766</v>
      </c>
    </row>
    <row r="19" spans="1:15" ht="30" x14ac:dyDescent="0.25">
      <c r="A19" s="1">
        <v>12</v>
      </c>
      <c r="B19" s="1" t="s">
        <v>1169</v>
      </c>
      <c r="C19" s="1" t="s">
        <v>1170</v>
      </c>
      <c r="D19" s="1" t="s">
        <v>98</v>
      </c>
      <c r="E19" s="13" t="s">
        <v>935</v>
      </c>
      <c r="F19" s="13" t="s">
        <v>29</v>
      </c>
      <c r="G19" s="14">
        <v>50000</v>
      </c>
      <c r="H19">
        <v>0</v>
      </c>
      <c r="I19" s="14"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4">
        <f t="shared" si="4"/>
        <v>44766</v>
      </c>
    </row>
    <row r="20" spans="1:15" ht="30" x14ac:dyDescent="0.25">
      <c r="A20" s="1">
        <v>13</v>
      </c>
      <c r="B20" s="1" t="s">
        <v>1171</v>
      </c>
      <c r="C20" s="1" t="s">
        <v>1170</v>
      </c>
      <c r="D20" s="1" t="s">
        <v>98</v>
      </c>
      <c r="E20" s="13" t="s">
        <v>935</v>
      </c>
      <c r="F20" s="13" t="s">
        <v>29</v>
      </c>
      <c r="G20" s="14">
        <v>50000</v>
      </c>
      <c r="H20">
        <v>0</v>
      </c>
      <c r="I20" s="14"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ht="30" x14ac:dyDescent="0.25">
      <c r="A21" s="1">
        <v>14</v>
      </c>
      <c r="B21" s="1" t="s">
        <v>1172</v>
      </c>
      <c r="C21" s="1" t="s">
        <v>425</v>
      </c>
      <c r="D21" s="1" t="s">
        <v>263</v>
      </c>
      <c r="E21" s="13" t="s">
        <v>935</v>
      </c>
      <c r="F21" s="13" t="s">
        <v>37</v>
      </c>
      <c r="G21" s="14">
        <v>15000</v>
      </c>
      <c r="H21">
        <v>0</v>
      </c>
      <c r="I21" s="14">
        <f>+G21+H21</f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4">
        <f t="shared" si="4"/>
        <v>14088.5</v>
      </c>
    </row>
    <row r="22" spans="1:15" ht="30" x14ac:dyDescent="0.25">
      <c r="A22" s="1">
        <v>15</v>
      </c>
      <c r="B22" s="1" t="s">
        <v>1173</v>
      </c>
      <c r="C22" s="1" t="s">
        <v>425</v>
      </c>
      <c r="D22" s="1" t="s">
        <v>1159</v>
      </c>
      <c r="E22" s="13" t="s">
        <v>935</v>
      </c>
      <c r="F22" s="13" t="s">
        <v>1174</v>
      </c>
      <c r="G22" s="14">
        <v>50000</v>
      </c>
      <c r="H22">
        <v>0</v>
      </c>
      <c r="I22" s="14">
        <f>+G22+H22</f>
        <v>50000</v>
      </c>
      <c r="J22">
        <f>+I22*2.87%</f>
        <v>1435</v>
      </c>
      <c r="K22" s="7">
        <v>1854</v>
      </c>
      <c r="L22">
        <f>+I22*3.04%</f>
        <v>1520</v>
      </c>
      <c r="M22">
        <f>8157.28+25</f>
        <v>8182.28</v>
      </c>
      <c r="N22" s="7">
        <f t="shared" si="3"/>
        <v>12991.279999999999</v>
      </c>
      <c r="O22" s="14">
        <f t="shared" si="4"/>
        <v>37008.720000000001</v>
      </c>
    </row>
    <row r="23" spans="1:15" ht="30" x14ac:dyDescent="0.25">
      <c r="A23" s="1">
        <v>16</v>
      </c>
      <c r="B23" s="1" t="s">
        <v>1175</v>
      </c>
      <c r="C23" s="1" t="s">
        <v>590</v>
      </c>
      <c r="D23" s="1" t="s">
        <v>1176</v>
      </c>
      <c r="E23" s="13" t="s">
        <v>935</v>
      </c>
      <c r="F23" s="13" t="s">
        <v>29</v>
      </c>
      <c r="G23" s="14">
        <v>15000</v>
      </c>
      <c r="H23">
        <v>0</v>
      </c>
      <c r="I23" s="14">
        <f>+G23+H23</f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1177</v>
      </c>
      <c r="C24" s="1" t="s">
        <v>590</v>
      </c>
      <c r="D24" s="1" t="s">
        <v>1176</v>
      </c>
      <c r="E24" s="13" t="s">
        <v>935</v>
      </c>
      <c r="F24" s="13" t="s">
        <v>29</v>
      </c>
      <c r="G24" s="14">
        <v>15000</v>
      </c>
      <c r="H24">
        <v>0</v>
      </c>
      <c r="I24" s="14">
        <f>+G24+H24</f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1178</v>
      </c>
      <c r="C25" s="1" t="s">
        <v>590</v>
      </c>
      <c r="D25" s="1" t="s">
        <v>1176</v>
      </c>
      <c r="E25" s="13" t="s">
        <v>935</v>
      </c>
      <c r="F25" s="13" t="s">
        <v>29</v>
      </c>
      <c r="G25" s="14">
        <v>15000</v>
      </c>
      <c r="H25">
        <v>0</v>
      </c>
      <c r="I25" s="14">
        <f>+G25+H25</f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1179</v>
      </c>
      <c r="C26" s="1" t="s">
        <v>590</v>
      </c>
      <c r="D26" s="1" t="s">
        <v>1180</v>
      </c>
      <c r="E26" s="13" t="s">
        <v>935</v>
      </c>
      <c r="F26" s="13" t="s">
        <v>29</v>
      </c>
      <c r="G26" s="14">
        <v>11000</v>
      </c>
      <c r="H26">
        <v>0</v>
      </c>
      <c r="I26" s="14">
        <f t="shared" si="0"/>
        <v>11000</v>
      </c>
      <c r="J26">
        <f t="shared" si="1"/>
        <v>315.7</v>
      </c>
      <c r="K26" s="7">
        <v>0</v>
      </c>
      <c r="L26">
        <f t="shared" si="2"/>
        <v>334.4</v>
      </c>
      <c r="M26">
        <v>25</v>
      </c>
      <c r="N26" s="7">
        <f t="shared" si="3"/>
        <v>675.09999999999991</v>
      </c>
      <c r="O26" s="14">
        <f t="shared" si="4"/>
        <v>10324.9</v>
      </c>
    </row>
    <row r="27" spans="1:15" ht="30" x14ac:dyDescent="0.25">
      <c r="A27" s="1">
        <v>20</v>
      </c>
      <c r="B27" s="1" t="s">
        <v>1181</v>
      </c>
      <c r="C27" s="1" t="s">
        <v>590</v>
      </c>
      <c r="D27" s="1" t="s">
        <v>1180</v>
      </c>
      <c r="E27" s="13" t="s">
        <v>935</v>
      </c>
      <c r="F27" s="13" t="s">
        <v>29</v>
      </c>
      <c r="G27" s="14">
        <v>11000</v>
      </c>
      <c r="H27">
        <v>0</v>
      </c>
      <c r="I27" s="14">
        <f t="shared" si="0"/>
        <v>11000</v>
      </c>
      <c r="J27">
        <f t="shared" si="1"/>
        <v>315.7</v>
      </c>
      <c r="K27" s="7">
        <v>0</v>
      </c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1182</v>
      </c>
      <c r="C28" s="1" t="s">
        <v>590</v>
      </c>
      <c r="D28" s="1" t="s">
        <v>1180</v>
      </c>
      <c r="E28" s="13" t="s">
        <v>935</v>
      </c>
      <c r="F28" s="13" t="s">
        <v>29</v>
      </c>
      <c r="G28" s="14">
        <v>11000</v>
      </c>
      <c r="H28">
        <v>0</v>
      </c>
      <c r="I28" s="14">
        <f t="shared" si="0"/>
        <v>11000</v>
      </c>
      <c r="J28">
        <f t="shared" si="1"/>
        <v>315.7</v>
      </c>
      <c r="K28" s="7">
        <v>0</v>
      </c>
      <c r="L28">
        <f t="shared" si="2"/>
        <v>334.4</v>
      </c>
      <c r="M28">
        <v>25</v>
      </c>
      <c r="N28" s="7">
        <f t="shared" si="3"/>
        <v>675.09999999999991</v>
      </c>
      <c r="O28" s="14">
        <f t="shared" si="4"/>
        <v>10324.9</v>
      </c>
    </row>
    <row r="29" spans="1:15" ht="30" x14ac:dyDescent="0.25">
      <c r="A29" s="1">
        <v>22</v>
      </c>
      <c r="B29" s="1" t="s">
        <v>1183</v>
      </c>
      <c r="C29" s="1" t="s">
        <v>590</v>
      </c>
      <c r="D29" s="1" t="s">
        <v>204</v>
      </c>
      <c r="E29" s="13" t="s">
        <v>935</v>
      </c>
      <c r="F29" s="13" t="s">
        <v>29</v>
      </c>
      <c r="G29" s="14">
        <v>35000</v>
      </c>
      <c r="H29">
        <v>0</v>
      </c>
      <c r="I29" s="14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4">
        <f t="shared" si="4"/>
        <v>32906.5</v>
      </c>
    </row>
    <row r="30" spans="1:15" ht="30" x14ac:dyDescent="0.25">
      <c r="A30" s="1">
        <v>23</v>
      </c>
      <c r="B30" s="1" t="s">
        <v>1184</v>
      </c>
      <c r="C30" s="1" t="s">
        <v>590</v>
      </c>
      <c r="D30" s="1" t="s">
        <v>1180</v>
      </c>
      <c r="E30" s="13" t="s">
        <v>935</v>
      </c>
      <c r="F30" s="13" t="s">
        <v>29</v>
      </c>
      <c r="G30" s="14">
        <v>11000</v>
      </c>
      <c r="H30">
        <v>0</v>
      </c>
      <c r="I30" s="14">
        <f t="shared" si="0"/>
        <v>11000</v>
      </c>
      <c r="J30">
        <f t="shared" si="1"/>
        <v>315.7</v>
      </c>
      <c r="K30" s="7">
        <v>0</v>
      </c>
      <c r="L30">
        <f t="shared" si="2"/>
        <v>334.4</v>
      </c>
      <c r="M30">
        <v>25</v>
      </c>
      <c r="N30" s="7">
        <f t="shared" si="3"/>
        <v>675.09999999999991</v>
      </c>
      <c r="O30" s="14">
        <f t="shared" si="4"/>
        <v>10324.9</v>
      </c>
    </row>
    <row r="31" spans="1:15" ht="30" x14ac:dyDescent="0.25">
      <c r="A31" s="1">
        <v>24</v>
      </c>
      <c r="B31" s="1" t="s">
        <v>1185</v>
      </c>
      <c r="C31" s="1" t="s">
        <v>590</v>
      </c>
      <c r="D31" s="1" t="s">
        <v>1180</v>
      </c>
      <c r="E31" s="13" t="s">
        <v>935</v>
      </c>
      <c r="F31" s="13" t="s">
        <v>29</v>
      </c>
      <c r="G31" s="14">
        <v>11000</v>
      </c>
      <c r="H31">
        <v>0</v>
      </c>
      <c r="I31" s="14">
        <f t="shared" si="0"/>
        <v>11000</v>
      </c>
      <c r="J31">
        <f t="shared" si="1"/>
        <v>315.7</v>
      </c>
      <c r="K31" s="7">
        <v>0</v>
      </c>
      <c r="L31">
        <f t="shared" si="2"/>
        <v>334.4</v>
      </c>
      <c r="M31">
        <v>25</v>
      </c>
      <c r="N31" s="7">
        <f t="shared" si="3"/>
        <v>675.09999999999991</v>
      </c>
      <c r="O31" s="14">
        <f t="shared" si="4"/>
        <v>10324.9</v>
      </c>
    </row>
    <row r="32" spans="1:15" ht="30" x14ac:dyDescent="0.25">
      <c r="A32" s="1">
        <v>25</v>
      </c>
      <c r="B32" s="1" t="s">
        <v>1186</v>
      </c>
      <c r="C32" s="1" t="s">
        <v>590</v>
      </c>
      <c r="D32" s="1" t="s">
        <v>1180</v>
      </c>
      <c r="E32" s="13" t="s">
        <v>935</v>
      </c>
      <c r="F32" s="13" t="s">
        <v>29</v>
      </c>
      <c r="G32" s="14">
        <v>35000</v>
      </c>
      <c r="H32">
        <v>0</v>
      </c>
      <c r="I32" s="14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4">
        <f t="shared" si="4"/>
        <v>32906.5</v>
      </c>
    </row>
    <row r="33" spans="1:15" ht="30" x14ac:dyDescent="0.25">
      <c r="A33" s="1">
        <v>26</v>
      </c>
      <c r="B33" s="1" t="s">
        <v>1187</v>
      </c>
      <c r="C33" s="1" t="s">
        <v>590</v>
      </c>
      <c r="D33" s="1" t="s">
        <v>1180</v>
      </c>
      <c r="E33" s="13" t="s">
        <v>935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30" x14ac:dyDescent="0.25">
      <c r="A34" s="1">
        <v>27</v>
      </c>
      <c r="B34" s="1" t="s">
        <v>1188</v>
      </c>
      <c r="C34" s="1" t="s">
        <v>590</v>
      </c>
      <c r="D34" s="1" t="s">
        <v>204</v>
      </c>
      <c r="E34" s="13" t="s">
        <v>935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4">
        <f t="shared" si="4"/>
        <v>31191.040000000001</v>
      </c>
    </row>
    <row r="35" spans="1:15" ht="30" x14ac:dyDescent="0.25">
      <c r="A35" s="1">
        <v>28</v>
      </c>
      <c r="B35" s="1" t="s">
        <v>1189</v>
      </c>
      <c r="C35" s="1" t="s">
        <v>590</v>
      </c>
      <c r="D35" s="1" t="s">
        <v>1180</v>
      </c>
      <c r="E35" s="13" t="s">
        <v>935</v>
      </c>
      <c r="F35" s="13" t="s">
        <v>29</v>
      </c>
      <c r="G35" s="14">
        <v>35000</v>
      </c>
      <c r="H35">
        <v>0</v>
      </c>
      <c r="I35" s="14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v>13412</v>
      </c>
      <c r="N35" s="7">
        <f t="shared" si="3"/>
        <v>15480.5</v>
      </c>
      <c r="O35" s="14">
        <f t="shared" si="4"/>
        <v>19519.5</v>
      </c>
    </row>
    <row r="36" spans="1:15" ht="30" x14ac:dyDescent="0.25">
      <c r="A36" s="1">
        <v>29</v>
      </c>
      <c r="B36" s="1" t="s">
        <v>1190</v>
      </c>
      <c r="C36" s="1" t="s">
        <v>590</v>
      </c>
      <c r="D36" s="1" t="s">
        <v>1180</v>
      </c>
      <c r="E36" s="13" t="s">
        <v>935</v>
      </c>
      <c r="F36" s="13" t="s">
        <v>29</v>
      </c>
      <c r="G36" s="14">
        <v>11000</v>
      </c>
      <c r="H36">
        <v>0</v>
      </c>
      <c r="I36" s="14">
        <f t="shared" si="0"/>
        <v>11000</v>
      </c>
      <c r="J36">
        <f t="shared" si="1"/>
        <v>315.7</v>
      </c>
      <c r="K36" s="7">
        <v>0</v>
      </c>
      <c r="L36">
        <f t="shared" si="2"/>
        <v>334.4</v>
      </c>
      <c r="M36">
        <v>25</v>
      </c>
      <c r="N36" s="7">
        <f t="shared" si="3"/>
        <v>675.09999999999991</v>
      </c>
      <c r="O36" s="14">
        <f t="shared" si="4"/>
        <v>10324.9</v>
      </c>
    </row>
    <row r="37" spans="1:15" ht="30" x14ac:dyDescent="0.25">
      <c r="A37" s="1">
        <v>30</v>
      </c>
      <c r="B37" s="1" t="s">
        <v>1191</v>
      </c>
      <c r="C37" s="1" t="s">
        <v>590</v>
      </c>
      <c r="D37" s="1" t="s">
        <v>1180</v>
      </c>
      <c r="E37" s="13" t="s">
        <v>935</v>
      </c>
      <c r="F37" s="13" t="s">
        <v>29</v>
      </c>
      <c r="G37" s="14">
        <v>35000</v>
      </c>
      <c r="H37">
        <v>0</v>
      </c>
      <c r="I37" s="14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4">
        <f t="shared" si="4"/>
        <v>32906.5</v>
      </c>
    </row>
    <row r="38" spans="1:15" ht="30" x14ac:dyDescent="0.25">
      <c r="A38" s="1">
        <v>31</v>
      </c>
      <c r="B38" s="1" t="s">
        <v>1192</v>
      </c>
      <c r="C38" s="1" t="s">
        <v>590</v>
      </c>
      <c r="D38" s="1" t="s">
        <v>1180</v>
      </c>
      <c r="E38" s="13" t="s">
        <v>935</v>
      </c>
      <c r="F38" s="13" t="s">
        <v>29</v>
      </c>
      <c r="G38" s="14">
        <v>11000</v>
      </c>
      <c r="H38">
        <v>0</v>
      </c>
      <c r="I38" s="14">
        <f t="shared" si="0"/>
        <v>11000</v>
      </c>
      <c r="J38">
        <f t="shared" si="1"/>
        <v>315.7</v>
      </c>
      <c r="K38" s="7">
        <v>0</v>
      </c>
      <c r="L38">
        <f t="shared" si="2"/>
        <v>334.4</v>
      </c>
      <c r="M38">
        <v>25</v>
      </c>
      <c r="N38" s="7">
        <f t="shared" si="3"/>
        <v>675.09999999999991</v>
      </c>
      <c r="O38" s="14">
        <f t="shared" si="4"/>
        <v>10324.9</v>
      </c>
    </row>
    <row r="39" spans="1:15" ht="30" x14ac:dyDescent="0.25">
      <c r="A39" s="1">
        <v>32</v>
      </c>
      <c r="B39" s="1" t="s">
        <v>1193</v>
      </c>
      <c r="C39" s="1" t="s">
        <v>590</v>
      </c>
      <c r="D39" s="1" t="s">
        <v>1180</v>
      </c>
      <c r="E39" s="13" t="s">
        <v>935</v>
      </c>
      <c r="F39" s="13" t="s">
        <v>29</v>
      </c>
      <c r="G39" s="14">
        <v>11000</v>
      </c>
      <c r="H39">
        <v>0</v>
      </c>
      <c r="I39" s="14">
        <f t="shared" si="0"/>
        <v>11000</v>
      </c>
      <c r="J39">
        <f t="shared" si="1"/>
        <v>315.7</v>
      </c>
      <c r="K39" s="7">
        <v>0</v>
      </c>
      <c r="L39">
        <f t="shared" si="2"/>
        <v>334.4</v>
      </c>
      <c r="M39">
        <v>25</v>
      </c>
      <c r="N39" s="7">
        <f t="shared" si="3"/>
        <v>675.09999999999991</v>
      </c>
      <c r="O39" s="14">
        <f t="shared" si="4"/>
        <v>10324.9</v>
      </c>
    </row>
    <row r="40" spans="1:15" ht="30" x14ac:dyDescent="0.25">
      <c r="A40" s="1">
        <v>33</v>
      </c>
      <c r="B40" s="1" t="s">
        <v>1194</v>
      </c>
      <c r="C40" s="1" t="s">
        <v>590</v>
      </c>
      <c r="D40" s="1" t="s">
        <v>1180</v>
      </c>
      <c r="E40" s="13" t="s">
        <v>935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ht="30" x14ac:dyDescent="0.25">
      <c r="A41" s="1">
        <v>34</v>
      </c>
      <c r="B41" s="1" t="s">
        <v>1195</v>
      </c>
      <c r="C41" s="1" t="s">
        <v>590</v>
      </c>
      <c r="D41" s="1" t="s">
        <v>1180</v>
      </c>
      <c r="E41" s="13" t="s">
        <v>935</v>
      </c>
      <c r="F41" s="13" t="s">
        <v>29</v>
      </c>
      <c r="G41" s="14">
        <v>35000</v>
      </c>
      <c r="H41">
        <v>0</v>
      </c>
      <c r="I41" s="14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4">
        <f t="shared" si="4"/>
        <v>32906.5</v>
      </c>
    </row>
    <row r="42" spans="1:15" ht="30" x14ac:dyDescent="0.25">
      <c r="A42" s="1">
        <v>35</v>
      </c>
      <c r="B42" s="1" t="s">
        <v>1196</v>
      </c>
      <c r="C42" s="1" t="s">
        <v>590</v>
      </c>
      <c r="D42" s="1" t="s">
        <v>1156</v>
      </c>
      <c r="E42" s="13" t="s">
        <v>935</v>
      </c>
      <c r="F42" s="13" t="s">
        <v>29</v>
      </c>
      <c r="G42" s="14">
        <v>11000</v>
      </c>
      <c r="H42">
        <v>0</v>
      </c>
      <c r="I42" s="14">
        <v>11000</v>
      </c>
      <c r="J42">
        <f t="shared" si="1"/>
        <v>315.7</v>
      </c>
      <c r="K42" s="7">
        <v>0</v>
      </c>
      <c r="L42">
        <f t="shared" si="2"/>
        <v>334.4</v>
      </c>
      <c r="M42">
        <v>25</v>
      </c>
      <c r="N42" s="7">
        <f t="shared" si="3"/>
        <v>675.09999999999991</v>
      </c>
      <c r="O42" s="14">
        <f t="shared" si="4"/>
        <v>10324.9</v>
      </c>
    </row>
    <row r="43" spans="1:15" ht="30" x14ac:dyDescent="0.25">
      <c r="A43" s="1">
        <v>36</v>
      </c>
      <c r="B43" s="1" t="s">
        <v>1197</v>
      </c>
      <c r="C43" s="1" t="s">
        <v>590</v>
      </c>
      <c r="D43" s="1" t="s">
        <v>1156</v>
      </c>
      <c r="E43" s="13" t="s">
        <v>935</v>
      </c>
      <c r="F43" s="13" t="s">
        <v>29</v>
      </c>
      <c r="G43" s="14">
        <v>11000</v>
      </c>
      <c r="H43">
        <v>0</v>
      </c>
      <c r="I43" s="14">
        <v>11000</v>
      </c>
      <c r="J43">
        <f t="shared" ref="J43:J48" si="5">+I43*2.87%</f>
        <v>315.7</v>
      </c>
      <c r="K43" s="7">
        <v>0</v>
      </c>
      <c r="L43">
        <f t="shared" ref="L43:L48" si="6">+I43*3.04%</f>
        <v>334.4</v>
      </c>
      <c r="M43">
        <v>25</v>
      </c>
      <c r="N43" s="7">
        <f t="shared" si="3"/>
        <v>675.09999999999991</v>
      </c>
      <c r="O43" s="14">
        <f t="shared" si="4"/>
        <v>10324.9</v>
      </c>
    </row>
    <row r="44" spans="1:15" ht="30" x14ac:dyDescent="0.25">
      <c r="A44" s="1">
        <v>37</v>
      </c>
      <c r="B44" s="1" t="s">
        <v>1198</v>
      </c>
      <c r="C44" s="1" t="s">
        <v>590</v>
      </c>
      <c r="D44" s="1" t="s">
        <v>1199</v>
      </c>
      <c r="E44" s="13" t="s">
        <v>935</v>
      </c>
      <c r="F44" s="13" t="s">
        <v>29</v>
      </c>
      <c r="G44" s="14">
        <v>11000</v>
      </c>
      <c r="H44">
        <v>0</v>
      </c>
      <c r="I44" s="14">
        <v>11000</v>
      </c>
      <c r="J44">
        <f t="shared" si="5"/>
        <v>315.7</v>
      </c>
      <c r="K44" s="7">
        <v>0</v>
      </c>
      <c r="L44">
        <f t="shared" si="6"/>
        <v>334.4</v>
      </c>
      <c r="M44">
        <v>25</v>
      </c>
      <c r="N44" s="7">
        <f t="shared" si="3"/>
        <v>675.09999999999991</v>
      </c>
      <c r="O44" s="14">
        <f t="shared" si="4"/>
        <v>10324.9</v>
      </c>
    </row>
    <row r="45" spans="1:15" ht="30" x14ac:dyDescent="0.25">
      <c r="A45" s="1">
        <v>38</v>
      </c>
      <c r="B45" s="1" t="s">
        <v>1200</v>
      </c>
      <c r="C45" s="1" t="s">
        <v>590</v>
      </c>
      <c r="D45" s="1" t="s">
        <v>1156</v>
      </c>
      <c r="E45" s="13" t="s">
        <v>935</v>
      </c>
      <c r="F45" s="13" t="s">
        <v>29</v>
      </c>
      <c r="G45" s="14">
        <v>11000</v>
      </c>
      <c r="H45">
        <v>0</v>
      </c>
      <c r="I45" s="14"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>+J45+K45+L45+M45</f>
        <v>675.09999999999991</v>
      </c>
      <c r="O45" s="14">
        <f>+I45-N45</f>
        <v>10324.9</v>
      </c>
    </row>
    <row r="46" spans="1:15" ht="30" x14ac:dyDescent="0.25">
      <c r="A46" s="1">
        <v>39</v>
      </c>
      <c r="B46" s="1" t="s">
        <v>1201</v>
      </c>
      <c r="C46" s="1" t="s">
        <v>590</v>
      </c>
      <c r="D46" s="1" t="s">
        <v>1156</v>
      </c>
      <c r="E46" s="13" t="s">
        <v>935</v>
      </c>
      <c r="F46" s="13" t="s">
        <v>29</v>
      </c>
      <c r="G46" s="14">
        <v>11000</v>
      </c>
      <c r="H46">
        <v>0</v>
      </c>
      <c r="I46" s="14">
        <v>11000</v>
      </c>
      <c r="J46">
        <f t="shared" si="5"/>
        <v>315.7</v>
      </c>
      <c r="K46" s="7">
        <v>0</v>
      </c>
      <c r="L46">
        <f t="shared" si="6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0" x14ac:dyDescent="0.25">
      <c r="A47" s="1">
        <v>40</v>
      </c>
      <c r="B47" s="1" t="s">
        <v>1359</v>
      </c>
      <c r="C47" s="1" t="s">
        <v>590</v>
      </c>
      <c r="D47" s="1" t="s">
        <v>1360</v>
      </c>
      <c r="E47" s="13" t="s">
        <v>935</v>
      </c>
      <c r="F47" s="13" t="s">
        <v>37</v>
      </c>
      <c r="G47" s="14">
        <v>11000</v>
      </c>
      <c r="H47">
        <v>0</v>
      </c>
      <c r="I47" s="14">
        <f>+G47+H47</f>
        <v>11000</v>
      </c>
      <c r="J47">
        <f t="shared" si="5"/>
        <v>315.7</v>
      </c>
      <c r="K47" s="7">
        <v>0</v>
      </c>
      <c r="L47">
        <f t="shared" si="6"/>
        <v>334.4</v>
      </c>
      <c r="M47">
        <v>25</v>
      </c>
      <c r="N47" s="7">
        <f>+J47+K47+L47+M47</f>
        <v>675.09999999999991</v>
      </c>
      <c r="O47" s="14">
        <f>+I47-N47</f>
        <v>10324.9</v>
      </c>
    </row>
    <row r="48" spans="1:15" ht="30" x14ac:dyDescent="0.25">
      <c r="A48" s="1">
        <v>41</v>
      </c>
      <c r="B48" s="1" t="s">
        <v>1202</v>
      </c>
      <c r="C48" s="1" t="s">
        <v>831</v>
      </c>
      <c r="D48" s="1" t="s">
        <v>1176</v>
      </c>
      <c r="E48" s="13" t="s">
        <v>935</v>
      </c>
      <c r="F48" s="13" t="s">
        <v>29</v>
      </c>
      <c r="G48" s="14">
        <v>11000</v>
      </c>
      <c r="H48">
        <v>0</v>
      </c>
      <c r="I48" s="14">
        <f>+G48+H48</f>
        <v>11000</v>
      </c>
      <c r="J48">
        <f t="shared" si="5"/>
        <v>315.7</v>
      </c>
      <c r="K48" s="7">
        <v>0</v>
      </c>
      <c r="L48">
        <f t="shared" si="6"/>
        <v>334.4</v>
      </c>
      <c r="M48">
        <v>25</v>
      </c>
      <c r="N48" s="7">
        <f>+J48+K48+L48+M48</f>
        <v>675.09999999999991</v>
      </c>
      <c r="O48" s="14">
        <f>+I48-N48</f>
        <v>10324.9</v>
      </c>
    </row>
    <row r="49" spans="1:18" ht="30" x14ac:dyDescent="0.25">
      <c r="A49" s="1">
        <v>42</v>
      </c>
      <c r="B49" s="1" t="s">
        <v>1203</v>
      </c>
      <c r="C49" s="1" t="s">
        <v>789</v>
      </c>
      <c r="D49" s="1" t="s">
        <v>190</v>
      </c>
      <c r="E49" s="13" t="s">
        <v>935</v>
      </c>
      <c r="F49" s="13" t="s">
        <v>29</v>
      </c>
      <c r="G49" s="14">
        <v>50000</v>
      </c>
      <c r="H49">
        <v>0</v>
      </c>
      <c r="I49" s="14">
        <f>+G49</f>
        <v>50000</v>
      </c>
      <c r="J49">
        <f t="shared" si="1"/>
        <v>1435</v>
      </c>
      <c r="K49" s="7">
        <v>1854</v>
      </c>
      <c r="L49">
        <f t="shared" si="2"/>
        <v>1520</v>
      </c>
      <c r="M49">
        <v>25</v>
      </c>
      <c r="N49" s="7">
        <f>+J49+K49+L49+M49</f>
        <v>4834</v>
      </c>
      <c r="O49" s="14">
        <f t="shared" si="4"/>
        <v>45166</v>
      </c>
    </row>
    <row r="51" spans="1:18" x14ac:dyDescent="0.25">
      <c r="E51" s="13"/>
      <c r="G51" s="14"/>
      <c r="H51"/>
      <c r="I51" s="14"/>
      <c r="J51"/>
      <c r="K51" s="7"/>
      <c r="L51"/>
      <c r="M51"/>
      <c r="N51" s="7"/>
      <c r="O51" s="14"/>
    </row>
    <row r="52" spans="1:18" x14ac:dyDescent="0.25">
      <c r="G52" s="13"/>
      <c r="H52" s="13"/>
      <c r="I52" s="13"/>
      <c r="K52" s="13"/>
      <c r="L52" s="13"/>
      <c r="M52" s="13"/>
      <c r="N52" s="13"/>
      <c r="O52" s="13"/>
    </row>
    <row r="53" spans="1:18" x14ac:dyDescent="0.25">
      <c r="G53" s="26">
        <f t="shared" ref="G53:O53" si="7">SUM(G8:G52)</f>
        <v>1066000</v>
      </c>
      <c r="H53" s="26">
        <f t="shared" si="7"/>
        <v>0</v>
      </c>
      <c r="I53" s="26">
        <f t="shared" si="7"/>
        <v>1066000</v>
      </c>
      <c r="J53" s="26">
        <f t="shared" si="7"/>
        <v>30594.200000000012</v>
      </c>
      <c r="K53" s="26">
        <f t="shared" si="7"/>
        <v>13420.65</v>
      </c>
      <c r="L53" s="26">
        <f t="shared" si="7"/>
        <v>32406.400000000023</v>
      </c>
      <c r="M53" s="26">
        <f t="shared" si="7"/>
        <v>30999.649999999998</v>
      </c>
      <c r="N53" s="26">
        <f t="shared" si="7"/>
        <v>107420.90000000007</v>
      </c>
      <c r="O53" s="26">
        <f t="shared" si="7"/>
        <v>958579.10000000044</v>
      </c>
    </row>
    <row r="54" spans="1:18" x14ac:dyDescent="0.25">
      <c r="G54" s="13"/>
      <c r="H54" s="13"/>
      <c r="I54" s="13"/>
      <c r="K54" s="13"/>
      <c r="L54" s="13"/>
      <c r="M54" s="13"/>
      <c r="N54" s="13"/>
      <c r="O54" s="13"/>
    </row>
    <row r="55" spans="1:18" x14ac:dyDescent="0.25">
      <c r="G55" s="13"/>
      <c r="H55" s="13"/>
      <c r="I55" s="13"/>
      <c r="K55" s="13"/>
      <c r="L55" s="13"/>
      <c r="M55" s="13"/>
      <c r="N55" s="13"/>
      <c r="O55" s="13"/>
    </row>
    <row r="56" spans="1:18" x14ac:dyDescent="0.25">
      <c r="G56" s="13"/>
      <c r="H56" s="13"/>
      <c r="I56" s="13"/>
      <c r="K56" s="13"/>
      <c r="L56" s="13"/>
      <c r="M56" s="13"/>
      <c r="N56" s="13"/>
      <c r="O56" s="13"/>
      <c r="R56" s="13"/>
    </row>
    <row r="57" spans="1:18" x14ac:dyDescent="0.25">
      <c r="G57" s="13"/>
      <c r="H57" s="13"/>
      <c r="I57" s="13"/>
      <c r="K57" s="13"/>
      <c r="L57" s="13"/>
      <c r="M57" s="13"/>
      <c r="N57" s="13"/>
      <c r="O57" s="13"/>
      <c r="R57" s="13"/>
    </row>
    <row r="58" spans="1:18" ht="15" customHeight="1" x14ac:dyDescent="0.25">
      <c r="F58" s="31" t="s">
        <v>927</v>
      </c>
      <c r="G58" s="13"/>
      <c r="H58" s="13"/>
      <c r="I58" s="13"/>
      <c r="K58" s="13"/>
      <c r="L58" s="13"/>
      <c r="M58" s="13"/>
      <c r="R58" s="13"/>
    </row>
    <row r="59" spans="1:18" ht="30" x14ac:dyDescent="0.25">
      <c r="F59" s="32" t="s">
        <v>928</v>
      </c>
      <c r="G59" s="13"/>
      <c r="H59" s="13"/>
      <c r="I59" s="13"/>
      <c r="K59" s="13"/>
      <c r="L59" s="13"/>
      <c r="M59" s="13"/>
      <c r="N59" s="13"/>
      <c r="O59" s="13"/>
      <c r="P59" s="13"/>
      <c r="Q59" s="13"/>
      <c r="R59" s="13"/>
    </row>
    <row r="60" spans="1:18" x14ac:dyDescent="0.25">
      <c r="F60" s="32"/>
      <c r="G60" s="13"/>
      <c r="H60" s="13"/>
      <c r="I60" s="13"/>
      <c r="K60" s="13"/>
      <c r="L60" s="13"/>
      <c r="M60" s="13"/>
      <c r="N60" s="13"/>
      <c r="O60" s="13"/>
      <c r="P60" s="13"/>
      <c r="Q60" s="13"/>
      <c r="R60" s="13"/>
    </row>
    <row r="61" spans="1:18" x14ac:dyDescent="0.25">
      <c r="F61" s="32"/>
      <c r="G61" s="13"/>
      <c r="H61" s="13"/>
      <c r="I61" s="13"/>
      <c r="K61" s="13"/>
      <c r="L61" s="13"/>
      <c r="M61" s="13"/>
      <c r="N61" s="13"/>
      <c r="O61" s="13"/>
      <c r="P61" s="13"/>
      <c r="Q61" s="13"/>
      <c r="R61" s="13"/>
    </row>
    <row r="62" spans="1:18" x14ac:dyDescent="0.25">
      <c r="F62" s="32"/>
      <c r="G62" s="13"/>
      <c r="H62" s="13"/>
      <c r="I62" s="13"/>
      <c r="K62" s="13"/>
      <c r="L62" s="13"/>
      <c r="M62" s="13"/>
      <c r="N62" s="13"/>
      <c r="O62" s="13"/>
      <c r="P62" s="13"/>
      <c r="Q62" s="13"/>
      <c r="R62" s="13"/>
    </row>
    <row r="63" spans="1:18" x14ac:dyDescent="0.25">
      <c r="F63" s="32"/>
      <c r="G63" s="13"/>
      <c r="H63" s="13"/>
      <c r="I63" s="13"/>
      <c r="K63" s="13"/>
      <c r="L63" s="13"/>
      <c r="M63" s="13"/>
      <c r="N63" s="13"/>
      <c r="O63" s="13"/>
      <c r="P63" s="13"/>
      <c r="Q63" s="13"/>
      <c r="R63" s="13"/>
    </row>
    <row r="64" spans="1:18" x14ac:dyDescent="0.25">
      <c r="F64" s="32"/>
      <c r="G64" s="13"/>
      <c r="H64" s="13"/>
      <c r="I64" s="13"/>
      <c r="K64" s="13"/>
      <c r="L64" s="13"/>
      <c r="M64" s="13"/>
      <c r="N64" s="13"/>
      <c r="O64" s="13"/>
      <c r="P64" s="13"/>
      <c r="Q64" s="13"/>
      <c r="R64" s="13"/>
    </row>
    <row r="65" spans="3:19" x14ac:dyDescent="0.25">
      <c r="F65" s="32"/>
      <c r="G65" s="13"/>
      <c r="H65" s="13"/>
      <c r="I65" s="13"/>
      <c r="K65" s="13"/>
      <c r="L65" s="13"/>
      <c r="M65" s="13"/>
      <c r="N65" s="13"/>
      <c r="O65" s="13"/>
      <c r="P65" s="13"/>
      <c r="Q65" s="13"/>
      <c r="R65" s="13"/>
    </row>
    <row r="67" spans="3:19" x14ac:dyDescent="0.25">
      <c r="K67" s="13"/>
      <c r="L67" s="13"/>
      <c r="M67" s="13"/>
      <c r="N67" s="13"/>
      <c r="O67" s="13"/>
      <c r="P67" s="13"/>
      <c r="Q67" s="13"/>
      <c r="R67" s="13"/>
    </row>
    <row r="68" spans="3:19" x14ac:dyDescent="0.25">
      <c r="C68" s="13"/>
      <c r="D68" s="13"/>
      <c r="H68" s="13"/>
      <c r="I68" s="13"/>
      <c r="K68" s="13"/>
      <c r="L68" s="13"/>
      <c r="M68" s="13"/>
      <c r="N68" s="13"/>
      <c r="O68" s="13"/>
      <c r="P68" s="13"/>
      <c r="Q68" s="13"/>
      <c r="R68" s="13"/>
    </row>
    <row r="69" spans="3:19" x14ac:dyDescent="0.25">
      <c r="C69" s="13"/>
      <c r="D69" s="13"/>
      <c r="H69" s="13"/>
      <c r="I69" s="13"/>
      <c r="K69" s="13"/>
      <c r="L69" s="13"/>
      <c r="M69" s="13"/>
      <c r="N69" s="13"/>
      <c r="O69" s="13"/>
      <c r="P69" s="13"/>
      <c r="Q69" s="13"/>
      <c r="R69" s="13"/>
    </row>
    <row r="70" spans="3:19" x14ac:dyDescent="0.25">
      <c r="C70" s="13"/>
      <c r="D70" s="13"/>
      <c r="H70" s="13"/>
      <c r="I70" s="13"/>
      <c r="K70" s="13"/>
      <c r="L70" s="13"/>
      <c r="M70" s="13"/>
      <c r="N70" s="13"/>
      <c r="O70" s="13"/>
      <c r="P70" s="13"/>
      <c r="Q70" s="13"/>
      <c r="R70" s="13"/>
    </row>
    <row r="71" spans="3:19" x14ac:dyDescent="0.25">
      <c r="C71" s="13"/>
      <c r="D71" s="13"/>
      <c r="G71" s="13"/>
      <c r="H71" s="13"/>
      <c r="I71" s="13"/>
      <c r="K71" s="13"/>
      <c r="L71" s="13"/>
      <c r="M71" s="13"/>
      <c r="N71" s="13"/>
      <c r="O71" s="13"/>
      <c r="P71" s="13"/>
      <c r="Q71" s="13"/>
      <c r="R71" s="13"/>
    </row>
    <row r="72" spans="3:19" x14ac:dyDescent="0.25">
      <c r="C72" s="13"/>
      <c r="D72" s="13"/>
      <c r="G72" s="13"/>
      <c r="H72" s="13"/>
      <c r="I72" s="13"/>
      <c r="K72" s="13"/>
      <c r="L72" s="13"/>
      <c r="M72" s="13"/>
      <c r="N72" s="13"/>
      <c r="O72" s="13"/>
      <c r="P72" s="13"/>
      <c r="Q72" s="13"/>
      <c r="R72" s="13"/>
    </row>
    <row r="73" spans="3:19" x14ac:dyDescent="0.25">
      <c r="C73" s="13"/>
      <c r="D73" s="13"/>
      <c r="G73" s="13"/>
      <c r="H73" s="13"/>
      <c r="I73" s="13"/>
      <c r="K73" s="13"/>
      <c r="L73" s="13"/>
      <c r="M73" s="13"/>
      <c r="N73" s="13"/>
      <c r="O73" s="13"/>
      <c r="P73" s="13"/>
      <c r="Q73" s="13"/>
      <c r="R73" s="13"/>
      <c r="S73" s="17"/>
    </row>
    <row r="74" spans="3:19" x14ac:dyDescent="0.25">
      <c r="E74" s="13"/>
    </row>
    <row r="75" spans="3:19" x14ac:dyDescent="0.25">
      <c r="E75" s="13"/>
    </row>
    <row r="76" spans="3:19" x14ac:dyDescent="0.25">
      <c r="E76" s="13"/>
    </row>
    <row r="77" spans="3:19" x14ac:dyDescent="0.25">
      <c r="E77" s="13"/>
    </row>
    <row r="78" spans="3:19" x14ac:dyDescent="0.25">
      <c r="E78" s="13"/>
    </row>
    <row r="79" spans="3:19" x14ac:dyDescent="0.25">
      <c r="E79" s="13"/>
    </row>
    <row r="80" spans="3:19" x14ac:dyDescent="0.25">
      <c r="E80" s="13"/>
    </row>
    <row r="81" spans="5:5" x14ac:dyDescent="0.25">
      <c r="E81" s="13"/>
    </row>
    <row r="82" spans="5:5" x14ac:dyDescent="0.25">
      <c r="E82" s="13"/>
    </row>
    <row r="83" spans="5:5" x14ac:dyDescent="0.25">
      <c r="E83" s="13"/>
    </row>
    <row r="84" spans="5:5" x14ac:dyDescent="0.25">
      <c r="E84" s="13"/>
    </row>
    <row r="85" spans="5:5" x14ac:dyDescent="0.25">
      <c r="E85" s="13"/>
    </row>
    <row r="86" spans="5:5" x14ac:dyDescent="0.25">
      <c r="E86" s="13"/>
    </row>
    <row r="87" spans="5:5" x14ac:dyDescent="0.25">
      <c r="E87" s="13"/>
    </row>
    <row r="88" spans="5:5" x14ac:dyDescent="0.25">
      <c r="E88" s="13"/>
    </row>
    <row r="89" spans="5:5" x14ac:dyDescent="0.25">
      <c r="E89" s="13"/>
    </row>
    <row r="90" spans="5:5" x14ac:dyDescent="0.25">
      <c r="E90" s="13"/>
    </row>
    <row r="91" spans="5:5" x14ac:dyDescent="0.25">
      <c r="E91" s="13"/>
    </row>
    <row r="92" spans="5:5" x14ac:dyDescent="0.25">
      <c r="E92" s="13"/>
    </row>
    <row r="93" spans="5:5" x14ac:dyDescent="0.25">
      <c r="E93" s="13"/>
    </row>
    <row r="94" spans="5:5" x14ac:dyDescent="0.25">
      <c r="E94" s="13"/>
    </row>
    <row r="95" spans="5:5" x14ac:dyDescent="0.25">
      <c r="E95" s="13"/>
    </row>
    <row r="96" spans="5:5" x14ac:dyDescent="0.25">
      <c r="E96" s="13"/>
    </row>
    <row r="97" spans="5:5" x14ac:dyDescent="0.25">
      <c r="E97" s="13"/>
    </row>
  </sheetData>
  <mergeCells count="4">
    <mergeCell ref="B2:O2"/>
    <mergeCell ref="B3:O3"/>
    <mergeCell ref="B4:O4"/>
    <mergeCell ref="A5:O5"/>
  </mergeCells>
  <conditionalFormatting sqref="A5">
    <cfRule type="duplicateValues" dxfId="4" priority="3"/>
    <cfRule type="duplicateValues" dxfId="3" priority="4"/>
  </conditionalFormatting>
  <conditionalFormatting sqref="B1:B4 B6:B7">
    <cfRule type="expression" dxfId="2" priority="5" stopIfTrue="1">
      <formula>AND(COUNTIF($B$1:$B$4, B1)+COUNTIF($B$6:$B$7, B1)&gt;1,NOT(ISBLANK(B1)))</formula>
    </cfRule>
  </conditionalFormatting>
  <conditionalFormatting sqref="B52:B65">
    <cfRule type="duplicateValues" dxfId="1" priority="1"/>
    <cfRule type="duplicateValues" dxfId="0" priority="2"/>
  </conditionalFormatting>
  <pageMargins left="0.7" right="0.7" top="0.75" bottom="0.75" header="0.3" footer="0.3"/>
  <pageSetup paperSize="5" scale="5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2"/>
  <sheetViews>
    <sheetView topLeftCell="E57" zoomScale="120" zoomScaleNormal="120" workbookViewId="0">
      <selection activeCell="N78" sqref="N7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1442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1207</v>
      </c>
      <c r="C8" s="1" t="s">
        <v>1108</v>
      </c>
      <c r="D8" s="1" t="s">
        <v>1208</v>
      </c>
      <c r="E8" s="13" t="s">
        <v>28</v>
      </c>
      <c r="F8" s="13" t="s">
        <v>1174</v>
      </c>
      <c r="G8" s="14">
        <v>35000</v>
      </c>
      <c r="H8">
        <v>0</v>
      </c>
      <c r="I8" s="14">
        <f t="shared" ref="I8:I39" si="0">+G8+H8</f>
        <v>35000</v>
      </c>
      <c r="J8">
        <f t="shared" ref="J8:J72" si="1">+I8*2.87%</f>
        <v>1004.5</v>
      </c>
      <c r="K8" s="7"/>
      <c r="L8">
        <f t="shared" ref="L8:L72" si="2">+I8*3.04%</f>
        <v>1064</v>
      </c>
      <c r="M8">
        <v>25</v>
      </c>
      <c r="N8" s="7">
        <f t="shared" ref="N8:N72" si="3">+J8+K8+L8+M8</f>
        <v>2093.5</v>
      </c>
      <c r="O8" s="14">
        <f t="shared" ref="O8:O72" si="4">+I8-N8</f>
        <v>32906.5</v>
      </c>
    </row>
    <row r="9" spans="1:16" x14ac:dyDescent="0.25">
      <c r="A9" s="1">
        <v>2</v>
      </c>
      <c r="B9" s="1" t="s">
        <v>1213</v>
      </c>
      <c r="C9" s="1" t="s">
        <v>590</v>
      </c>
      <c r="D9" s="1" t="s">
        <v>67</v>
      </c>
      <c r="E9" s="13" t="s">
        <v>28</v>
      </c>
      <c r="F9" s="13" t="s">
        <v>37</v>
      </c>
      <c r="G9" s="14">
        <v>28350</v>
      </c>
      <c r="H9">
        <v>0</v>
      </c>
      <c r="I9" s="14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4">
        <f t="shared" si="4"/>
        <v>26649.514999999999</v>
      </c>
    </row>
    <row r="10" spans="1:16" ht="30" x14ac:dyDescent="0.25">
      <c r="A10" s="1">
        <v>3</v>
      </c>
      <c r="B10" s="1" t="s">
        <v>1214</v>
      </c>
      <c r="C10" s="1" t="s">
        <v>590</v>
      </c>
      <c r="D10" s="1" t="s">
        <v>104</v>
      </c>
      <c r="E10" s="13" t="s">
        <v>36</v>
      </c>
      <c r="F10" s="13" t="s">
        <v>1174</v>
      </c>
      <c r="G10" s="14">
        <v>20000</v>
      </c>
      <c r="H10">
        <v>0</v>
      </c>
      <c r="I10" s="14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4">
        <f t="shared" si="4"/>
        <v>18793</v>
      </c>
    </row>
    <row r="11" spans="1:16" x14ac:dyDescent="0.25">
      <c r="A11" s="1">
        <v>4</v>
      </c>
      <c r="B11" s="1" t="s">
        <v>1218</v>
      </c>
      <c r="C11" s="1" t="s">
        <v>590</v>
      </c>
      <c r="D11" s="1" t="s">
        <v>181</v>
      </c>
      <c r="E11" s="13" t="s">
        <v>28</v>
      </c>
      <c r="F11" s="13" t="s">
        <v>37</v>
      </c>
      <c r="G11" s="14">
        <v>22050</v>
      </c>
      <c r="H11">
        <v>0</v>
      </c>
      <c r="I11" s="14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4">
        <f t="shared" si="4"/>
        <v>20721.845000000001</v>
      </c>
    </row>
    <row r="12" spans="1:16" ht="30" x14ac:dyDescent="0.25">
      <c r="A12" s="1">
        <v>5</v>
      </c>
      <c r="B12" s="1" t="s">
        <v>1221</v>
      </c>
      <c r="C12" s="1" t="s">
        <v>590</v>
      </c>
      <c r="D12" s="1" t="s">
        <v>1222</v>
      </c>
      <c r="E12" s="13" t="s">
        <v>36</v>
      </c>
      <c r="F12" s="13" t="s">
        <v>1174</v>
      </c>
      <c r="G12" s="14">
        <v>11000</v>
      </c>
      <c r="H12">
        <v>0</v>
      </c>
      <c r="I12" s="14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4">
        <f t="shared" si="4"/>
        <v>10324.9</v>
      </c>
    </row>
    <row r="13" spans="1:16" ht="30" x14ac:dyDescent="0.25">
      <c r="A13" s="1">
        <v>6</v>
      </c>
      <c r="B13" s="1" t="s">
        <v>1223</v>
      </c>
      <c r="C13" s="1" t="s">
        <v>590</v>
      </c>
      <c r="D13" s="1" t="s">
        <v>1224</v>
      </c>
      <c r="E13" s="13" t="s">
        <v>36</v>
      </c>
      <c r="F13" s="13" t="s">
        <v>1174</v>
      </c>
      <c r="G13" s="14">
        <v>10000</v>
      </c>
      <c r="H13">
        <v>0</v>
      </c>
      <c r="I13" s="14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4">
        <f t="shared" si="4"/>
        <v>9384</v>
      </c>
    </row>
    <row r="14" spans="1:16" ht="30" x14ac:dyDescent="0.25">
      <c r="A14" s="1">
        <v>7</v>
      </c>
      <c r="B14" s="1" t="s">
        <v>1225</v>
      </c>
      <c r="C14" s="1" t="s">
        <v>1226</v>
      </c>
      <c r="D14" s="1" t="s">
        <v>1222</v>
      </c>
      <c r="E14" s="13" t="s">
        <v>36</v>
      </c>
      <c r="F14" s="13" t="s">
        <v>1174</v>
      </c>
      <c r="G14" s="14">
        <v>11000</v>
      </c>
      <c r="H14">
        <v>0</v>
      </c>
      <c r="I14" s="14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4">
        <f>+I14-N14</f>
        <v>10324.9</v>
      </c>
    </row>
    <row r="15" spans="1:16" ht="30" x14ac:dyDescent="0.25">
      <c r="A15" s="1">
        <v>8</v>
      </c>
      <c r="B15" s="1" t="s">
        <v>1227</v>
      </c>
      <c r="C15" s="1" t="s">
        <v>1226</v>
      </c>
      <c r="D15" s="1" t="s">
        <v>1156</v>
      </c>
      <c r="E15" s="13" t="s">
        <v>36</v>
      </c>
      <c r="F15" s="13" t="s">
        <v>37</v>
      </c>
      <c r="G15" s="14">
        <v>20000</v>
      </c>
      <c r="H15"/>
      <c r="I15" s="14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4">
        <f t="shared" si="4"/>
        <v>18793</v>
      </c>
    </row>
    <row r="16" spans="1:16" ht="30" x14ac:dyDescent="0.25">
      <c r="A16" s="1">
        <v>9</v>
      </c>
      <c r="B16" s="1" t="s">
        <v>1228</v>
      </c>
      <c r="C16" s="1" t="s">
        <v>1226</v>
      </c>
      <c r="D16" s="1" t="s">
        <v>41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4">
        <f>+I16-N16</f>
        <v>23497.5</v>
      </c>
    </row>
    <row r="17" spans="1:15" x14ac:dyDescent="0.25">
      <c r="A17" s="1">
        <v>10</v>
      </c>
      <c r="B17" s="1" t="s">
        <v>1229</v>
      </c>
      <c r="C17" s="1" t="s">
        <v>1226</v>
      </c>
      <c r="D17" s="1" t="s">
        <v>1230</v>
      </c>
      <c r="E17" s="13" t="s">
        <v>28</v>
      </c>
      <c r="F17" s="13" t="s">
        <v>1174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4">
        <f>+I17-N17</f>
        <v>9384</v>
      </c>
    </row>
    <row r="18" spans="1:15" ht="30" x14ac:dyDescent="0.25">
      <c r="A18" s="1">
        <v>11</v>
      </c>
      <c r="B18" s="1" t="s">
        <v>1233</v>
      </c>
      <c r="C18" s="1" t="s">
        <v>538</v>
      </c>
      <c r="D18" s="1" t="s">
        <v>104</v>
      </c>
      <c r="E18" s="35" t="s">
        <v>36</v>
      </c>
      <c r="F18" s="13" t="s">
        <v>1174</v>
      </c>
      <c r="G18" s="14">
        <v>11000</v>
      </c>
      <c r="H18">
        <v>0</v>
      </c>
      <c r="I18" s="14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v>1625</v>
      </c>
      <c r="N18" s="7">
        <f t="shared" si="3"/>
        <v>2275.1</v>
      </c>
      <c r="O18" s="14">
        <f t="shared" si="4"/>
        <v>8724.9</v>
      </c>
    </row>
    <row r="19" spans="1:15" ht="30" x14ac:dyDescent="0.25">
      <c r="A19" s="1">
        <v>12</v>
      </c>
      <c r="B19" s="1" t="s">
        <v>1236</v>
      </c>
      <c r="C19" s="1" t="s">
        <v>538</v>
      </c>
      <c r="D19" s="1" t="s">
        <v>1237</v>
      </c>
      <c r="E19" s="13" t="s">
        <v>36</v>
      </c>
      <c r="F19" s="13" t="s">
        <v>1174</v>
      </c>
      <c r="G19" s="14">
        <v>11000</v>
      </c>
      <c r="H19">
        <v>0</v>
      </c>
      <c r="I19" s="14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4">
        <f t="shared" si="4"/>
        <v>10324.9</v>
      </c>
    </row>
    <row r="20" spans="1:15" ht="30" x14ac:dyDescent="0.25">
      <c r="A20" s="1">
        <v>13</v>
      </c>
      <c r="B20" s="1" t="s">
        <v>1238</v>
      </c>
      <c r="C20" s="1" t="s">
        <v>538</v>
      </c>
      <c r="D20" s="1" t="s">
        <v>263</v>
      </c>
      <c r="E20" s="13" t="s">
        <v>36</v>
      </c>
      <c r="F20" s="13" t="s">
        <v>1174</v>
      </c>
      <c r="G20" s="14">
        <v>15000</v>
      </c>
      <c r="H20">
        <v>0</v>
      </c>
      <c r="I20" s="14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4">
        <f t="shared" si="4"/>
        <v>14088.5</v>
      </c>
    </row>
    <row r="21" spans="1:15" ht="30" x14ac:dyDescent="0.25">
      <c r="A21" s="1">
        <v>14</v>
      </c>
      <c r="B21" s="1" t="s">
        <v>1361</v>
      </c>
      <c r="C21" s="1" t="s">
        <v>538</v>
      </c>
      <c r="D21" s="1" t="s">
        <v>104</v>
      </c>
      <c r="E21" s="13" t="s">
        <v>36</v>
      </c>
      <c r="F21" s="13" t="s">
        <v>1174</v>
      </c>
      <c r="G21" s="14">
        <v>11000</v>
      </c>
      <c r="H21">
        <v>0</v>
      </c>
      <c r="I21" s="14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4">
        <f>+I21-N21</f>
        <v>10324.9</v>
      </c>
    </row>
    <row r="22" spans="1:15" x14ac:dyDescent="0.25">
      <c r="A22" s="1">
        <v>15</v>
      </c>
      <c r="B22" s="1" t="s">
        <v>1239</v>
      </c>
      <c r="C22" s="1" t="s">
        <v>487</v>
      </c>
      <c r="D22" s="1" t="s">
        <v>41</v>
      </c>
      <c r="E22" s="13" t="s">
        <v>28</v>
      </c>
      <c r="F22" s="13" t="s">
        <v>1174</v>
      </c>
      <c r="G22" s="14">
        <v>30000</v>
      </c>
      <c r="H22">
        <v>0</v>
      </c>
      <c r="I22" s="14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4">
        <f t="shared" si="4"/>
        <v>28202</v>
      </c>
    </row>
    <row r="23" spans="1:15" ht="30" x14ac:dyDescent="0.25">
      <c r="A23" s="1">
        <v>16</v>
      </c>
      <c r="B23" s="1" t="s">
        <v>1241</v>
      </c>
      <c r="C23" s="1" t="s">
        <v>487</v>
      </c>
      <c r="D23" s="1" t="s">
        <v>1222</v>
      </c>
      <c r="E23" s="13" t="s">
        <v>36</v>
      </c>
      <c r="F23" s="13" t="s">
        <v>1174</v>
      </c>
      <c r="G23" s="14">
        <v>11000</v>
      </c>
      <c r="H23">
        <v>0</v>
      </c>
      <c r="I23" s="14">
        <f t="shared" si="0"/>
        <v>11000</v>
      </c>
      <c r="J23">
        <f t="shared" si="1"/>
        <v>315.7</v>
      </c>
      <c r="K23" s="7"/>
      <c r="L23">
        <f t="shared" si="2"/>
        <v>334.4</v>
      </c>
      <c r="M23">
        <v>25</v>
      </c>
      <c r="N23" s="7">
        <f t="shared" si="3"/>
        <v>675.09999999999991</v>
      </c>
      <c r="O23" s="14">
        <f t="shared" si="4"/>
        <v>10324.9</v>
      </c>
    </row>
    <row r="24" spans="1:15" ht="30" x14ac:dyDescent="0.25">
      <c r="A24" s="1">
        <v>17</v>
      </c>
      <c r="B24" s="1" t="s">
        <v>1242</v>
      </c>
      <c r="C24" s="1" t="s">
        <v>487</v>
      </c>
      <c r="D24" s="1" t="s">
        <v>1222</v>
      </c>
      <c r="E24" s="13" t="s">
        <v>36</v>
      </c>
      <c r="F24" s="13" t="s">
        <v>1174</v>
      </c>
      <c r="G24" s="14">
        <v>10000</v>
      </c>
      <c r="H24">
        <v>0</v>
      </c>
      <c r="I24" s="14">
        <f t="shared" si="0"/>
        <v>10000</v>
      </c>
      <c r="J24">
        <f t="shared" si="1"/>
        <v>287</v>
      </c>
      <c r="K24" s="7"/>
      <c r="L24">
        <f t="shared" si="2"/>
        <v>304</v>
      </c>
      <c r="M24">
        <v>25</v>
      </c>
      <c r="N24" s="7">
        <f t="shared" si="3"/>
        <v>616</v>
      </c>
      <c r="O24" s="14">
        <f t="shared" si="4"/>
        <v>9384</v>
      </c>
    </row>
    <row r="25" spans="1:15" ht="30" x14ac:dyDescent="0.25">
      <c r="A25" s="1">
        <v>18</v>
      </c>
      <c r="B25" s="1" t="s">
        <v>1243</v>
      </c>
      <c r="C25" s="1" t="s">
        <v>487</v>
      </c>
      <c r="D25" s="1" t="s">
        <v>1222</v>
      </c>
      <c r="E25" s="13" t="s">
        <v>36</v>
      </c>
      <c r="F25" s="13" t="s">
        <v>1174</v>
      </c>
      <c r="G25" s="14">
        <v>10000</v>
      </c>
      <c r="H25">
        <v>0</v>
      </c>
      <c r="I25" s="14">
        <f t="shared" si="0"/>
        <v>10000</v>
      </c>
      <c r="J25">
        <f t="shared" si="1"/>
        <v>287</v>
      </c>
      <c r="K25" s="7"/>
      <c r="L25">
        <f t="shared" si="2"/>
        <v>304</v>
      </c>
      <c r="M25">
        <v>25</v>
      </c>
      <c r="N25" s="7">
        <f t="shared" si="3"/>
        <v>616</v>
      </c>
      <c r="O25" s="14">
        <f t="shared" si="4"/>
        <v>9384</v>
      </c>
    </row>
    <row r="26" spans="1:15" ht="30" x14ac:dyDescent="0.25">
      <c r="A26" s="1">
        <v>19</v>
      </c>
      <c r="B26" s="1" t="s">
        <v>1244</v>
      </c>
      <c r="C26" s="1" t="s">
        <v>487</v>
      </c>
      <c r="D26" s="1" t="s">
        <v>1224</v>
      </c>
      <c r="E26" s="13" t="s">
        <v>36</v>
      </c>
      <c r="F26" s="13" t="s">
        <v>1174</v>
      </c>
      <c r="G26" s="14">
        <v>10000</v>
      </c>
      <c r="H26">
        <v>0</v>
      </c>
      <c r="I26" s="14">
        <f t="shared" si="0"/>
        <v>10000</v>
      </c>
      <c r="J26">
        <f t="shared" si="1"/>
        <v>287</v>
      </c>
      <c r="K26" s="7"/>
      <c r="L26">
        <f t="shared" si="2"/>
        <v>304</v>
      </c>
      <c r="M26">
        <v>25</v>
      </c>
      <c r="N26" s="7">
        <f t="shared" si="3"/>
        <v>616</v>
      </c>
      <c r="O26" s="14">
        <f t="shared" si="4"/>
        <v>9384</v>
      </c>
    </row>
    <row r="27" spans="1:15" ht="30" x14ac:dyDescent="0.25">
      <c r="A27" s="1">
        <v>20</v>
      </c>
      <c r="B27" s="1" t="s">
        <v>1246</v>
      </c>
      <c r="C27" s="1" t="s">
        <v>487</v>
      </c>
      <c r="D27" s="1" t="s">
        <v>1247</v>
      </c>
      <c r="E27" s="13" t="s">
        <v>36</v>
      </c>
      <c r="F27" s="13" t="s">
        <v>1174</v>
      </c>
      <c r="G27" s="14">
        <v>11000</v>
      </c>
      <c r="H27">
        <v>0</v>
      </c>
      <c r="I27" s="14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1248</v>
      </c>
      <c r="C28" s="1" t="s">
        <v>652</v>
      </c>
      <c r="D28" s="1" t="s">
        <v>1222</v>
      </c>
      <c r="E28" s="13" t="s">
        <v>36</v>
      </c>
      <c r="F28" s="13" t="s">
        <v>37</v>
      </c>
      <c r="G28" s="14">
        <v>10000</v>
      </c>
      <c r="H28">
        <v>0</v>
      </c>
      <c r="I28" s="14">
        <f t="shared" si="0"/>
        <v>10000</v>
      </c>
      <c r="J28">
        <f t="shared" si="1"/>
        <v>287</v>
      </c>
      <c r="K28" s="7"/>
      <c r="L28">
        <f t="shared" si="2"/>
        <v>304</v>
      </c>
      <c r="M28">
        <v>25</v>
      </c>
      <c r="N28" s="7">
        <f t="shared" si="3"/>
        <v>616</v>
      </c>
      <c r="O28" s="14">
        <f t="shared" si="4"/>
        <v>9384</v>
      </c>
    </row>
    <row r="29" spans="1:15" ht="30" x14ac:dyDescent="0.25">
      <c r="A29" s="1">
        <v>22</v>
      </c>
      <c r="B29" s="1" t="s">
        <v>1249</v>
      </c>
      <c r="C29" s="1" t="s">
        <v>652</v>
      </c>
      <c r="D29" s="1" t="s">
        <v>1222</v>
      </c>
      <c r="E29" s="13" t="s">
        <v>36</v>
      </c>
      <c r="F29" s="13" t="s">
        <v>1174</v>
      </c>
      <c r="G29" s="14">
        <v>10000</v>
      </c>
      <c r="H29">
        <v>0</v>
      </c>
      <c r="I29" s="14">
        <f t="shared" si="0"/>
        <v>10000</v>
      </c>
      <c r="J29">
        <f t="shared" si="1"/>
        <v>287</v>
      </c>
      <c r="K29" s="7"/>
      <c r="L29">
        <f t="shared" si="2"/>
        <v>304</v>
      </c>
      <c r="M29">
        <f>1715.46+25</f>
        <v>1740.46</v>
      </c>
      <c r="N29" s="7">
        <f t="shared" si="3"/>
        <v>2331.46</v>
      </c>
      <c r="O29" s="14">
        <f t="shared" si="4"/>
        <v>7668.54</v>
      </c>
    </row>
    <row r="30" spans="1:15" ht="30" x14ac:dyDescent="0.25">
      <c r="A30" s="1">
        <v>23</v>
      </c>
      <c r="B30" s="1" t="s">
        <v>1250</v>
      </c>
      <c r="C30" s="1" t="s">
        <v>652</v>
      </c>
      <c r="D30" s="1" t="s">
        <v>1222</v>
      </c>
      <c r="E30" s="13" t="s">
        <v>36</v>
      </c>
      <c r="F30" s="13" t="s">
        <v>1174</v>
      </c>
      <c r="G30" s="14">
        <v>10000</v>
      </c>
      <c r="H30">
        <v>0</v>
      </c>
      <c r="I30" s="14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4">
        <f t="shared" si="4"/>
        <v>9384</v>
      </c>
    </row>
    <row r="31" spans="1:15" ht="30" x14ac:dyDescent="0.25">
      <c r="A31" s="1">
        <v>24</v>
      </c>
      <c r="B31" s="1" t="s">
        <v>1251</v>
      </c>
      <c r="C31" s="1" t="s">
        <v>652</v>
      </c>
      <c r="D31" s="1" t="s">
        <v>1224</v>
      </c>
      <c r="E31" s="13" t="s">
        <v>36</v>
      </c>
      <c r="F31" s="13" t="s">
        <v>1174</v>
      </c>
      <c r="G31" s="14">
        <v>10000</v>
      </c>
      <c r="H31">
        <v>0</v>
      </c>
      <c r="I31" s="14">
        <f t="shared" si="0"/>
        <v>10000</v>
      </c>
      <c r="J31">
        <f t="shared" si="1"/>
        <v>287</v>
      </c>
      <c r="K31" s="7"/>
      <c r="L31">
        <f t="shared" si="2"/>
        <v>304</v>
      </c>
      <c r="M31">
        <v>25</v>
      </c>
      <c r="N31" s="7">
        <f t="shared" si="3"/>
        <v>616</v>
      </c>
      <c r="O31" s="14">
        <f t="shared" si="4"/>
        <v>9384</v>
      </c>
    </row>
    <row r="32" spans="1:15" ht="30" x14ac:dyDescent="0.25">
      <c r="A32" s="1">
        <v>25</v>
      </c>
      <c r="B32" s="1" t="s">
        <v>1252</v>
      </c>
      <c r="C32" s="1" t="s">
        <v>652</v>
      </c>
      <c r="D32" s="1" t="s">
        <v>1222</v>
      </c>
      <c r="E32" s="13" t="s">
        <v>36</v>
      </c>
      <c r="F32" s="13" t="s">
        <v>1174</v>
      </c>
      <c r="G32" s="14">
        <v>10000</v>
      </c>
      <c r="H32">
        <v>0</v>
      </c>
      <c r="I32" s="14">
        <f t="shared" si="0"/>
        <v>10000</v>
      </c>
      <c r="J32">
        <f t="shared" si="1"/>
        <v>287</v>
      </c>
      <c r="K32" s="7"/>
      <c r="L32">
        <f t="shared" si="2"/>
        <v>304</v>
      </c>
      <c r="M32">
        <v>25</v>
      </c>
      <c r="N32" s="7">
        <f t="shared" si="3"/>
        <v>616</v>
      </c>
      <c r="O32" s="14">
        <f t="shared" si="4"/>
        <v>9384</v>
      </c>
    </row>
    <row r="33" spans="1:15" ht="30" x14ac:dyDescent="0.25">
      <c r="A33" s="1">
        <v>26</v>
      </c>
      <c r="B33" s="1" t="s">
        <v>1253</v>
      </c>
      <c r="C33" s="1" t="s">
        <v>652</v>
      </c>
      <c r="D33" s="1" t="s">
        <v>1254</v>
      </c>
      <c r="E33" s="13" t="s">
        <v>36</v>
      </c>
      <c r="F33" s="13" t="s">
        <v>1174</v>
      </c>
      <c r="G33" s="14">
        <v>15000</v>
      </c>
      <c r="H33">
        <v>0</v>
      </c>
      <c r="I33" s="14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4">
        <f t="shared" si="4"/>
        <v>14088.5</v>
      </c>
    </row>
    <row r="34" spans="1:15" ht="30" x14ac:dyDescent="0.25">
      <c r="A34" s="1">
        <v>27</v>
      </c>
      <c r="B34" s="1" t="s">
        <v>1255</v>
      </c>
      <c r="C34" s="1" t="s">
        <v>652</v>
      </c>
      <c r="D34" s="1" t="s">
        <v>47</v>
      </c>
      <c r="E34" s="13" t="s">
        <v>36</v>
      </c>
      <c r="F34" s="13" t="s">
        <v>1174</v>
      </c>
      <c r="G34" s="14">
        <v>15000</v>
      </c>
      <c r="H34">
        <v>0</v>
      </c>
      <c r="I34" s="14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4">
        <f t="shared" si="4"/>
        <v>14088.5</v>
      </c>
    </row>
    <row r="35" spans="1:15" ht="30" x14ac:dyDescent="0.25">
      <c r="A35" s="1">
        <v>28</v>
      </c>
      <c r="B35" s="1" t="s">
        <v>1258</v>
      </c>
      <c r="C35" s="1" t="s">
        <v>652</v>
      </c>
      <c r="D35" s="1" t="s">
        <v>104</v>
      </c>
      <c r="E35" s="13" t="s">
        <v>36</v>
      </c>
      <c r="F35" s="13" t="s">
        <v>1174</v>
      </c>
      <c r="G35" s="14">
        <v>11000</v>
      </c>
      <c r="H35">
        <v>0</v>
      </c>
      <c r="I35" s="14">
        <f t="shared" si="0"/>
        <v>11000</v>
      </c>
      <c r="J35">
        <f t="shared" si="1"/>
        <v>315.7</v>
      </c>
      <c r="K35" s="7"/>
      <c r="L35">
        <f t="shared" si="2"/>
        <v>334.4</v>
      </c>
      <c r="M35">
        <v>25</v>
      </c>
      <c r="N35" s="7">
        <f t="shared" si="3"/>
        <v>675.09999999999991</v>
      </c>
      <c r="O35" s="14">
        <f t="shared" si="4"/>
        <v>10324.9</v>
      </c>
    </row>
    <row r="36" spans="1:15" ht="30" x14ac:dyDescent="0.25">
      <c r="A36" s="1">
        <v>29</v>
      </c>
      <c r="B36" s="1" t="s">
        <v>1259</v>
      </c>
      <c r="C36" s="1" t="s">
        <v>726</v>
      </c>
      <c r="D36" s="1" t="s">
        <v>104</v>
      </c>
      <c r="E36" s="13" t="s">
        <v>36</v>
      </c>
      <c r="F36" s="13" t="s">
        <v>1174</v>
      </c>
      <c r="G36" s="14">
        <v>21000</v>
      </c>
      <c r="H36">
        <v>0</v>
      </c>
      <c r="I36" s="14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4">
        <f t="shared" si="4"/>
        <v>19733.900000000001</v>
      </c>
    </row>
    <row r="37" spans="1:15" x14ac:dyDescent="0.25">
      <c r="A37" s="1">
        <v>30</v>
      </c>
      <c r="B37" s="1" t="s">
        <v>1261</v>
      </c>
      <c r="C37" s="1" t="s">
        <v>652</v>
      </c>
      <c r="D37" s="1" t="s">
        <v>263</v>
      </c>
      <c r="E37" s="13" t="s">
        <v>28</v>
      </c>
      <c r="F37" s="13" t="s">
        <v>1174</v>
      </c>
      <c r="G37" s="14">
        <v>11000</v>
      </c>
      <c r="H37">
        <v>0</v>
      </c>
      <c r="I37" s="14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4">
        <f>+I37-N37</f>
        <v>10324.9</v>
      </c>
    </row>
    <row r="38" spans="1:15" x14ac:dyDescent="0.25">
      <c r="A38" s="1">
        <v>31</v>
      </c>
      <c r="B38" s="1" t="s">
        <v>1262</v>
      </c>
      <c r="C38" s="1" t="s">
        <v>1263</v>
      </c>
      <c r="D38" s="1" t="s">
        <v>67</v>
      </c>
      <c r="E38" s="13" t="s">
        <v>28</v>
      </c>
      <c r="F38" s="13" t="s">
        <v>37</v>
      </c>
      <c r="G38" s="14">
        <v>22050</v>
      </c>
      <c r="H38">
        <v>0</v>
      </c>
      <c r="I38" s="14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4">
        <v>20721.84</v>
      </c>
    </row>
    <row r="39" spans="1:15" ht="30" x14ac:dyDescent="0.25">
      <c r="A39" s="1">
        <v>32</v>
      </c>
      <c r="B39" s="1" t="s">
        <v>1267</v>
      </c>
      <c r="C39" s="1" t="s">
        <v>425</v>
      </c>
      <c r="D39" s="1" t="s">
        <v>1156</v>
      </c>
      <c r="E39" s="13" t="s">
        <v>36</v>
      </c>
      <c r="F39" s="13" t="s">
        <v>1174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x14ac:dyDescent="0.25">
      <c r="A40" s="1">
        <v>33</v>
      </c>
      <c r="B40" s="1" t="s">
        <v>1268</v>
      </c>
      <c r="C40" s="1" t="s">
        <v>425</v>
      </c>
      <c r="D40" s="1" t="s">
        <v>41</v>
      </c>
      <c r="E40" s="13" t="s">
        <v>28</v>
      </c>
      <c r="F40" s="13" t="s">
        <v>1174</v>
      </c>
      <c r="G40" s="14">
        <v>25000</v>
      </c>
      <c r="H40"/>
      <c r="I40" s="14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4">
        <f t="shared" si="4"/>
        <v>23497.5</v>
      </c>
    </row>
    <row r="41" spans="1:15" ht="30" x14ac:dyDescent="0.25">
      <c r="A41" s="1">
        <v>34</v>
      </c>
      <c r="B41" s="1" t="s">
        <v>1271</v>
      </c>
      <c r="C41" s="1" t="s">
        <v>789</v>
      </c>
      <c r="D41" s="1" t="s">
        <v>1254</v>
      </c>
      <c r="E41" s="13" t="s">
        <v>36</v>
      </c>
      <c r="F41" s="13" t="s">
        <v>1174</v>
      </c>
      <c r="G41" s="14">
        <v>10000</v>
      </c>
      <c r="H41">
        <v>0</v>
      </c>
      <c r="I41" s="14">
        <f t="shared" ref="I41:I58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4">
        <f t="shared" si="4"/>
        <v>9384</v>
      </c>
    </row>
    <row r="42" spans="1:15" ht="30" x14ac:dyDescent="0.25">
      <c r="A42" s="1">
        <v>35</v>
      </c>
      <c r="B42" s="1" t="s">
        <v>1272</v>
      </c>
      <c r="C42" s="1" t="s">
        <v>789</v>
      </c>
      <c r="D42" s="1" t="s">
        <v>1224</v>
      </c>
      <c r="E42" s="13" t="s">
        <v>36</v>
      </c>
      <c r="F42" s="13" t="s">
        <v>1174</v>
      </c>
      <c r="G42" s="14">
        <v>10000</v>
      </c>
      <c r="H42"/>
      <c r="I42" s="14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4">
        <f t="shared" si="4"/>
        <v>9384</v>
      </c>
    </row>
    <row r="43" spans="1:15" ht="30" x14ac:dyDescent="0.25">
      <c r="A43" s="1">
        <v>36</v>
      </c>
      <c r="B43" s="1" t="s">
        <v>1273</v>
      </c>
      <c r="C43" s="1" t="s">
        <v>789</v>
      </c>
      <c r="D43" s="1" t="s">
        <v>1254</v>
      </c>
      <c r="E43" s="13" t="s">
        <v>36</v>
      </c>
      <c r="F43" s="13" t="s">
        <v>1174</v>
      </c>
      <c r="G43" s="14">
        <v>10000</v>
      </c>
      <c r="H43">
        <v>0</v>
      </c>
      <c r="I43" s="14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4">
        <f t="shared" si="4"/>
        <v>9384</v>
      </c>
    </row>
    <row r="44" spans="1:15" ht="30" x14ac:dyDescent="0.25">
      <c r="A44" s="1">
        <v>37</v>
      </c>
      <c r="B44" s="1" t="s">
        <v>1274</v>
      </c>
      <c r="C44" s="1" t="s">
        <v>789</v>
      </c>
      <c r="D44" s="1" t="s">
        <v>1222</v>
      </c>
      <c r="E44" s="13" t="s">
        <v>36</v>
      </c>
      <c r="F44" s="13" t="s">
        <v>37</v>
      </c>
      <c r="G44" s="14">
        <v>10000</v>
      </c>
      <c r="H44">
        <v>0</v>
      </c>
      <c r="I44" s="14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4">
        <f t="shared" si="4"/>
        <v>9384</v>
      </c>
    </row>
    <row r="45" spans="1:15" ht="30" x14ac:dyDescent="0.25">
      <c r="A45" s="1">
        <v>38</v>
      </c>
      <c r="B45" s="1" t="s">
        <v>1275</v>
      </c>
      <c r="C45" s="1" t="s">
        <v>789</v>
      </c>
      <c r="D45" s="1" t="s">
        <v>1222</v>
      </c>
      <c r="E45" s="13" t="s">
        <v>36</v>
      </c>
      <c r="F45" s="13" t="s">
        <v>1174</v>
      </c>
      <c r="G45" s="14">
        <v>10000</v>
      </c>
      <c r="H45">
        <v>0</v>
      </c>
      <c r="I45" s="14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4">
        <f t="shared" si="4"/>
        <v>9384</v>
      </c>
    </row>
    <row r="46" spans="1:15" ht="30" x14ac:dyDescent="0.25">
      <c r="A46" s="1">
        <v>39</v>
      </c>
      <c r="B46" s="1" t="s">
        <v>1346</v>
      </c>
      <c r="C46" s="1" t="s">
        <v>789</v>
      </c>
      <c r="D46" s="1" t="s">
        <v>1222</v>
      </c>
      <c r="E46" s="13" t="s">
        <v>36</v>
      </c>
      <c r="F46" s="13" t="s">
        <v>1174</v>
      </c>
      <c r="G46" s="14">
        <v>10000</v>
      </c>
      <c r="H46">
        <v>0</v>
      </c>
      <c r="I46" s="14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4">
        <f t="shared" si="4"/>
        <v>9384</v>
      </c>
    </row>
    <row r="47" spans="1:15" ht="30" x14ac:dyDescent="0.25">
      <c r="A47" s="1">
        <v>40</v>
      </c>
      <c r="B47" s="1" t="s">
        <v>1276</v>
      </c>
      <c r="C47" s="1" t="s">
        <v>1277</v>
      </c>
      <c r="D47" s="1" t="s">
        <v>1222</v>
      </c>
      <c r="E47" s="13" t="s">
        <v>36</v>
      </c>
      <c r="F47" s="13" t="s">
        <v>1174</v>
      </c>
      <c r="G47" s="14">
        <v>10000</v>
      </c>
      <c r="H47">
        <v>0</v>
      </c>
      <c r="I47" s="14">
        <f t="shared" si="7"/>
        <v>10000</v>
      </c>
      <c r="J47">
        <f t="shared" si="1"/>
        <v>287</v>
      </c>
      <c r="K47" s="7"/>
      <c r="L47">
        <f t="shared" si="2"/>
        <v>304</v>
      </c>
      <c r="M47">
        <v>25</v>
      </c>
      <c r="N47" s="7">
        <f t="shared" si="3"/>
        <v>616</v>
      </c>
      <c r="O47" s="14">
        <f t="shared" si="4"/>
        <v>9384</v>
      </c>
    </row>
    <row r="48" spans="1:15" ht="30" x14ac:dyDescent="0.25">
      <c r="A48" s="1">
        <v>41</v>
      </c>
      <c r="B48" s="1" t="s">
        <v>1278</v>
      </c>
      <c r="C48" s="1" t="s">
        <v>375</v>
      </c>
      <c r="D48" s="1" t="s">
        <v>104</v>
      </c>
      <c r="E48" s="13" t="s">
        <v>36</v>
      </c>
      <c r="F48" s="13" t="s">
        <v>1174</v>
      </c>
      <c r="G48" s="14">
        <v>15000</v>
      </c>
      <c r="H48">
        <v>0</v>
      </c>
      <c r="I48" s="14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4">
        <f t="shared" si="4"/>
        <v>14088.5</v>
      </c>
    </row>
    <row r="49" spans="1:15" ht="30" x14ac:dyDescent="0.25">
      <c r="A49" s="1">
        <v>42</v>
      </c>
      <c r="B49" s="1" t="s">
        <v>1279</v>
      </c>
      <c r="C49" s="1" t="s">
        <v>375</v>
      </c>
      <c r="D49" s="1" t="s">
        <v>104</v>
      </c>
      <c r="E49" s="13" t="s">
        <v>36</v>
      </c>
      <c r="F49" s="13" t="s">
        <v>1174</v>
      </c>
      <c r="G49" s="14">
        <v>11000</v>
      </c>
      <c r="H49">
        <v>0</v>
      </c>
      <c r="I49" s="14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4">
        <f t="shared" si="4"/>
        <v>10324.9</v>
      </c>
    </row>
    <row r="50" spans="1:15" ht="30" x14ac:dyDescent="0.25">
      <c r="A50" s="1">
        <v>43</v>
      </c>
      <c r="B50" s="1" t="s">
        <v>1280</v>
      </c>
      <c r="C50" s="1" t="s">
        <v>375</v>
      </c>
      <c r="D50" s="1" t="s">
        <v>104</v>
      </c>
      <c r="E50" s="13" t="s">
        <v>36</v>
      </c>
      <c r="F50" s="13" t="s">
        <v>1174</v>
      </c>
      <c r="G50" s="14">
        <v>11000</v>
      </c>
      <c r="H50">
        <v>0</v>
      </c>
      <c r="I50" s="14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4">
        <f t="shared" si="4"/>
        <v>10324.9</v>
      </c>
    </row>
    <row r="51" spans="1:15" x14ac:dyDescent="0.25">
      <c r="A51" s="1">
        <v>44</v>
      </c>
      <c r="B51" s="1" t="s">
        <v>1281</v>
      </c>
      <c r="C51" s="1" t="s">
        <v>375</v>
      </c>
      <c r="D51" s="1" t="s">
        <v>181</v>
      </c>
      <c r="E51" s="13" t="s">
        <v>28</v>
      </c>
      <c r="F51" s="13" t="s">
        <v>1174</v>
      </c>
      <c r="G51" s="14">
        <v>25000</v>
      </c>
      <c r="H51">
        <v>0</v>
      </c>
      <c r="I51" s="14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4">
        <f t="shared" si="4"/>
        <v>23497.5</v>
      </c>
    </row>
    <row r="52" spans="1:15" x14ac:dyDescent="0.25">
      <c r="A52" s="1">
        <v>45</v>
      </c>
      <c r="B52" s="1" t="s">
        <v>1282</v>
      </c>
      <c r="C52" s="1" t="s">
        <v>375</v>
      </c>
      <c r="D52" s="1" t="s">
        <v>41</v>
      </c>
      <c r="E52" s="13" t="s">
        <v>28</v>
      </c>
      <c r="F52" s="13" t="s">
        <v>1174</v>
      </c>
      <c r="G52" s="14">
        <v>20000</v>
      </c>
      <c r="H52">
        <v>0</v>
      </c>
      <c r="I52" s="14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4">
        <f t="shared" si="4"/>
        <v>18793</v>
      </c>
    </row>
    <row r="53" spans="1:15" ht="30" x14ac:dyDescent="0.25">
      <c r="A53" s="1">
        <v>46</v>
      </c>
      <c r="B53" s="1" t="s">
        <v>1289</v>
      </c>
      <c r="C53" s="1" t="s">
        <v>1283</v>
      </c>
      <c r="D53" s="1" t="s">
        <v>1290</v>
      </c>
      <c r="E53" s="13" t="s">
        <v>36</v>
      </c>
      <c r="F53" s="13" t="s">
        <v>1174</v>
      </c>
      <c r="G53" s="14">
        <v>15000</v>
      </c>
      <c r="H53">
        <v>0</v>
      </c>
      <c r="I53" s="14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4">
        <f t="shared" si="4"/>
        <v>14088.5</v>
      </c>
    </row>
    <row r="54" spans="1:15" ht="30" x14ac:dyDescent="0.25">
      <c r="A54" s="1">
        <v>47</v>
      </c>
      <c r="B54" s="1" t="s">
        <v>1293</v>
      </c>
      <c r="C54" s="1" t="s">
        <v>227</v>
      </c>
      <c r="D54" s="1" t="s">
        <v>41</v>
      </c>
      <c r="E54" s="13" t="s">
        <v>28</v>
      </c>
      <c r="F54" s="13" t="s">
        <v>1174</v>
      </c>
      <c r="G54" s="14">
        <v>25000</v>
      </c>
      <c r="H54">
        <v>0</v>
      </c>
      <c r="I54" s="14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4">
        <f t="shared" si="4"/>
        <v>23497.5</v>
      </c>
    </row>
    <row r="55" spans="1:15" ht="30" x14ac:dyDescent="0.25">
      <c r="A55" s="1">
        <v>48</v>
      </c>
      <c r="B55" s="1" t="s">
        <v>1294</v>
      </c>
      <c r="C55" s="1" t="s">
        <v>227</v>
      </c>
      <c r="D55" s="1" t="s">
        <v>41</v>
      </c>
      <c r="E55" s="13" t="s">
        <v>28</v>
      </c>
      <c r="F55" s="13" t="s">
        <v>1174</v>
      </c>
      <c r="G55" s="14">
        <v>25000</v>
      </c>
      <c r="H55">
        <v>0</v>
      </c>
      <c r="I55" s="14">
        <f t="shared" si="7"/>
        <v>25000</v>
      </c>
      <c r="J55">
        <f t="shared" si="1"/>
        <v>717.5</v>
      </c>
      <c r="K55" s="7"/>
      <c r="L55">
        <f t="shared" si="2"/>
        <v>760</v>
      </c>
      <c r="M55">
        <v>25</v>
      </c>
      <c r="N55" s="7">
        <f t="shared" si="3"/>
        <v>1502.5</v>
      </c>
      <c r="O55" s="14">
        <f t="shared" si="4"/>
        <v>23497.5</v>
      </c>
    </row>
    <row r="56" spans="1:15" ht="30" x14ac:dyDescent="0.25">
      <c r="A56" s="1">
        <v>49</v>
      </c>
      <c r="B56" s="1" t="s">
        <v>1296</v>
      </c>
      <c r="C56" s="1" t="s">
        <v>227</v>
      </c>
      <c r="D56" s="1" t="s">
        <v>120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7"/>
        <v>11000</v>
      </c>
      <c r="J56">
        <f t="shared" si="1"/>
        <v>315.7</v>
      </c>
      <c r="K56" s="7"/>
      <c r="L56">
        <f t="shared" si="2"/>
        <v>334.4</v>
      </c>
      <c r="M56">
        <v>25</v>
      </c>
      <c r="N56" s="7">
        <f t="shared" si="3"/>
        <v>675.09999999999991</v>
      </c>
      <c r="O56" s="14">
        <f t="shared" si="4"/>
        <v>10324.9</v>
      </c>
    </row>
    <row r="57" spans="1:15" ht="30" x14ac:dyDescent="0.25">
      <c r="A57" s="1">
        <v>50</v>
      </c>
      <c r="B57" s="1" t="s">
        <v>1297</v>
      </c>
      <c r="C57" s="1" t="s">
        <v>227</v>
      </c>
      <c r="D57" s="1" t="s">
        <v>67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7"/>
        <v>13000</v>
      </c>
      <c r="J57">
        <f t="shared" si="1"/>
        <v>373.1</v>
      </c>
      <c r="K57" s="7"/>
      <c r="L57">
        <f t="shared" si="2"/>
        <v>395.2</v>
      </c>
      <c r="M57">
        <v>25</v>
      </c>
      <c r="N57" s="7">
        <f t="shared" si="3"/>
        <v>793.3</v>
      </c>
      <c r="O57" s="14">
        <f t="shared" si="4"/>
        <v>12206.7</v>
      </c>
    </row>
    <row r="58" spans="1:15" ht="30" x14ac:dyDescent="0.25">
      <c r="A58" s="1">
        <v>51</v>
      </c>
      <c r="B58" s="1" t="s">
        <v>1301</v>
      </c>
      <c r="C58" s="1" t="s">
        <v>1299</v>
      </c>
      <c r="D58" s="1" t="s">
        <v>86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7"/>
        <v>13200</v>
      </c>
      <c r="J58">
        <f t="shared" si="1"/>
        <v>378.84</v>
      </c>
      <c r="K58" s="7">
        <v>0</v>
      </c>
      <c r="L58">
        <f t="shared" si="2"/>
        <v>401.28</v>
      </c>
      <c r="M58">
        <f>25</f>
        <v>25</v>
      </c>
      <c r="N58" s="7">
        <f t="shared" si="3"/>
        <v>805.11999999999989</v>
      </c>
      <c r="O58" s="14">
        <f>+I58-N58</f>
        <v>12394.880000000001</v>
      </c>
    </row>
    <row r="59" spans="1:15" ht="30" x14ac:dyDescent="0.25">
      <c r="A59" s="1">
        <v>52</v>
      </c>
      <c r="B59" s="1" t="s">
        <v>1302</v>
      </c>
      <c r="C59" s="1" t="s">
        <v>1299</v>
      </c>
      <c r="D59" s="1" t="s">
        <v>263</v>
      </c>
      <c r="E59" s="13" t="s">
        <v>36</v>
      </c>
      <c r="F59" s="13" t="s">
        <v>1174</v>
      </c>
      <c r="G59" s="14">
        <v>15000</v>
      </c>
      <c r="H59">
        <v>0</v>
      </c>
      <c r="I59" s="14">
        <f>+G59+H59</f>
        <v>15000</v>
      </c>
      <c r="J59">
        <f t="shared" si="1"/>
        <v>430.5</v>
      </c>
      <c r="K59" s="7"/>
      <c r="L59">
        <f t="shared" si="2"/>
        <v>456</v>
      </c>
      <c r="M59">
        <v>25</v>
      </c>
      <c r="N59" s="7">
        <f t="shared" si="3"/>
        <v>911.5</v>
      </c>
      <c r="O59" s="14">
        <f t="shared" si="4"/>
        <v>14088.5</v>
      </c>
    </row>
    <row r="60" spans="1:15" ht="30" x14ac:dyDescent="0.25">
      <c r="A60" s="1">
        <v>53</v>
      </c>
      <c r="B60" s="1" t="s">
        <v>1305</v>
      </c>
      <c r="C60" s="1" t="s">
        <v>1304</v>
      </c>
      <c r="D60" s="1" t="s">
        <v>263</v>
      </c>
      <c r="E60" s="13" t="s">
        <v>36</v>
      </c>
      <c r="F60" s="13" t="s">
        <v>1174</v>
      </c>
      <c r="G60" s="14">
        <v>11000</v>
      </c>
      <c r="H60">
        <v>0</v>
      </c>
      <c r="I60" s="14">
        <f t="shared" ref="I60:I70" si="8">+G60+H60</f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4">
        <f t="shared" si="4"/>
        <v>10324.9</v>
      </c>
    </row>
    <row r="61" spans="1:15" ht="30" x14ac:dyDescent="0.25">
      <c r="A61" s="1">
        <v>54</v>
      </c>
      <c r="B61" s="1" t="s">
        <v>1306</v>
      </c>
      <c r="C61" s="1" t="s">
        <v>1307</v>
      </c>
      <c r="D61" s="1" t="s">
        <v>263</v>
      </c>
      <c r="E61" s="13" t="s">
        <v>36</v>
      </c>
      <c r="F61" s="13" t="s">
        <v>1174</v>
      </c>
      <c r="G61" s="14">
        <v>11000</v>
      </c>
      <c r="H61">
        <v>0</v>
      </c>
      <c r="I61" s="14">
        <f t="shared" si="8"/>
        <v>11000</v>
      </c>
      <c r="J61">
        <f t="shared" si="1"/>
        <v>315.7</v>
      </c>
      <c r="K61" s="7"/>
      <c r="L61">
        <f t="shared" si="2"/>
        <v>334.4</v>
      </c>
      <c r="M61">
        <v>25</v>
      </c>
      <c r="N61" s="7">
        <f t="shared" si="3"/>
        <v>675.09999999999991</v>
      </c>
      <c r="O61" s="14">
        <f t="shared" si="4"/>
        <v>10324.9</v>
      </c>
    </row>
    <row r="62" spans="1:15" ht="30" x14ac:dyDescent="0.25">
      <c r="A62" s="1">
        <v>55</v>
      </c>
      <c r="B62" s="1" t="s">
        <v>1308</v>
      </c>
      <c r="C62" s="1" t="s">
        <v>1307</v>
      </c>
      <c r="D62" s="1" t="s">
        <v>263</v>
      </c>
      <c r="E62" s="13" t="s">
        <v>28</v>
      </c>
      <c r="F62" s="13" t="s">
        <v>1174</v>
      </c>
      <c r="G62" s="14">
        <v>14300</v>
      </c>
      <c r="H62">
        <v>0</v>
      </c>
      <c r="I62" s="14">
        <f t="shared" si="8"/>
        <v>14300</v>
      </c>
      <c r="J62">
        <f t="shared" si="1"/>
        <v>410.41</v>
      </c>
      <c r="K62" s="7"/>
      <c r="L62">
        <f t="shared" si="2"/>
        <v>434.72</v>
      </c>
      <c r="M62">
        <v>25</v>
      </c>
      <c r="N62" s="7">
        <f t="shared" si="3"/>
        <v>870.13000000000011</v>
      </c>
      <c r="O62" s="14">
        <f t="shared" si="4"/>
        <v>13429.869999999999</v>
      </c>
    </row>
    <row r="63" spans="1:15" ht="30" x14ac:dyDescent="0.25">
      <c r="A63" s="1">
        <v>56</v>
      </c>
      <c r="B63" s="1" t="s">
        <v>1309</v>
      </c>
      <c r="C63" s="1" t="s">
        <v>1307</v>
      </c>
      <c r="D63" s="1" t="s">
        <v>263</v>
      </c>
      <c r="E63" s="13" t="s">
        <v>36</v>
      </c>
      <c r="F63" s="13" t="s">
        <v>1174</v>
      </c>
      <c r="G63" s="14">
        <v>10000</v>
      </c>
      <c r="H63">
        <v>0</v>
      </c>
      <c r="I63" s="14">
        <f t="shared" si="8"/>
        <v>10000</v>
      </c>
      <c r="J63">
        <f t="shared" si="1"/>
        <v>287</v>
      </c>
      <c r="K63" s="7"/>
      <c r="L63">
        <f t="shared" si="2"/>
        <v>304</v>
      </c>
      <c r="M63">
        <v>25</v>
      </c>
      <c r="N63" s="7">
        <f t="shared" si="3"/>
        <v>616</v>
      </c>
      <c r="O63" s="14">
        <f t="shared" si="4"/>
        <v>9384</v>
      </c>
    </row>
    <row r="64" spans="1:15" ht="30" x14ac:dyDescent="0.25">
      <c r="A64" s="1">
        <v>57</v>
      </c>
      <c r="B64" s="1" t="s">
        <v>1310</v>
      </c>
      <c r="C64" s="1" t="s">
        <v>1307</v>
      </c>
      <c r="D64" s="1" t="s">
        <v>263</v>
      </c>
      <c r="E64" s="13" t="s">
        <v>28</v>
      </c>
      <c r="F64" s="13" t="s">
        <v>1174</v>
      </c>
      <c r="G64" s="14">
        <v>14300</v>
      </c>
      <c r="H64">
        <v>0</v>
      </c>
      <c r="I64" s="14">
        <f t="shared" si="8"/>
        <v>14300</v>
      </c>
      <c r="J64">
        <f t="shared" si="1"/>
        <v>410.41</v>
      </c>
      <c r="K64" s="7"/>
      <c r="L64">
        <f t="shared" si="2"/>
        <v>434.72</v>
      </c>
      <c r="M64">
        <v>25</v>
      </c>
      <c r="N64" s="7">
        <f t="shared" si="3"/>
        <v>870.13000000000011</v>
      </c>
      <c r="O64" s="14">
        <f t="shared" si="4"/>
        <v>13429.869999999999</v>
      </c>
    </row>
    <row r="65" spans="1:15" ht="30" x14ac:dyDescent="0.25">
      <c r="A65" s="1">
        <v>58</v>
      </c>
      <c r="B65" s="1" t="s">
        <v>1357</v>
      </c>
      <c r="C65" s="1" t="s">
        <v>1307</v>
      </c>
      <c r="D65" s="1" t="s">
        <v>41</v>
      </c>
      <c r="E65" s="13" t="s">
        <v>28</v>
      </c>
      <c r="F65" s="13" t="s">
        <v>37</v>
      </c>
      <c r="G65" s="14">
        <v>35000</v>
      </c>
      <c r="H65">
        <v>0</v>
      </c>
      <c r="I65" s="14">
        <f t="shared" si="8"/>
        <v>35000</v>
      </c>
      <c r="J65">
        <f t="shared" si="1"/>
        <v>1004.5</v>
      </c>
      <c r="K65" s="7"/>
      <c r="L65">
        <f t="shared" si="2"/>
        <v>1064</v>
      </c>
      <c r="M65">
        <v>25</v>
      </c>
      <c r="N65" s="7">
        <f t="shared" si="3"/>
        <v>2093.5</v>
      </c>
      <c r="O65" s="14">
        <f t="shared" si="4"/>
        <v>32906.5</v>
      </c>
    </row>
    <row r="66" spans="1:15" ht="30" x14ac:dyDescent="0.25">
      <c r="A66" s="1">
        <v>59</v>
      </c>
      <c r="B66" s="1" t="s">
        <v>1313</v>
      </c>
      <c r="C66" s="1" t="s">
        <v>1158</v>
      </c>
      <c r="D66" s="1" t="s">
        <v>1290</v>
      </c>
      <c r="E66" s="13" t="s">
        <v>36</v>
      </c>
      <c r="F66" s="13" t="s">
        <v>1174</v>
      </c>
      <c r="G66" s="14">
        <v>11000</v>
      </c>
      <c r="H66">
        <v>0</v>
      </c>
      <c r="I66" s="14">
        <f t="shared" si="8"/>
        <v>11000</v>
      </c>
      <c r="J66">
        <f t="shared" si="1"/>
        <v>315.7</v>
      </c>
      <c r="K66" s="7"/>
      <c r="L66">
        <f t="shared" si="2"/>
        <v>334.4</v>
      </c>
      <c r="M66">
        <v>25</v>
      </c>
      <c r="N66" s="7">
        <f t="shared" si="3"/>
        <v>675.09999999999991</v>
      </c>
      <c r="O66" s="14">
        <f t="shared" si="4"/>
        <v>10324.9</v>
      </c>
    </row>
    <row r="67" spans="1:15" ht="30" x14ac:dyDescent="0.25">
      <c r="A67" s="1">
        <v>60</v>
      </c>
      <c r="B67" s="1" t="s">
        <v>1315</v>
      </c>
      <c r="C67" s="1" t="s">
        <v>1316</v>
      </c>
      <c r="D67" s="1" t="s">
        <v>263</v>
      </c>
      <c r="E67" s="13" t="s">
        <v>36</v>
      </c>
      <c r="F67" s="13" t="s">
        <v>1174</v>
      </c>
      <c r="G67" s="14">
        <v>25000</v>
      </c>
      <c r="H67">
        <v>0</v>
      </c>
      <c r="I67" s="14">
        <f t="shared" si="8"/>
        <v>25000</v>
      </c>
      <c r="J67">
        <f t="shared" si="1"/>
        <v>717.5</v>
      </c>
      <c r="K67" s="7"/>
      <c r="L67">
        <f t="shared" si="2"/>
        <v>760</v>
      </c>
      <c r="M67">
        <v>25</v>
      </c>
      <c r="N67" s="7">
        <f t="shared" si="3"/>
        <v>1502.5</v>
      </c>
      <c r="O67" s="14">
        <f t="shared" si="4"/>
        <v>23497.5</v>
      </c>
    </row>
    <row r="68" spans="1:15" ht="30" x14ac:dyDescent="0.25">
      <c r="A68" s="1">
        <v>61</v>
      </c>
      <c r="B68" s="1" t="s">
        <v>1317</v>
      </c>
      <c r="C68" s="1" t="s">
        <v>1158</v>
      </c>
      <c r="D68" s="1" t="s">
        <v>263</v>
      </c>
      <c r="E68" s="13" t="s">
        <v>36</v>
      </c>
      <c r="F68" s="13" t="s">
        <v>1174</v>
      </c>
      <c r="G68" s="14">
        <v>11000</v>
      </c>
      <c r="H68">
        <v>0</v>
      </c>
      <c r="I68" s="14">
        <f t="shared" si="8"/>
        <v>11000</v>
      </c>
      <c r="J68">
        <f t="shared" si="1"/>
        <v>315.7</v>
      </c>
      <c r="K68" s="7"/>
      <c r="L68">
        <f t="shared" si="2"/>
        <v>334.4</v>
      </c>
      <c r="M68">
        <f>25+1715.46</f>
        <v>1740.46</v>
      </c>
      <c r="N68" s="7">
        <f t="shared" si="3"/>
        <v>2390.56</v>
      </c>
      <c r="O68" s="14">
        <f t="shared" si="4"/>
        <v>8609.44</v>
      </c>
    </row>
    <row r="69" spans="1:15" ht="30" x14ac:dyDescent="0.25">
      <c r="A69" s="1">
        <v>62</v>
      </c>
      <c r="B69" s="1" t="s">
        <v>1331</v>
      </c>
      <c r="C69" s="1" t="s">
        <v>1158</v>
      </c>
      <c r="D69" s="1" t="s">
        <v>1290</v>
      </c>
      <c r="E69" s="13" t="s">
        <v>36</v>
      </c>
      <c r="F69" s="13" t="s">
        <v>1174</v>
      </c>
      <c r="G69" s="14">
        <v>11000</v>
      </c>
      <c r="H69">
        <v>0</v>
      </c>
      <c r="I69" s="14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4">
        <f t="shared" si="4"/>
        <v>10324.9</v>
      </c>
    </row>
    <row r="70" spans="1:15" ht="30" x14ac:dyDescent="0.25">
      <c r="A70" s="1">
        <v>63</v>
      </c>
      <c r="B70" s="1" t="s">
        <v>1332</v>
      </c>
      <c r="C70" s="1" t="s">
        <v>1333</v>
      </c>
      <c r="D70" s="1" t="s">
        <v>1334</v>
      </c>
      <c r="E70" s="13" t="s">
        <v>36</v>
      </c>
      <c r="F70" s="13" t="s">
        <v>1174</v>
      </c>
      <c r="G70" s="14">
        <v>11000</v>
      </c>
      <c r="H70">
        <v>0</v>
      </c>
      <c r="I70" s="14">
        <f t="shared" si="8"/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4">
        <f t="shared" si="4"/>
        <v>10324.9</v>
      </c>
    </row>
    <row r="71" spans="1:15" ht="30" x14ac:dyDescent="0.25">
      <c r="A71" s="1">
        <v>64</v>
      </c>
      <c r="B71" s="1" t="s">
        <v>1335</v>
      </c>
      <c r="C71" s="1" t="s">
        <v>1333</v>
      </c>
      <c r="D71" s="1" t="s">
        <v>263</v>
      </c>
      <c r="E71" s="13" t="s">
        <v>36</v>
      </c>
      <c r="F71" s="13" t="s">
        <v>1174</v>
      </c>
      <c r="G71" s="14">
        <v>11000</v>
      </c>
      <c r="H71">
        <v>0</v>
      </c>
      <c r="I71" s="14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4">
        <f t="shared" si="4"/>
        <v>10324.9</v>
      </c>
    </row>
    <row r="72" spans="1:15" ht="30" x14ac:dyDescent="0.25">
      <c r="A72" s="1">
        <v>65</v>
      </c>
      <c r="B72" s="1" t="s">
        <v>1336</v>
      </c>
      <c r="C72" s="1" t="s">
        <v>1333</v>
      </c>
      <c r="D72" s="1" t="s">
        <v>263</v>
      </c>
      <c r="E72" s="13" t="s">
        <v>36</v>
      </c>
      <c r="F72" s="13" t="s">
        <v>1174</v>
      </c>
      <c r="G72" s="14">
        <v>11000</v>
      </c>
      <c r="H72">
        <v>0</v>
      </c>
      <c r="I72" s="14">
        <f>+G72+H72</f>
        <v>11000</v>
      </c>
      <c r="J72">
        <f t="shared" si="1"/>
        <v>315.7</v>
      </c>
      <c r="K72" s="7"/>
      <c r="L72">
        <f t="shared" si="2"/>
        <v>334.4</v>
      </c>
      <c r="M72">
        <v>25</v>
      </c>
      <c r="N72" s="7">
        <f t="shared" si="3"/>
        <v>675.09999999999991</v>
      </c>
      <c r="O72" s="14">
        <f t="shared" si="4"/>
        <v>10324.9</v>
      </c>
    </row>
    <row r="73" spans="1:15" ht="30" x14ac:dyDescent="0.25">
      <c r="A73" s="1">
        <v>66</v>
      </c>
      <c r="B73" s="1" t="s">
        <v>1343</v>
      </c>
      <c r="C73" s="1" t="s">
        <v>345</v>
      </c>
      <c r="D73" s="1" t="s">
        <v>1222</v>
      </c>
      <c r="E73" s="13" t="s">
        <v>36</v>
      </c>
      <c r="F73" s="13" t="s">
        <v>1174</v>
      </c>
      <c r="G73" s="14">
        <v>10000</v>
      </c>
      <c r="H73">
        <v>0</v>
      </c>
      <c r="I73" s="14">
        <f>+G73+H73</f>
        <v>10000</v>
      </c>
      <c r="J73">
        <f t="shared" ref="J73:J74" si="9">+I73*2.87%</f>
        <v>287</v>
      </c>
      <c r="K73" s="7"/>
      <c r="L73">
        <f t="shared" ref="L73:L75" si="10">+I73*3.04%</f>
        <v>304</v>
      </c>
      <c r="M73">
        <v>25</v>
      </c>
      <c r="N73" s="7">
        <f t="shared" ref="N73:N75" si="11">+J73+K73+L73+M73</f>
        <v>616</v>
      </c>
      <c r="O73" s="14">
        <f t="shared" ref="O73:O75" si="12">+I73-N73</f>
        <v>9384</v>
      </c>
    </row>
    <row r="74" spans="1:15" ht="30" x14ac:dyDescent="0.25">
      <c r="A74" s="1">
        <v>67</v>
      </c>
      <c r="B74" s="1" t="s">
        <v>1344</v>
      </c>
      <c r="C74" s="1" t="s">
        <v>844</v>
      </c>
      <c r="D74" s="1" t="s">
        <v>41</v>
      </c>
      <c r="E74" s="13" t="s">
        <v>36</v>
      </c>
      <c r="F74" s="13" t="s">
        <v>37</v>
      </c>
      <c r="G74" s="14">
        <v>30000</v>
      </c>
      <c r="H74">
        <v>0</v>
      </c>
      <c r="I74" s="14">
        <f>+G74+H74</f>
        <v>30000</v>
      </c>
      <c r="J74">
        <f t="shared" si="9"/>
        <v>861</v>
      </c>
      <c r="K74" s="7"/>
      <c r="L74">
        <f t="shared" si="10"/>
        <v>912</v>
      </c>
      <c r="M74">
        <v>25</v>
      </c>
      <c r="N74" s="7">
        <f t="shared" si="11"/>
        <v>1798</v>
      </c>
      <c r="O74" s="14">
        <f t="shared" si="12"/>
        <v>28202</v>
      </c>
    </row>
    <row r="75" spans="1:15" ht="30" x14ac:dyDescent="0.25">
      <c r="A75" s="1">
        <v>68</v>
      </c>
      <c r="B75" s="1" t="s">
        <v>1345</v>
      </c>
      <c r="C75" s="1" t="s">
        <v>1117</v>
      </c>
      <c r="D75" s="1" t="s">
        <v>67</v>
      </c>
      <c r="E75" s="13" t="s">
        <v>36</v>
      </c>
      <c r="F75" s="13" t="s">
        <v>37</v>
      </c>
      <c r="G75" s="14">
        <v>25000</v>
      </c>
      <c r="H75">
        <v>0</v>
      </c>
      <c r="I75" s="14">
        <f>+G75+H75</f>
        <v>25000</v>
      </c>
      <c r="J75">
        <f>+I75*2.87%</f>
        <v>717.5</v>
      </c>
      <c r="K75" s="7"/>
      <c r="L75">
        <f t="shared" si="10"/>
        <v>760</v>
      </c>
      <c r="M75">
        <v>25</v>
      </c>
      <c r="N75" s="7">
        <f t="shared" si="11"/>
        <v>1502.5</v>
      </c>
      <c r="O75" s="14">
        <f t="shared" si="12"/>
        <v>23497.5</v>
      </c>
    </row>
    <row r="78" spans="1:15" ht="15.75" thickBot="1" x14ac:dyDescent="0.3">
      <c r="A78" s="2"/>
      <c r="B78" s="2"/>
      <c r="C78" s="2"/>
      <c r="D78" s="2"/>
      <c r="E78" s="2"/>
      <c r="F78" s="2"/>
      <c r="G78" s="12">
        <f>SUM(G8:G77)</f>
        <v>1028250</v>
      </c>
      <c r="H78" s="12">
        <f>SUM(H8:H75)</f>
        <v>0</v>
      </c>
      <c r="I78" s="12">
        <f>SUM(I8:I75)</f>
        <v>1028250</v>
      </c>
      <c r="J78" s="12">
        <f>SUM(J8:J77)</f>
        <v>29510.775000000009</v>
      </c>
      <c r="K78" s="12">
        <f>SUM(K8:K75)</f>
        <v>0</v>
      </c>
      <c r="L78" s="12">
        <f>SUM(L8:L75)</f>
        <v>31258.800000000014</v>
      </c>
      <c r="M78" s="12">
        <f>SUM(M8:M75)</f>
        <v>6730.92</v>
      </c>
      <c r="N78" s="12">
        <f>SUM(N8:N75)</f>
        <v>67500.494999999966</v>
      </c>
      <c r="O78" s="12">
        <f>SUM(O8:O75)</f>
        <v>960749.50000000012</v>
      </c>
    </row>
    <row r="79" spans="1:15" ht="15.75" thickTop="1" x14ac:dyDescent="0.25"/>
    <row r="82" spans="6:8" x14ac:dyDescent="0.25">
      <c r="F82" s="15"/>
      <c r="G82" s="15"/>
      <c r="H82" s="15"/>
    </row>
    <row r="83" spans="6:8" x14ac:dyDescent="0.25">
      <c r="F83" s="36" t="s">
        <v>927</v>
      </c>
      <c r="G83" s="36"/>
      <c r="H83" s="36"/>
    </row>
    <row r="84" spans="6:8" x14ac:dyDescent="0.25">
      <c r="F84" s="37" t="s">
        <v>928</v>
      </c>
      <c r="G84" s="37"/>
      <c r="H84" s="37"/>
    </row>
    <row r="85" spans="6:8" x14ac:dyDescent="0.25">
      <c r="G85" s="1"/>
      <c r="H85" s="1"/>
    </row>
    <row r="742" spans="11:11" x14ac:dyDescent="0.25">
      <c r="K742" s="13" t="s">
        <v>0</v>
      </c>
    </row>
  </sheetData>
  <mergeCells count="8">
    <mergeCell ref="F83:H83"/>
    <mergeCell ref="F84:H84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6"/>
  <sheetViews>
    <sheetView topLeftCell="E28" zoomScale="140" zoomScaleNormal="140" workbookViewId="0">
      <selection activeCell="I74" sqref="I74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6" x14ac:dyDescent="0.2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6" x14ac:dyDescent="0.2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6" ht="15.75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6" ht="21" x14ac:dyDescent="0.35">
      <c r="A5" s="40" t="s">
        <v>1443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1" t="s">
        <v>0</v>
      </c>
    </row>
    <row r="6" spans="1:16" ht="30" x14ac:dyDescent="0.25">
      <c r="E6" s="41" t="s">
        <v>4</v>
      </c>
      <c r="F6" s="41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1204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35000</v>
      </c>
      <c r="H8">
        <v>0</v>
      </c>
      <c r="I8" s="14">
        <f t="shared" ref="I8:I26" si="0">+G8+H8</f>
        <v>35000</v>
      </c>
      <c r="J8">
        <f t="shared" ref="J8:J28" si="1">+I8*2.87%</f>
        <v>1004.5</v>
      </c>
      <c r="K8" s="7"/>
      <c r="L8">
        <f t="shared" ref="L8:L28" si="2">+I8*3.04%</f>
        <v>1064</v>
      </c>
      <c r="M8">
        <v>25</v>
      </c>
      <c r="N8" s="7">
        <f t="shared" ref="N8:N28" si="3">+J8+K8+L8+M8</f>
        <v>2093.5</v>
      </c>
      <c r="O8" s="14">
        <f t="shared" ref="O8:O28" si="4">+I8-N8</f>
        <v>32906.5</v>
      </c>
    </row>
    <row r="9" spans="1:16" x14ac:dyDescent="0.25">
      <c r="A9" s="1">
        <v>2</v>
      </c>
      <c r="B9" s="1" t="s">
        <v>1205</v>
      </c>
      <c r="C9" s="1" t="s">
        <v>174</v>
      </c>
      <c r="D9" s="1" t="s">
        <v>1206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1209</v>
      </c>
      <c r="C10" s="1" t="s">
        <v>988</v>
      </c>
      <c r="D10" s="1" t="s">
        <v>31</v>
      </c>
      <c r="E10" s="13" t="s">
        <v>28</v>
      </c>
      <c r="F10" s="13" t="s">
        <v>1174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1210</v>
      </c>
      <c r="C11" s="1" t="s">
        <v>1211</v>
      </c>
      <c r="D11" s="1" t="s">
        <v>204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ht="30" x14ac:dyDescent="0.25">
      <c r="A12" s="1">
        <v>5</v>
      </c>
      <c r="B12" s="1" t="s">
        <v>1212</v>
      </c>
      <c r="C12" s="1" t="s">
        <v>1211</v>
      </c>
      <c r="D12" s="1" t="s">
        <v>204</v>
      </c>
      <c r="E12" s="13" t="s">
        <v>28</v>
      </c>
      <c r="F12" s="13" t="s">
        <v>37</v>
      </c>
      <c r="G12" s="14">
        <v>30000</v>
      </c>
      <c r="H12">
        <v>0</v>
      </c>
      <c r="I12" s="14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4">
        <f t="shared" si="4"/>
        <v>28202</v>
      </c>
    </row>
    <row r="13" spans="1:16" x14ac:dyDescent="0.25">
      <c r="A13" s="1">
        <v>6</v>
      </c>
      <c r="B13" s="1" t="s">
        <v>1215</v>
      </c>
      <c r="C13" s="1" t="s">
        <v>590</v>
      </c>
      <c r="D13" s="1" t="s">
        <v>1216</v>
      </c>
      <c r="E13" s="13" t="s">
        <v>28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/>
      <c r="L13">
        <f t="shared" si="2"/>
        <v>1064</v>
      </c>
      <c r="M13">
        <f>25+3830.92</f>
        <v>3855.92</v>
      </c>
      <c r="N13" s="7">
        <f t="shared" si="3"/>
        <v>5924.42</v>
      </c>
      <c r="O13" s="14">
        <f t="shared" si="4"/>
        <v>29075.58</v>
      </c>
    </row>
    <row r="14" spans="1:16" x14ac:dyDescent="0.25">
      <c r="A14" s="1">
        <v>7</v>
      </c>
      <c r="B14" s="1" t="s">
        <v>1217</v>
      </c>
      <c r="C14" s="1" t="s">
        <v>590</v>
      </c>
      <c r="D14" s="1" t="s">
        <v>1159</v>
      </c>
      <c r="E14" s="13" t="s">
        <v>28</v>
      </c>
      <c r="F14" s="13" t="s">
        <v>1174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4">
        <f t="shared" si="4"/>
        <v>43450.54</v>
      </c>
    </row>
    <row r="15" spans="1:16" x14ac:dyDescent="0.25">
      <c r="A15" s="1">
        <v>8</v>
      </c>
      <c r="B15" s="1" t="s">
        <v>1219</v>
      </c>
      <c r="C15" s="1" t="s">
        <v>590</v>
      </c>
      <c r="D15" s="1" t="s">
        <v>1220</v>
      </c>
      <c r="E15" s="13" t="s">
        <v>28</v>
      </c>
      <c r="F15" s="13" t="s">
        <v>37</v>
      </c>
      <c r="G15" s="14">
        <v>45000</v>
      </c>
      <c r="H15">
        <v>0</v>
      </c>
      <c r="I15" s="14">
        <f t="shared" si="0"/>
        <v>45000</v>
      </c>
      <c r="J15">
        <f t="shared" si="1"/>
        <v>1291.5</v>
      </c>
      <c r="K15" s="7">
        <v>1148.33</v>
      </c>
      <c r="L15">
        <f t="shared" si="2"/>
        <v>1368</v>
      </c>
      <c r="M15">
        <f>25+2115.46</f>
        <v>2140.46</v>
      </c>
      <c r="N15" s="7">
        <f t="shared" si="3"/>
        <v>5948.29</v>
      </c>
      <c r="O15" s="14">
        <f t="shared" si="4"/>
        <v>39051.71</v>
      </c>
    </row>
    <row r="16" spans="1:16" x14ac:dyDescent="0.25">
      <c r="A16" s="1">
        <v>9</v>
      </c>
      <c r="B16" s="1" t="s">
        <v>1350</v>
      </c>
      <c r="C16" s="1" t="s">
        <v>590</v>
      </c>
      <c r="D16" s="1" t="s">
        <v>1159</v>
      </c>
      <c r="E16" s="13" t="s">
        <v>28</v>
      </c>
      <c r="F16" s="13" t="s">
        <v>1174</v>
      </c>
      <c r="G16" s="14">
        <v>50000</v>
      </c>
      <c r="H16">
        <v>0</v>
      </c>
      <c r="I16" s="14">
        <v>50000</v>
      </c>
      <c r="J16">
        <f t="shared" si="1"/>
        <v>1435</v>
      </c>
      <c r="K16" s="7">
        <v>1854</v>
      </c>
      <c r="L16">
        <v>1520</v>
      </c>
      <c r="M16">
        <v>425</v>
      </c>
      <c r="N16" s="7">
        <f t="shared" si="3"/>
        <v>5234</v>
      </c>
      <c r="O16" s="14">
        <v>44766</v>
      </c>
    </row>
    <row r="17" spans="1:15" x14ac:dyDescent="0.25">
      <c r="A17" s="1">
        <v>10</v>
      </c>
      <c r="B17" s="1" t="s">
        <v>1351</v>
      </c>
      <c r="C17" s="1" t="s">
        <v>590</v>
      </c>
      <c r="D17" s="1" t="s">
        <v>1076</v>
      </c>
      <c r="E17" s="13" t="s">
        <v>28</v>
      </c>
      <c r="F17" s="13" t="s">
        <v>37</v>
      </c>
      <c r="G17" s="14">
        <v>40000</v>
      </c>
      <c r="H17">
        <v>0</v>
      </c>
      <c r="I17" s="14">
        <v>40000</v>
      </c>
      <c r="J17">
        <f t="shared" si="1"/>
        <v>1148</v>
      </c>
      <c r="K17" s="7">
        <v>442.65</v>
      </c>
      <c r="L17">
        <v>1216</v>
      </c>
      <c r="M17">
        <f>1715.46+25</f>
        <v>1740.46</v>
      </c>
      <c r="N17" s="7">
        <f t="shared" si="3"/>
        <v>4547.1100000000006</v>
      </c>
      <c r="O17" s="14">
        <v>35452.89</v>
      </c>
    </row>
    <row r="18" spans="1:15" x14ac:dyDescent="0.25">
      <c r="A18" s="1">
        <v>11</v>
      </c>
      <c r="B18" s="1" t="s">
        <v>1231</v>
      </c>
      <c r="C18" s="1" t="s">
        <v>538</v>
      </c>
      <c r="D18" s="1" t="s">
        <v>1232</v>
      </c>
      <c r="E18" s="13" t="s">
        <v>28</v>
      </c>
      <c r="F18" s="13" t="s">
        <v>1174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4">
        <f t="shared" si="4"/>
        <v>41335.08</v>
      </c>
    </row>
    <row r="19" spans="1:15" ht="30" x14ac:dyDescent="0.25">
      <c r="A19" s="1">
        <v>12</v>
      </c>
      <c r="B19" s="1" t="s">
        <v>1234</v>
      </c>
      <c r="C19" s="1" t="s">
        <v>1235</v>
      </c>
      <c r="D19" s="1" t="s">
        <v>1220</v>
      </c>
      <c r="E19" s="13" t="s">
        <v>28</v>
      </c>
      <c r="F19" s="13" t="s">
        <v>1174</v>
      </c>
      <c r="G19" s="14">
        <v>40000</v>
      </c>
      <c r="H19">
        <v>0</v>
      </c>
      <c r="I19" s="14">
        <f t="shared" si="0"/>
        <v>40000</v>
      </c>
      <c r="J19">
        <f t="shared" si="1"/>
        <v>1148</v>
      </c>
      <c r="K19" s="7">
        <v>442.65</v>
      </c>
      <c r="L19">
        <f t="shared" si="2"/>
        <v>1216</v>
      </c>
      <c r="M19">
        <f>25+400</f>
        <v>425</v>
      </c>
      <c r="N19" s="7">
        <f t="shared" si="3"/>
        <v>3231.65</v>
      </c>
      <c r="O19" s="14">
        <f t="shared" si="4"/>
        <v>36768.35</v>
      </c>
    </row>
    <row r="20" spans="1:15" x14ac:dyDescent="0.25">
      <c r="A20" s="1">
        <v>13</v>
      </c>
      <c r="B20" s="1" t="s">
        <v>1240</v>
      </c>
      <c r="C20" s="1" t="s">
        <v>487</v>
      </c>
      <c r="D20" s="1" t="s">
        <v>1159</v>
      </c>
      <c r="E20" s="13" t="s">
        <v>28</v>
      </c>
      <c r="F20" s="13" t="s">
        <v>1174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ht="30" x14ac:dyDescent="0.25">
      <c r="A21" s="1">
        <v>14</v>
      </c>
      <c r="B21" s="1" t="s">
        <v>1245</v>
      </c>
      <c r="C21" s="1" t="s">
        <v>487</v>
      </c>
      <c r="D21" s="1" t="s">
        <v>1159</v>
      </c>
      <c r="E21" s="13" t="s">
        <v>36</v>
      </c>
      <c r="F21" s="13" t="s">
        <v>1174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4425+25</f>
        <v>4450</v>
      </c>
      <c r="N21" s="7">
        <f t="shared" si="3"/>
        <v>9259</v>
      </c>
      <c r="O21" s="14">
        <f t="shared" si="4"/>
        <v>40741</v>
      </c>
    </row>
    <row r="22" spans="1:15" x14ac:dyDescent="0.25">
      <c r="A22" s="1">
        <v>15</v>
      </c>
      <c r="B22" s="1" t="s">
        <v>1256</v>
      </c>
      <c r="C22" s="1" t="s">
        <v>652</v>
      </c>
      <c r="D22" s="1" t="s">
        <v>1159</v>
      </c>
      <c r="E22" s="13" t="s">
        <v>28</v>
      </c>
      <c r="F22" s="13" t="s">
        <v>37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1257</v>
      </c>
      <c r="C23" s="1" t="s">
        <v>652</v>
      </c>
      <c r="D23" s="1" t="s">
        <v>204</v>
      </c>
      <c r="E23" s="13" t="s">
        <v>28</v>
      </c>
      <c r="F23" s="13" t="s">
        <v>1174</v>
      </c>
      <c r="G23" s="14">
        <v>35000</v>
      </c>
      <c r="H23">
        <v>0</v>
      </c>
      <c r="I23" s="14">
        <f t="shared" si="0"/>
        <v>35000</v>
      </c>
      <c r="J23">
        <f t="shared" si="1"/>
        <v>1004.5</v>
      </c>
      <c r="K23" s="7"/>
      <c r="L23">
        <f t="shared" si="2"/>
        <v>1064</v>
      </c>
      <c r="M23">
        <f>25+400</f>
        <v>425</v>
      </c>
      <c r="N23" s="7">
        <f t="shared" si="3"/>
        <v>2493.5</v>
      </c>
      <c r="O23" s="14">
        <f t="shared" si="4"/>
        <v>32506.5</v>
      </c>
    </row>
    <row r="24" spans="1:15" x14ac:dyDescent="0.25">
      <c r="A24" s="1">
        <v>17</v>
      </c>
      <c r="B24" s="1" t="s">
        <v>1260</v>
      </c>
      <c r="C24" s="1" t="s">
        <v>652</v>
      </c>
      <c r="D24" s="1" t="s">
        <v>1220</v>
      </c>
      <c r="E24" s="13" t="s">
        <v>28</v>
      </c>
      <c r="F24" s="13" t="s">
        <v>1174</v>
      </c>
      <c r="G24" s="14">
        <v>40000</v>
      </c>
      <c r="H24"/>
      <c r="I24" s="14">
        <f t="shared" si="0"/>
        <v>40000</v>
      </c>
      <c r="J24">
        <f t="shared" si="1"/>
        <v>1148</v>
      </c>
      <c r="K24" s="7">
        <v>442.65</v>
      </c>
      <c r="L24">
        <f t="shared" si="2"/>
        <v>1216</v>
      </c>
      <c r="M24">
        <v>425</v>
      </c>
      <c r="N24" s="7">
        <f t="shared" si="3"/>
        <v>3231.65</v>
      </c>
      <c r="O24" s="14">
        <f t="shared" si="4"/>
        <v>36768.35</v>
      </c>
    </row>
    <row r="25" spans="1:15" x14ac:dyDescent="0.25">
      <c r="A25" s="1">
        <v>18</v>
      </c>
      <c r="B25" s="1" t="s">
        <v>1264</v>
      </c>
      <c r="C25" s="1" t="s">
        <v>425</v>
      </c>
      <c r="D25" s="1" t="s">
        <v>190</v>
      </c>
      <c r="E25" s="13" t="s">
        <v>28</v>
      </c>
      <c r="F25" s="13" t="s">
        <v>37</v>
      </c>
      <c r="G25" s="14">
        <v>45000</v>
      </c>
      <c r="H25">
        <v>0</v>
      </c>
      <c r="I25" s="14">
        <f t="shared" si="0"/>
        <v>45000</v>
      </c>
      <c r="J25">
        <f t="shared" si="1"/>
        <v>1291.5</v>
      </c>
      <c r="K25" s="7">
        <v>1148.33</v>
      </c>
      <c r="L25">
        <f t="shared" si="2"/>
        <v>1368</v>
      </c>
      <c r="M25">
        <f>25+400</f>
        <v>425</v>
      </c>
      <c r="N25" s="7">
        <f t="shared" si="3"/>
        <v>4232.83</v>
      </c>
      <c r="O25" s="14">
        <f t="shared" si="4"/>
        <v>40767.17</v>
      </c>
    </row>
    <row r="26" spans="1:15" x14ac:dyDescent="0.25">
      <c r="A26" s="1">
        <v>19</v>
      </c>
      <c r="B26" s="1" t="s">
        <v>1265</v>
      </c>
      <c r="C26" s="1" t="s">
        <v>425</v>
      </c>
      <c r="D26" s="1" t="s">
        <v>1266</v>
      </c>
      <c r="E26" s="13" t="s">
        <v>28</v>
      </c>
      <c r="F26" s="13" t="s">
        <v>1174</v>
      </c>
      <c r="G26" s="14">
        <v>40000</v>
      </c>
      <c r="H26">
        <v>0</v>
      </c>
      <c r="I26" s="14">
        <f t="shared" si="0"/>
        <v>40000</v>
      </c>
      <c r="J26">
        <f t="shared" si="1"/>
        <v>1148</v>
      </c>
      <c r="K26" s="7">
        <v>442.65</v>
      </c>
      <c r="L26">
        <f t="shared" si="2"/>
        <v>1216</v>
      </c>
      <c r="M26">
        <f>25+400</f>
        <v>425</v>
      </c>
      <c r="N26" s="7">
        <f t="shared" si="3"/>
        <v>3231.65</v>
      </c>
      <c r="O26" s="14">
        <f t="shared" si="4"/>
        <v>36768.35</v>
      </c>
    </row>
    <row r="27" spans="1:15" x14ac:dyDescent="0.25">
      <c r="A27" s="1">
        <v>20</v>
      </c>
      <c r="B27" s="1" t="s">
        <v>1352</v>
      </c>
      <c r="C27" s="1" t="s">
        <v>425</v>
      </c>
      <c r="D27" s="1" t="s">
        <v>1076</v>
      </c>
      <c r="E27" s="13" t="s">
        <v>28</v>
      </c>
      <c r="F27" s="13" t="s">
        <v>37</v>
      </c>
      <c r="G27" s="14">
        <v>35000</v>
      </c>
      <c r="H27">
        <v>0</v>
      </c>
      <c r="I27" s="14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4">
        <v>32906.5</v>
      </c>
    </row>
    <row r="28" spans="1:15" ht="30" x14ac:dyDescent="0.25">
      <c r="A28" s="1">
        <v>21</v>
      </c>
      <c r="B28" s="1" t="s">
        <v>1269</v>
      </c>
      <c r="C28" s="1" t="s">
        <v>1270</v>
      </c>
      <c r="D28" s="1" t="s">
        <v>1220</v>
      </c>
      <c r="E28" s="13" t="s">
        <v>28</v>
      </c>
      <c r="F28" s="13" t="s">
        <v>1174</v>
      </c>
      <c r="G28" s="14">
        <v>45000</v>
      </c>
      <c r="H28">
        <v>0</v>
      </c>
      <c r="I28" s="14">
        <f t="shared" ref="I28:I36" si="5">+G28+H28</f>
        <v>45000</v>
      </c>
      <c r="J28">
        <f t="shared" si="1"/>
        <v>1291.5</v>
      </c>
      <c r="K28" s="7">
        <v>1148.33</v>
      </c>
      <c r="L28">
        <f t="shared" si="2"/>
        <v>1368</v>
      </c>
      <c r="M28">
        <f>25+400</f>
        <v>425</v>
      </c>
      <c r="N28" s="7">
        <f t="shared" si="3"/>
        <v>4232.83</v>
      </c>
      <c r="O28" s="14">
        <f t="shared" si="4"/>
        <v>40767.17</v>
      </c>
    </row>
    <row r="29" spans="1:15" x14ac:dyDescent="0.25">
      <c r="A29" s="1">
        <v>22</v>
      </c>
      <c r="B29" s="1" t="s">
        <v>1284</v>
      </c>
      <c r="C29" s="1" t="s">
        <v>1283</v>
      </c>
      <c r="D29" s="1" t="s">
        <v>190</v>
      </c>
      <c r="E29" s="13" t="s">
        <v>28</v>
      </c>
      <c r="F29" s="13" t="s">
        <v>1174</v>
      </c>
      <c r="G29" s="14">
        <v>45000</v>
      </c>
      <c r="H29">
        <v>0</v>
      </c>
      <c r="I29" s="14">
        <f t="shared" si="5"/>
        <v>45000</v>
      </c>
      <c r="J29">
        <f t="shared" ref="J29:J61" si="6">+I29*2.87%</f>
        <v>1291.5</v>
      </c>
      <c r="K29" s="7">
        <v>1148.33</v>
      </c>
      <c r="L29">
        <f t="shared" ref="L29:L58" si="7">+I29*3.04%</f>
        <v>1368</v>
      </c>
      <c r="M29">
        <v>25</v>
      </c>
      <c r="N29" s="7">
        <f t="shared" ref="N29:N61" si="8">+J29+K29+L29+M29</f>
        <v>3832.83</v>
      </c>
      <c r="O29" s="14">
        <f t="shared" ref="O29:O58" si="9">+I29-N29</f>
        <v>41167.17</v>
      </c>
    </row>
    <row r="30" spans="1:15" x14ac:dyDescent="0.25">
      <c r="A30" s="1">
        <v>23</v>
      </c>
      <c r="B30" s="1" t="s">
        <v>1285</v>
      </c>
      <c r="C30" s="1" t="s">
        <v>1283</v>
      </c>
      <c r="D30" s="1" t="s">
        <v>1220</v>
      </c>
      <c r="E30" s="13" t="s">
        <v>28</v>
      </c>
      <c r="F30" s="13" t="s">
        <v>1174</v>
      </c>
      <c r="G30" s="14">
        <v>40000</v>
      </c>
      <c r="H30">
        <v>0</v>
      </c>
      <c r="I30" s="14">
        <f t="shared" si="5"/>
        <v>40000</v>
      </c>
      <c r="J30">
        <f t="shared" si="6"/>
        <v>1148</v>
      </c>
      <c r="K30" s="7">
        <v>442.65</v>
      </c>
      <c r="L30">
        <f t="shared" si="7"/>
        <v>1216</v>
      </c>
      <c r="M30">
        <f>25+400</f>
        <v>425</v>
      </c>
      <c r="N30" s="7">
        <f t="shared" si="8"/>
        <v>3231.65</v>
      </c>
      <c r="O30" s="14">
        <f t="shared" si="9"/>
        <v>36768.35</v>
      </c>
    </row>
    <row r="31" spans="1:15" x14ac:dyDescent="0.25">
      <c r="A31" s="1">
        <v>24</v>
      </c>
      <c r="B31" s="1" t="s">
        <v>1286</v>
      </c>
      <c r="C31" s="1" t="s">
        <v>1283</v>
      </c>
      <c r="D31" s="1" t="s">
        <v>1287</v>
      </c>
      <c r="E31" s="13" t="s">
        <v>28</v>
      </c>
      <c r="F31" s="13" t="s">
        <v>37</v>
      </c>
      <c r="G31" s="14">
        <v>40000</v>
      </c>
      <c r="H31">
        <v>0</v>
      </c>
      <c r="I31" s="14">
        <f t="shared" si="5"/>
        <v>40000</v>
      </c>
      <c r="J31">
        <f t="shared" si="6"/>
        <v>1148</v>
      </c>
      <c r="K31" s="7">
        <v>442.65</v>
      </c>
      <c r="L31">
        <f t="shared" si="7"/>
        <v>1216</v>
      </c>
      <c r="M31">
        <f>25+3430.92</f>
        <v>3455.92</v>
      </c>
      <c r="N31" s="7">
        <f t="shared" si="8"/>
        <v>6262.57</v>
      </c>
      <c r="O31" s="14">
        <f t="shared" si="9"/>
        <v>33737.43</v>
      </c>
    </row>
    <row r="32" spans="1:15" x14ac:dyDescent="0.25">
      <c r="A32" s="1">
        <v>25</v>
      </c>
      <c r="B32" s="1" t="s">
        <v>1288</v>
      </c>
      <c r="C32" s="1" t="s">
        <v>1283</v>
      </c>
      <c r="D32" s="1" t="s">
        <v>190</v>
      </c>
      <c r="E32" s="13" t="s">
        <v>28</v>
      </c>
      <c r="F32" s="13" t="s">
        <v>37</v>
      </c>
      <c r="G32" s="14">
        <v>35000</v>
      </c>
      <c r="H32">
        <v>0</v>
      </c>
      <c r="I32" s="14">
        <f t="shared" si="5"/>
        <v>35000</v>
      </c>
      <c r="J32">
        <f t="shared" si="6"/>
        <v>1004.5</v>
      </c>
      <c r="K32" s="7"/>
      <c r="L32">
        <f t="shared" si="7"/>
        <v>1064</v>
      </c>
      <c r="M32">
        <v>25</v>
      </c>
      <c r="N32" s="7">
        <f t="shared" si="8"/>
        <v>2093.5</v>
      </c>
      <c r="O32" s="14">
        <f t="shared" si="9"/>
        <v>32906.5</v>
      </c>
    </row>
    <row r="33" spans="1:15" ht="30" x14ac:dyDescent="0.25">
      <c r="A33" s="1">
        <v>26</v>
      </c>
      <c r="B33" s="1" t="s">
        <v>1291</v>
      </c>
      <c r="C33" s="1" t="s">
        <v>1283</v>
      </c>
      <c r="D33" s="1" t="s">
        <v>1292</v>
      </c>
      <c r="E33" s="13" t="s">
        <v>28</v>
      </c>
      <c r="F33" s="13" t="s">
        <v>37</v>
      </c>
      <c r="G33" s="14">
        <v>60000</v>
      </c>
      <c r="H33">
        <v>0</v>
      </c>
      <c r="I33" s="14">
        <f t="shared" si="5"/>
        <v>60000</v>
      </c>
      <c r="J33">
        <f t="shared" si="6"/>
        <v>1722</v>
      </c>
      <c r="K33" s="7">
        <v>3486.65</v>
      </c>
      <c r="L33">
        <f t="shared" si="7"/>
        <v>1824</v>
      </c>
      <c r="M33">
        <f>9484.56+25</f>
        <v>9509.56</v>
      </c>
      <c r="N33" s="7">
        <f t="shared" si="8"/>
        <v>16542.21</v>
      </c>
      <c r="O33" s="14">
        <f t="shared" si="9"/>
        <v>43457.79</v>
      </c>
    </row>
    <row r="34" spans="1:15" ht="30" x14ac:dyDescent="0.25">
      <c r="A34" s="1">
        <v>27</v>
      </c>
      <c r="B34" s="1" t="s">
        <v>1295</v>
      </c>
      <c r="C34" s="1" t="s">
        <v>227</v>
      </c>
      <c r="D34" s="1" t="s">
        <v>1159</v>
      </c>
      <c r="E34" s="13" t="s">
        <v>28</v>
      </c>
      <c r="F34" s="13" t="s">
        <v>1174</v>
      </c>
      <c r="G34" s="14">
        <v>50000</v>
      </c>
      <c r="H34">
        <v>0</v>
      </c>
      <c r="I34" s="14">
        <f t="shared" si="5"/>
        <v>50000</v>
      </c>
      <c r="J34">
        <f t="shared" si="6"/>
        <v>1435</v>
      </c>
      <c r="K34" s="7">
        <v>1854</v>
      </c>
      <c r="L34">
        <f t="shared" si="7"/>
        <v>1520</v>
      </c>
      <c r="M34">
        <v>25</v>
      </c>
      <c r="N34" s="7">
        <f t="shared" si="8"/>
        <v>4834</v>
      </c>
      <c r="O34" s="14">
        <f t="shared" si="9"/>
        <v>45166</v>
      </c>
    </row>
    <row r="35" spans="1:15" x14ac:dyDescent="0.25">
      <c r="A35" s="1">
        <v>28</v>
      </c>
      <c r="B35" s="1" t="s">
        <v>1298</v>
      </c>
      <c r="C35" s="1" t="s">
        <v>1299</v>
      </c>
      <c r="D35" s="1" t="s">
        <v>1266</v>
      </c>
      <c r="E35" s="13" t="s">
        <v>28</v>
      </c>
      <c r="F35" s="13" t="s">
        <v>1174</v>
      </c>
      <c r="G35" s="14">
        <v>50000</v>
      </c>
      <c r="H35">
        <v>0</v>
      </c>
      <c r="I35" s="14">
        <f t="shared" si="5"/>
        <v>50000</v>
      </c>
      <c r="J35">
        <f t="shared" si="6"/>
        <v>1435</v>
      </c>
      <c r="K35" s="7">
        <v>1854</v>
      </c>
      <c r="L35">
        <f t="shared" si="7"/>
        <v>1520</v>
      </c>
      <c r="M35">
        <f>25+3830.92</f>
        <v>3855.92</v>
      </c>
      <c r="N35" s="7">
        <f t="shared" si="8"/>
        <v>8664.92</v>
      </c>
      <c r="O35" s="14">
        <f t="shared" si="9"/>
        <v>41335.08</v>
      </c>
    </row>
    <row r="36" spans="1:15" x14ac:dyDescent="0.25">
      <c r="A36" s="1">
        <v>29</v>
      </c>
      <c r="B36" s="1" t="s">
        <v>1300</v>
      </c>
      <c r="C36" s="1" t="s">
        <v>1299</v>
      </c>
      <c r="D36" s="1" t="s">
        <v>1266</v>
      </c>
      <c r="E36" s="13" t="s">
        <v>28</v>
      </c>
      <c r="F36" s="13" t="s">
        <v>37</v>
      </c>
      <c r="G36" s="14">
        <v>50000</v>
      </c>
      <c r="H36">
        <v>0</v>
      </c>
      <c r="I36" s="14">
        <f t="shared" si="5"/>
        <v>50000</v>
      </c>
      <c r="J36">
        <f t="shared" si="6"/>
        <v>1435</v>
      </c>
      <c r="K36" s="7">
        <v>1854</v>
      </c>
      <c r="L36">
        <f t="shared" si="7"/>
        <v>1520</v>
      </c>
      <c r="M36">
        <f>25+14479.75</f>
        <v>14504.75</v>
      </c>
      <c r="N36" s="7">
        <f t="shared" si="8"/>
        <v>19313.75</v>
      </c>
      <c r="O36" s="14">
        <f t="shared" si="9"/>
        <v>30686.25</v>
      </c>
    </row>
    <row r="37" spans="1:15" x14ac:dyDescent="0.25">
      <c r="A37" s="1">
        <v>30</v>
      </c>
      <c r="B37" s="1" t="s">
        <v>1303</v>
      </c>
      <c r="C37" s="1" t="s">
        <v>1304</v>
      </c>
      <c r="D37" s="1" t="s">
        <v>190</v>
      </c>
      <c r="E37" s="13" t="s">
        <v>28</v>
      </c>
      <c r="F37" s="13" t="s">
        <v>1174</v>
      </c>
      <c r="G37" s="14">
        <v>35000</v>
      </c>
      <c r="H37">
        <v>0</v>
      </c>
      <c r="I37" s="14">
        <f>+G37+H37</f>
        <v>35000</v>
      </c>
      <c r="J37">
        <f t="shared" si="6"/>
        <v>1004.5</v>
      </c>
      <c r="K37" s="7"/>
      <c r="L37">
        <f t="shared" si="7"/>
        <v>1064</v>
      </c>
      <c r="M37">
        <f>25+400</f>
        <v>425</v>
      </c>
      <c r="N37" s="7">
        <f t="shared" si="8"/>
        <v>2493.5</v>
      </c>
      <c r="O37" s="14">
        <f t="shared" si="9"/>
        <v>32506.5</v>
      </c>
    </row>
    <row r="38" spans="1:15" ht="30" x14ac:dyDescent="0.25">
      <c r="A38" s="1">
        <v>31</v>
      </c>
      <c r="B38" s="1" t="s">
        <v>1311</v>
      </c>
      <c r="C38" s="1" t="s">
        <v>1045</v>
      </c>
      <c r="D38" s="1" t="s">
        <v>1312</v>
      </c>
      <c r="E38" s="13" t="s">
        <v>28</v>
      </c>
      <c r="F38" s="13" t="s">
        <v>1174</v>
      </c>
      <c r="G38" s="14">
        <v>50000</v>
      </c>
      <c r="H38">
        <v>0</v>
      </c>
      <c r="I38" s="14">
        <f t="shared" ref="I38:I58" si="10">+G38+H38</f>
        <v>50000</v>
      </c>
      <c r="J38">
        <f t="shared" si="6"/>
        <v>1435</v>
      </c>
      <c r="K38" s="7">
        <v>1854</v>
      </c>
      <c r="L38">
        <f t="shared" si="7"/>
        <v>1520</v>
      </c>
      <c r="M38">
        <v>25</v>
      </c>
      <c r="N38" s="7">
        <f t="shared" si="8"/>
        <v>4834</v>
      </c>
      <c r="O38" s="14">
        <f t="shared" si="9"/>
        <v>45166</v>
      </c>
    </row>
    <row r="39" spans="1:15" x14ac:dyDescent="0.25">
      <c r="A39" s="1">
        <v>32</v>
      </c>
      <c r="B39" s="1" t="s">
        <v>1314</v>
      </c>
      <c r="C39" s="1" t="s">
        <v>1158</v>
      </c>
      <c r="D39" s="1" t="s">
        <v>1220</v>
      </c>
      <c r="E39" s="13" t="s">
        <v>28</v>
      </c>
      <c r="F39" s="13" t="s">
        <v>37</v>
      </c>
      <c r="G39" s="14">
        <v>35000</v>
      </c>
      <c r="H39">
        <v>0</v>
      </c>
      <c r="I39" s="14">
        <f t="shared" si="10"/>
        <v>35000</v>
      </c>
      <c r="J39">
        <f t="shared" si="6"/>
        <v>1004.5</v>
      </c>
      <c r="K39" s="7"/>
      <c r="L39">
        <f t="shared" si="7"/>
        <v>1064</v>
      </c>
      <c r="M39">
        <v>25</v>
      </c>
      <c r="N39" s="7">
        <f t="shared" si="8"/>
        <v>2093.5</v>
      </c>
      <c r="O39" s="14">
        <f>+I39-N39</f>
        <v>32906.5</v>
      </c>
    </row>
    <row r="40" spans="1:15" x14ac:dyDescent="0.25">
      <c r="A40" s="1">
        <v>33</v>
      </c>
      <c r="B40" s="1" t="s">
        <v>1318</v>
      </c>
      <c r="C40" s="1" t="s">
        <v>1158</v>
      </c>
      <c r="D40" s="1" t="s">
        <v>1220</v>
      </c>
      <c r="E40" s="13" t="s">
        <v>28</v>
      </c>
      <c r="F40" s="13" t="s">
        <v>1174</v>
      </c>
      <c r="G40" s="14">
        <v>35000</v>
      </c>
      <c r="H40">
        <v>0</v>
      </c>
      <c r="I40" s="14">
        <f t="shared" si="10"/>
        <v>35000</v>
      </c>
      <c r="J40">
        <f t="shared" si="6"/>
        <v>1004.5</v>
      </c>
      <c r="K40" s="7">
        <v>0</v>
      </c>
      <c r="L40">
        <f t="shared" si="7"/>
        <v>1064</v>
      </c>
      <c r="M40">
        <v>25</v>
      </c>
      <c r="N40" s="7">
        <f t="shared" si="8"/>
        <v>2093.5</v>
      </c>
      <c r="O40" s="14">
        <f t="shared" si="9"/>
        <v>32906.5</v>
      </c>
    </row>
    <row r="41" spans="1:15" x14ac:dyDescent="0.25">
      <c r="A41" s="1">
        <v>34</v>
      </c>
      <c r="B41" s="1" t="s">
        <v>1319</v>
      </c>
      <c r="C41" s="1" t="s">
        <v>1158</v>
      </c>
      <c r="D41" s="1" t="s">
        <v>1220</v>
      </c>
      <c r="E41" s="13" t="s">
        <v>28</v>
      </c>
      <c r="F41" s="13" t="s">
        <v>1174</v>
      </c>
      <c r="G41" s="14">
        <v>50000</v>
      </c>
      <c r="H41">
        <v>0</v>
      </c>
      <c r="I41" s="14">
        <f t="shared" si="10"/>
        <v>50000</v>
      </c>
      <c r="J41">
        <f t="shared" si="6"/>
        <v>1435</v>
      </c>
      <c r="K41" s="7">
        <v>1854</v>
      </c>
      <c r="L41">
        <f t="shared" si="7"/>
        <v>1520</v>
      </c>
      <c r="M41">
        <v>25</v>
      </c>
      <c r="N41" s="7">
        <f t="shared" si="8"/>
        <v>4834</v>
      </c>
      <c r="O41" s="14">
        <f t="shared" si="9"/>
        <v>45166</v>
      </c>
    </row>
    <row r="42" spans="1:15" x14ac:dyDescent="0.25">
      <c r="A42" s="1">
        <v>35</v>
      </c>
      <c r="B42" s="1" t="s">
        <v>1320</v>
      </c>
      <c r="C42" s="1" t="s">
        <v>1158</v>
      </c>
      <c r="D42" s="1" t="s">
        <v>1159</v>
      </c>
      <c r="E42" s="13" t="s">
        <v>28</v>
      </c>
      <c r="F42" s="13" t="s">
        <v>1174</v>
      </c>
      <c r="G42" s="14">
        <v>50000</v>
      </c>
      <c r="H42">
        <v>0</v>
      </c>
      <c r="I42" s="14">
        <f t="shared" si="10"/>
        <v>50000</v>
      </c>
      <c r="J42">
        <f t="shared" si="6"/>
        <v>1435</v>
      </c>
      <c r="K42" s="7">
        <v>1854</v>
      </c>
      <c r="L42">
        <f t="shared" si="7"/>
        <v>1520</v>
      </c>
      <c r="M42">
        <f>25+400</f>
        <v>425</v>
      </c>
      <c r="N42" s="7">
        <f t="shared" si="8"/>
        <v>5234</v>
      </c>
      <c r="O42" s="14">
        <f t="shared" si="9"/>
        <v>44766</v>
      </c>
    </row>
    <row r="43" spans="1:15" x14ac:dyDescent="0.25">
      <c r="A43" s="1">
        <v>36</v>
      </c>
      <c r="B43" s="1" t="s">
        <v>1321</v>
      </c>
      <c r="C43" s="1" t="s">
        <v>1158</v>
      </c>
      <c r="D43" s="1" t="s">
        <v>1159</v>
      </c>
      <c r="E43" s="13" t="s">
        <v>28</v>
      </c>
      <c r="F43" s="13" t="s">
        <v>1174</v>
      </c>
      <c r="G43" s="14">
        <v>50000</v>
      </c>
      <c r="H43">
        <v>0</v>
      </c>
      <c r="I43" s="14">
        <f t="shared" si="10"/>
        <v>50000</v>
      </c>
      <c r="J43">
        <f t="shared" si="6"/>
        <v>1435</v>
      </c>
      <c r="K43" s="7">
        <v>1854</v>
      </c>
      <c r="L43">
        <f t="shared" si="7"/>
        <v>1520</v>
      </c>
      <c r="M43">
        <v>25</v>
      </c>
      <c r="N43" s="7">
        <f t="shared" si="8"/>
        <v>4834</v>
      </c>
      <c r="O43" s="14">
        <f t="shared" si="9"/>
        <v>45166</v>
      </c>
    </row>
    <row r="44" spans="1:15" x14ac:dyDescent="0.25">
      <c r="A44" s="1">
        <v>37</v>
      </c>
      <c r="B44" s="1" t="s">
        <v>1322</v>
      </c>
      <c r="C44" s="1" t="s">
        <v>1158</v>
      </c>
      <c r="D44" s="1" t="s">
        <v>204</v>
      </c>
      <c r="E44" s="13" t="s">
        <v>28</v>
      </c>
      <c r="F44" s="13" t="s">
        <v>1174</v>
      </c>
      <c r="G44" s="14">
        <v>35000</v>
      </c>
      <c r="H44">
        <v>0</v>
      </c>
      <c r="I44" s="14">
        <f t="shared" si="10"/>
        <v>35000</v>
      </c>
      <c r="J44">
        <f t="shared" si="6"/>
        <v>1004.5</v>
      </c>
      <c r="K44" s="7"/>
      <c r="L44">
        <f t="shared" si="7"/>
        <v>1064</v>
      </c>
      <c r="M44">
        <f>25+400</f>
        <v>425</v>
      </c>
      <c r="N44" s="7">
        <f t="shared" si="8"/>
        <v>2493.5</v>
      </c>
      <c r="O44" s="14">
        <f t="shared" si="9"/>
        <v>32506.5</v>
      </c>
    </row>
    <row r="45" spans="1:15" x14ac:dyDescent="0.25">
      <c r="A45" s="1">
        <v>38</v>
      </c>
      <c r="B45" s="1" t="s">
        <v>1323</v>
      </c>
      <c r="C45" s="1" t="s">
        <v>1158</v>
      </c>
      <c r="D45" s="1" t="s">
        <v>1159</v>
      </c>
      <c r="E45" s="13" t="s">
        <v>28</v>
      </c>
      <c r="F45" s="13" t="s">
        <v>1174</v>
      </c>
      <c r="G45" s="14">
        <v>50000</v>
      </c>
      <c r="H45">
        <v>0</v>
      </c>
      <c r="I45" s="14">
        <f t="shared" si="10"/>
        <v>50000</v>
      </c>
      <c r="J45">
        <f t="shared" si="6"/>
        <v>1435</v>
      </c>
      <c r="K45" s="7">
        <v>1854</v>
      </c>
      <c r="L45">
        <f t="shared" si="7"/>
        <v>1520</v>
      </c>
      <c r="M45">
        <f>25+400</f>
        <v>425</v>
      </c>
      <c r="N45" s="7">
        <f t="shared" si="8"/>
        <v>5234</v>
      </c>
      <c r="O45" s="14">
        <f t="shared" si="9"/>
        <v>44766</v>
      </c>
    </row>
    <row r="46" spans="1:15" x14ac:dyDescent="0.25">
      <c r="A46" s="1">
        <v>39</v>
      </c>
      <c r="B46" s="1" t="s">
        <v>1324</v>
      </c>
      <c r="C46" s="1" t="s">
        <v>1158</v>
      </c>
      <c r="D46" s="1" t="s">
        <v>1159</v>
      </c>
      <c r="E46" s="13" t="s">
        <v>28</v>
      </c>
      <c r="F46" s="13" t="s">
        <v>1174</v>
      </c>
      <c r="G46" s="14">
        <v>50000</v>
      </c>
      <c r="H46">
        <v>0</v>
      </c>
      <c r="I46" s="14">
        <f t="shared" si="10"/>
        <v>50000</v>
      </c>
      <c r="J46">
        <f t="shared" si="6"/>
        <v>1435</v>
      </c>
      <c r="K46" s="7">
        <v>1854</v>
      </c>
      <c r="L46">
        <f t="shared" si="7"/>
        <v>1520</v>
      </c>
      <c r="M46">
        <f>25+400</f>
        <v>425</v>
      </c>
      <c r="N46" s="7">
        <f t="shared" si="8"/>
        <v>5234</v>
      </c>
      <c r="O46" s="14">
        <f t="shared" si="9"/>
        <v>44766</v>
      </c>
    </row>
    <row r="47" spans="1:15" x14ac:dyDescent="0.25">
      <c r="A47" s="1">
        <v>40</v>
      </c>
      <c r="B47" s="1" t="s">
        <v>1325</v>
      </c>
      <c r="C47" s="1" t="s">
        <v>1158</v>
      </c>
      <c r="D47" s="1" t="s">
        <v>1220</v>
      </c>
      <c r="E47" s="13" t="s">
        <v>28</v>
      </c>
      <c r="F47" s="13" t="s">
        <v>1174</v>
      </c>
      <c r="G47" s="14">
        <v>45000</v>
      </c>
      <c r="H47">
        <v>0</v>
      </c>
      <c r="I47" s="14">
        <f t="shared" si="10"/>
        <v>45000</v>
      </c>
      <c r="J47">
        <f t="shared" si="6"/>
        <v>1291.5</v>
      </c>
      <c r="K47" s="7">
        <v>1148.33</v>
      </c>
      <c r="L47">
        <f t="shared" si="7"/>
        <v>1368</v>
      </c>
      <c r="M47">
        <v>25</v>
      </c>
      <c r="N47" s="7">
        <f t="shared" si="8"/>
        <v>3832.83</v>
      </c>
      <c r="O47" s="14">
        <f t="shared" si="9"/>
        <v>41167.17</v>
      </c>
    </row>
    <row r="48" spans="1:15" x14ac:dyDescent="0.25">
      <c r="A48" s="1">
        <v>41</v>
      </c>
      <c r="B48" s="1" t="s">
        <v>1326</v>
      </c>
      <c r="C48" s="1" t="s">
        <v>1158</v>
      </c>
      <c r="D48" s="1" t="s">
        <v>1159</v>
      </c>
      <c r="E48" s="13" t="s">
        <v>28</v>
      </c>
      <c r="F48" s="13" t="s">
        <v>1174</v>
      </c>
      <c r="G48" s="14">
        <v>50000</v>
      </c>
      <c r="H48">
        <v>0</v>
      </c>
      <c r="I48" s="14">
        <f t="shared" si="10"/>
        <v>50000</v>
      </c>
      <c r="J48">
        <f t="shared" si="6"/>
        <v>1435</v>
      </c>
      <c r="K48" s="7">
        <v>1854</v>
      </c>
      <c r="L48">
        <f t="shared" si="7"/>
        <v>1520</v>
      </c>
      <c r="M48">
        <f>25+2115.46</f>
        <v>2140.46</v>
      </c>
      <c r="N48" s="7">
        <f t="shared" si="8"/>
        <v>6949.46</v>
      </c>
      <c r="O48" s="14">
        <f t="shared" si="9"/>
        <v>43050.54</v>
      </c>
    </row>
    <row r="49" spans="1:15" x14ac:dyDescent="0.25">
      <c r="A49" s="1">
        <v>42</v>
      </c>
      <c r="B49" s="1" t="s">
        <v>1327</v>
      </c>
      <c r="C49" s="1" t="s">
        <v>1158</v>
      </c>
      <c r="D49" s="1" t="s">
        <v>1159</v>
      </c>
      <c r="E49" s="13" t="s">
        <v>28</v>
      </c>
      <c r="F49" s="13" t="s">
        <v>1174</v>
      </c>
      <c r="G49" s="14">
        <v>50000</v>
      </c>
      <c r="H49">
        <v>0</v>
      </c>
      <c r="I49" s="14">
        <f t="shared" si="10"/>
        <v>50000</v>
      </c>
      <c r="J49">
        <f t="shared" si="6"/>
        <v>1435</v>
      </c>
      <c r="K49" s="7">
        <v>1854</v>
      </c>
      <c r="L49">
        <f t="shared" si="7"/>
        <v>1520</v>
      </c>
      <c r="M49">
        <f>25+400</f>
        <v>425</v>
      </c>
      <c r="N49" s="7">
        <f t="shared" si="8"/>
        <v>5234</v>
      </c>
      <c r="O49" s="14">
        <f t="shared" si="9"/>
        <v>44766</v>
      </c>
    </row>
    <row r="50" spans="1:15" x14ac:dyDescent="0.25">
      <c r="A50" s="1">
        <v>43</v>
      </c>
      <c r="B50" s="1" t="s">
        <v>1328</v>
      </c>
      <c r="C50" s="1" t="s">
        <v>1158</v>
      </c>
      <c r="D50" s="1" t="s">
        <v>1159</v>
      </c>
      <c r="E50" s="13" t="s">
        <v>28</v>
      </c>
      <c r="F50" s="13" t="s">
        <v>1174</v>
      </c>
      <c r="G50" s="14">
        <v>50000</v>
      </c>
      <c r="H50">
        <v>0</v>
      </c>
      <c r="I50" s="14">
        <f t="shared" si="10"/>
        <v>50000</v>
      </c>
      <c r="J50">
        <f t="shared" si="6"/>
        <v>1435</v>
      </c>
      <c r="K50" s="7">
        <v>1854</v>
      </c>
      <c r="L50">
        <f t="shared" si="7"/>
        <v>1520</v>
      </c>
      <c r="M50">
        <f>19495.56+25</f>
        <v>19520.560000000001</v>
      </c>
      <c r="N50" s="7">
        <f t="shared" si="8"/>
        <v>24329.56</v>
      </c>
      <c r="O50" s="14">
        <f t="shared" si="9"/>
        <v>25670.44</v>
      </c>
    </row>
    <row r="51" spans="1:15" x14ac:dyDescent="0.25">
      <c r="A51" s="1">
        <v>44</v>
      </c>
      <c r="B51" s="1" t="s">
        <v>1329</v>
      </c>
      <c r="C51" s="1" t="s">
        <v>1158</v>
      </c>
      <c r="D51" s="1" t="s">
        <v>1220</v>
      </c>
      <c r="E51" s="13" t="s">
        <v>28</v>
      </c>
      <c r="F51" s="13" t="s">
        <v>1174</v>
      </c>
      <c r="G51" s="14">
        <v>50000</v>
      </c>
      <c r="H51">
        <v>0</v>
      </c>
      <c r="I51" s="14">
        <f t="shared" si="10"/>
        <v>50000</v>
      </c>
      <c r="J51">
        <f t="shared" si="6"/>
        <v>1435</v>
      </c>
      <c r="K51" s="7">
        <v>1854</v>
      </c>
      <c r="L51">
        <f t="shared" si="7"/>
        <v>1520</v>
      </c>
      <c r="M51">
        <v>25</v>
      </c>
      <c r="N51" s="7">
        <f t="shared" si="8"/>
        <v>4834</v>
      </c>
      <c r="O51" s="14">
        <f t="shared" si="9"/>
        <v>45166</v>
      </c>
    </row>
    <row r="52" spans="1:15" x14ac:dyDescent="0.25">
      <c r="A52" s="1">
        <v>45</v>
      </c>
      <c r="B52" s="1" t="s">
        <v>1330</v>
      </c>
      <c r="C52" s="1" t="s">
        <v>1158</v>
      </c>
      <c r="D52" s="1" t="s">
        <v>1220</v>
      </c>
      <c r="E52" s="13" t="s">
        <v>28</v>
      </c>
      <c r="F52" s="13" t="s">
        <v>1174</v>
      </c>
      <c r="G52" s="14">
        <v>50000</v>
      </c>
      <c r="H52">
        <v>0</v>
      </c>
      <c r="I52" s="14">
        <f t="shared" si="10"/>
        <v>50000</v>
      </c>
      <c r="J52">
        <f t="shared" si="6"/>
        <v>1435</v>
      </c>
      <c r="K52" s="7">
        <v>1854</v>
      </c>
      <c r="L52">
        <f t="shared" si="7"/>
        <v>1520</v>
      </c>
      <c r="M52">
        <f>1715.46+25</f>
        <v>1740.46</v>
      </c>
      <c r="N52" s="7">
        <f t="shared" si="8"/>
        <v>6549.46</v>
      </c>
      <c r="O52" s="14">
        <f t="shared" si="9"/>
        <v>43450.54</v>
      </c>
    </row>
    <row r="53" spans="1:15" x14ac:dyDescent="0.25">
      <c r="A53" s="1">
        <v>46</v>
      </c>
      <c r="B53" s="1" t="s">
        <v>1358</v>
      </c>
      <c r="C53" s="1" t="s">
        <v>1158</v>
      </c>
      <c r="D53" s="1" t="s">
        <v>1220</v>
      </c>
      <c r="E53" s="13" t="s">
        <v>28</v>
      </c>
      <c r="F53" s="13" t="s">
        <v>1174</v>
      </c>
      <c r="G53" s="14">
        <v>35000</v>
      </c>
      <c r="H53">
        <v>0</v>
      </c>
      <c r="I53" s="14">
        <v>35000</v>
      </c>
      <c r="J53">
        <f t="shared" si="6"/>
        <v>1004.5</v>
      </c>
      <c r="K53" s="7"/>
      <c r="L53">
        <v>1064</v>
      </c>
      <c r="M53">
        <v>25</v>
      </c>
      <c r="N53" s="7">
        <f t="shared" si="8"/>
        <v>2093.5</v>
      </c>
      <c r="O53" s="14">
        <v>32906.5</v>
      </c>
    </row>
    <row r="54" spans="1:15" x14ac:dyDescent="0.25">
      <c r="A54" s="1">
        <v>47</v>
      </c>
      <c r="B54" s="1" t="s">
        <v>1337</v>
      </c>
      <c r="C54" s="1" t="s">
        <v>1338</v>
      </c>
      <c r="D54" s="1" t="s">
        <v>1290</v>
      </c>
      <c r="E54" s="13" t="s">
        <v>28</v>
      </c>
      <c r="F54" s="13" t="s">
        <v>1174</v>
      </c>
      <c r="G54" s="14">
        <v>50000</v>
      </c>
      <c r="H54">
        <v>0</v>
      </c>
      <c r="I54" s="14">
        <f t="shared" si="10"/>
        <v>50000</v>
      </c>
      <c r="J54">
        <f t="shared" si="6"/>
        <v>1435</v>
      </c>
      <c r="K54" s="7">
        <v>1854</v>
      </c>
      <c r="L54">
        <f t="shared" si="7"/>
        <v>1520</v>
      </c>
      <c r="M54">
        <f>25+400</f>
        <v>425</v>
      </c>
      <c r="N54" s="7">
        <f t="shared" si="8"/>
        <v>5234</v>
      </c>
      <c r="O54" s="14">
        <f t="shared" si="9"/>
        <v>44766</v>
      </c>
    </row>
    <row r="55" spans="1:15" x14ac:dyDescent="0.25">
      <c r="A55" s="1">
        <v>48</v>
      </c>
      <c r="B55" s="1" t="s">
        <v>1339</v>
      </c>
      <c r="C55" s="1" t="s">
        <v>1340</v>
      </c>
      <c r="D55" s="1" t="s">
        <v>190</v>
      </c>
      <c r="E55" s="13" t="s">
        <v>28</v>
      </c>
      <c r="F55" s="13" t="s">
        <v>37</v>
      </c>
      <c r="G55" s="14">
        <v>35000</v>
      </c>
      <c r="H55">
        <v>0</v>
      </c>
      <c r="I55" s="14">
        <f t="shared" si="10"/>
        <v>35000</v>
      </c>
      <c r="J55">
        <f t="shared" si="6"/>
        <v>1004.5</v>
      </c>
      <c r="K55" s="7"/>
      <c r="L55">
        <f t="shared" si="7"/>
        <v>1064</v>
      </c>
      <c r="M55">
        <v>25</v>
      </c>
      <c r="N55" s="7">
        <f t="shared" si="8"/>
        <v>2093.5</v>
      </c>
      <c r="O55" s="14">
        <f t="shared" si="9"/>
        <v>32906.5</v>
      </c>
    </row>
    <row r="56" spans="1:15" x14ac:dyDescent="0.25">
      <c r="A56" s="1">
        <v>49</v>
      </c>
      <c r="B56" s="1" t="s">
        <v>1341</v>
      </c>
      <c r="C56" s="1" t="s">
        <v>1340</v>
      </c>
      <c r="D56" s="1" t="s">
        <v>190</v>
      </c>
      <c r="E56" s="13" t="s">
        <v>28</v>
      </c>
      <c r="F56" s="13" t="s">
        <v>37</v>
      </c>
      <c r="G56" s="14">
        <v>35000</v>
      </c>
      <c r="H56">
        <v>0</v>
      </c>
      <c r="I56" s="14">
        <f t="shared" si="10"/>
        <v>35000</v>
      </c>
      <c r="J56">
        <f t="shared" si="6"/>
        <v>1004.5</v>
      </c>
      <c r="K56" s="7"/>
      <c r="L56">
        <f t="shared" si="7"/>
        <v>1064</v>
      </c>
      <c r="M56">
        <v>25</v>
      </c>
      <c r="N56" s="7">
        <f t="shared" si="8"/>
        <v>2093.5</v>
      </c>
      <c r="O56" s="14">
        <f t="shared" si="9"/>
        <v>32906.5</v>
      </c>
    </row>
    <row r="57" spans="1:15" x14ac:dyDescent="0.25">
      <c r="A57" s="1">
        <v>50</v>
      </c>
      <c r="B57" s="1" t="s">
        <v>1342</v>
      </c>
      <c r="C57" s="1" t="s">
        <v>1340</v>
      </c>
      <c r="D57" s="1" t="s">
        <v>190</v>
      </c>
      <c r="E57" s="13" t="s">
        <v>28</v>
      </c>
      <c r="F57" s="13" t="s">
        <v>1174</v>
      </c>
      <c r="G57" s="14">
        <v>35000</v>
      </c>
      <c r="H57">
        <v>0</v>
      </c>
      <c r="I57" s="14">
        <f t="shared" si="10"/>
        <v>35000</v>
      </c>
      <c r="J57">
        <f t="shared" si="6"/>
        <v>1004.5</v>
      </c>
      <c r="K57" s="7"/>
      <c r="L57">
        <f t="shared" si="7"/>
        <v>1064</v>
      </c>
      <c r="M57">
        <v>25</v>
      </c>
      <c r="N57" s="7">
        <f t="shared" si="8"/>
        <v>2093.5</v>
      </c>
      <c r="O57" s="14">
        <f t="shared" si="9"/>
        <v>32906.5</v>
      </c>
    </row>
    <row r="58" spans="1:15" x14ac:dyDescent="0.25">
      <c r="A58" s="1">
        <v>51</v>
      </c>
      <c r="B58" s="1" t="s">
        <v>1353</v>
      </c>
      <c r="C58" s="1" t="s">
        <v>1283</v>
      </c>
      <c r="D58" s="1" t="s">
        <v>1220</v>
      </c>
      <c r="E58" s="13" t="s">
        <v>28</v>
      </c>
      <c r="F58" s="13" t="s">
        <v>1174</v>
      </c>
      <c r="G58" s="14">
        <v>35000</v>
      </c>
      <c r="H58">
        <v>0</v>
      </c>
      <c r="I58" s="14">
        <f t="shared" si="10"/>
        <v>35000</v>
      </c>
      <c r="J58">
        <f t="shared" si="6"/>
        <v>1004.5</v>
      </c>
      <c r="K58" s="7"/>
      <c r="L58">
        <f t="shared" si="7"/>
        <v>1064</v>
      </c>
      <c r="M58">
        <v>25</v>
      </c>
      <c r="N58" s="7">
        <f t="shared" si="8"/>
        <v>2093.5</v>
      </c>
      <c r="O58" s="14">
        <f t="shared" si="9"/>
        <v>32906.5</v>
      </c>
    </row>
    <row r="59" spans="1:15" x14ac:dyDescent="0.25">
      <c r="A59" s="1">
        <v>52</v>
      </c>
      <c r="B59" s="1" t="s">
        <v>1354</v>
      </c>
      <c r="C59" s="1" t="s">
        <v>1283</v>
      </c>
      <c r="D59" s="1" t="s">
        <v>190</v>
      </c>
      <c r="E59" s="13" t="s">
        <v>28</v>
      </c>
      <c r="F59" s="13" t="s">
        <v>37</v>
      </c>
      <c r="G59" s="14">
        <v>45000</v>
      </c>
      <c r="H59">
        <v>0</v>
      </c>
      <c r="I59" s="14">
        <v>45000</v>
      </c>
      <c r="J59">
        <f t="shared" si="6"/>
        <v>1291.5</v>
      </c>
      <c r="K59" s="7">
        <v>1148.33</v>
      </c>
      <c r="L59">
        <v>1368</v>
      </c>
      <c r="M59">
        <v>25</v>
      </c>
      <c r="N59" s="7">
        <f t="shared" si="8"/>
        <v>3832.83</v>
      </c>
      <c r="O59" s="14">
        <v>41167.17</v>
      </c>
    </row>
    <row r="60" spans="1:15" x14ac:dyDescent="0.25">
      <c r="A60" s="1">
        <v>53</v>
      </c>
      <c r="B60" s="1" t="s">
        <v>1355</v>
      </c>
      <c r="C60" s="1" t="s">
        <v>1283</v>
      </c>
      <c r="D60" s="1" t="s">
        <v>1220</v>
      </c>
      <c r="E60" s="13" t="s">
        <v>28</v>
      </c>
      <c r="F60" s="13" t="s">
        <v>1174</v>
      </c>
      <c r="G60" s="14">
        <v>35000</v>
      </c>
      <c r="H60">
        <v>0</v>
      </c>
      <c r="I60" s="14">
        <v>35000</v>
      </c>
      <c r="J60">
        <f t="shared" si="6"/>
        <v>1004.5</v>
      </c>
      <c r="K60" s="7"/>
      <c r="L60">
        <v>1064</v>
      </c>
      <c r="M60">
        <v>25</v>
      </c>
      <c r="N60" s="7">
        <f t="shared" si="8"/>
        <v>2093.5</v>
      </c>
      <c r="O60" s="14">
        <v>32906.5</v>
      </c>
    </row>
    <row r="61" spans="1:15" x14ac:dyDescent="0.25">
      <c r="A61" s="1">
        <v>54</v>
      </c>
      <c r="B61" s="1" t="s">
        <v>1356</v>
      </c>
      <c r="C61" s="1" t="s">
        <v>1283</v>
      </c>
      <c r="D61" s="1" t="s">
        <v>1266</v>
      </c>
      <c r="E61" s="13" t="s">
        <v>28</v>
      </c>
      <c r="F61" s="13" t="s">
        <v>1174</v>
      </c>
      <c r="G61" s="14">
        <v>50000</v>
      </c>
      <c r="H61">
        <v>0</v>
      </c>
      <c r="I61" s="14">
        <v>50000</v>
      </c>
      <c r="J61">
        <f t="shared" si="6"/>
        <v>1435</v>
      </c>
      <c r="K61" s="7">
        <v>1854</v>
      </c>
      <c r="L61">
        <v>1520</v>
      </c>
      <c r="M61">
        <f>3175+25</f>
        <v>3200</v>
      </c>
      <c r="N61" s="7">
        <f t="shared" si="8"/>
        <v>8009</v>
      </c>
      <c r="O61" s="14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2">
        <f>SUM(G8:G61)</f>
        <v>2391000</v>
      </c>
      <c r="H64" s="12">
        <f t="shared" ref="H64" si="11">SUM(H8:H57)</f>
        <v>0</v>
      </c>
      <c r="I64" s="12">
        <f t="shared" ref="I64:O64" si="12">SUM(I8:I61)</f>
        <v>2391000</v>
      </c>
      <c r="J64" s="12">
        <f t="shared" si="12"/>
        <v>68621.7</v>
      </c>
      <c r="K64" s="12">
        <f t="shared" si="12"/>
        <v>64157.510000000017</v>
      </c>
      <c r="L64" s="12">
        <f t="shared" si="12"/>
        <v>72686.399999999994</v>
      </c>
      <c r="M64" s="12">
        <f>SUM(M8:M63)</f>
        <v>83110.850000000006</v>
      </c>
      <c r="N64" s="12">
        <f t="shared" si="12"/>
        <v>288576.45999999996</v>
      </c>
      <c r="O64" s="12">
        <f t="shared" si="12"/>
        <v>2102423.54</v>
      </c>
    </row>
    <row r="65" spans="6:8" ht="15.75" thickTop="1" x14ac:dyDescent="0.25"/>
    <row r="68" spans="6:8" x14ac:dyDescent="0.25">
      <c r="F68" s="15"/>
      <c r="G68" s="15"/>
      <c r="H68" s="15"/>
    </row>
    <row r="69" spans="6:8" ht="15" customHeight="1" x14ac:dyDescent="0.25">
      <c r="F69" s="42" t="s">
        <v>927</v>
      </c>
      <c r="G69" s="42"/>
      <c r="H69" s="42"/>
    </row>
    <row r="70" spans="6:8" ht="15" customHeight="1" x14ac:dyDescent="0.25">
      <c r="F70" s="37" t="s">
        <v>928</v>
      </c>
      <c r="G70" s="37"/>
      <c r="H70" s="37"/>
    </row>
    <row r="71" spans="6:8" x14ac:dyDescent="0.25">
      <c r="G71" s="1"/>
      <c r="H71" s="1"/>
    </row>
    <row r="756" spans="11:11" x14ac:dyDescent="0.25">
      <c r="K756" s="13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 Leche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2024-12-03T15:27:58Z</cp:lastPrinted>
  <dcterms:created xsi:type="dcterms:W3CDTF">2024-09-06T19:02:28Z</dcterms:created>
  <dcterms:modified xsi:type="dcterms:W3CDTF">2024-12-03T15:33:22Z</dcterms:modified>
</cp:coreProperties>
</file>